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ЦК'!$A$1:$Y$421</definedName>
  </definedNames>
  <calcPr calcId="162913"/>
</workbook>
</file>

<file path=xl/calcChain.xml><?xml version="1.0" encoding="utf-8"?>
<calcChain xmlns="http://schemas.openxmlformats.org/spreadsheetml/2006/main">
  <c r="L417" i="21" l="1"/>
  <c r="L417" i="28"/>
  <c r="F17" i="1" l="1"/>
  <c r="T421" i="28" l="1"/>
  <c r="R421" i="28"/>
  <c r="P421" i="28"/>
  <c r="N421" i="28"/>
  <c r="T421" i="21"/>
  <c r="R421" i="21"/>
  <c r="P421" i="21"/>
  <c r="N421" i="21"/>
  <c r="T143" i="19"/>
  <c r="R143" i="19"/>
  <c r="P143" i="19"/>
  <c r="N143" i="19"/>
  <c r="T143" i="25"/>
  <c r="R143" i="25"/>
  <c r="P143" i="25"/>
  <c r="N143" i="25"/>
  <c r="C17" i="8"/>
  <c r="D17" i="8"/>
  <c r="E17" i="8"/>
  <c r="B17" i="8"/>
  <c r="C16" i="8"/>
  <c r="D16" i="8"/>
  <c r="E16" i="8"/>
  <c r="B16" i="8"/>
  <c r="C11" i="8"/>
  <c r="D11" i="8"/>
  <c r="E11" i="8"/>
  <c r="B11" i="8"/>
  <c r="C10" i="8"/>
  <c r="D10" i="8"/>
  <c r="E10" i="8"/>
  <c r="B10" i="8"/>
  <c r="C9" i="8"/>
  <c r="D9" i="8"/>
  <c r="E9" i="8"/>
  <c r="B9" i="8"/>
  <c r="F25" i="1" l="1"/>
  <c r="F26" i="1" l="1"/>
  <c r="T425" i="28" l="1"/>
  <c r="R425" i="28"/>
  <c r="P425" i="28"/>
  <c r="N425"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5"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5" i="28"/>
  <c r="S45" i="28"/>
  <c r="O45" i="28"/>
  <c r="K45" i="28"/>
  <c r="G45" i="28"/>
  <c r="C45" i="28"/>
  <c r="V45" i="28"/>
  <c r="R45" i="28"/>
  <c r="N45" i="28"/>
  <c r="J45" i="28"/>
  <c r="F45" i="28"/>
  <c r="B45" i="28"/>
  <c r="Y45" i="28"/>
  <c r="Q45" i="28"/>
  <c r="I45" i="28"/>
  <c r="X45" i="28"/>
  <c r="P45" i="28"/>
  <c r="H45" i="28"/>
  <c r="U45" i="28"/>
  <c r="E45" i="28"/>
  <c r="M45" i="28"/>
  <c r="L45" i="28"/>
  <c r="T45" i="28"/>
  <c r="D45"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78" i="28"/>
  <c r="A46" i="28"/>
  <c r="A14" i="28"/>
  <c r="A45" i="19"/>
  <c r="T147" i="25"/>
  <c r="R147" i="25"/>
  <c r="P147" i="25"/>
  <c r="N147" i="25"/>
  <c r="A1" i="21"/>
  <c r="A45"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5" i="25"/>
  <c r="R45" i="25"/>
  <c r="N45" i="25"/>
  <c r="J45" i="25"/>
  <c r="F45" i="25"/>
  <c r="B45" i="25"/>
  <c r="Y45" i="25"/>
  <c r="U45" i="25"/>
  <c r="Q45" i="25"/>
  <c r="M45" i="25"/>
  <c r="I45" i="25"/>
  <c r="E45" i="25"/>
  <c r="X45" i="25"/>
  <c r="P45" i="25"/>
  <c r="H45" i="25"/>
  <c r="W45" i="25"/>
  <c r="O45" i="25"/>
  <c r="G45" i="25"/>
  <c r="T45" i="25"/>
  <c r="D45" i="25"/>
  <c r="S45" i="25"/>
  <c r="C45" i="25"/>
  <c r="L45" i="25"/>
  <c r="K45" i="25"/>
  <c r="W46" i="28"/>
  <c r="S46" i="28"/>
  <c r="O46" i="28"/>
  <c r="K46" i="28"/>
  <c r="G46" i="28"/>
  <c r="C46" i="28"/>
  <c r="V46" i="28"/>
  <c r="R46" i="28"/>
  <c r="N46" i="28"/>
  <c r="J46" i="28"/>
  <c r="F46" i="28"/>
  <c r="B46" i="28"/>
  <c r="Y46" i="28"/>
  <c r="Q46" i="28"/>
  <c r="I46" i="28"/>
  <c r="X46" i="28"/>
  <c r="P46" i="28"/>
  <c r="H46" i="28"/>
  <c r="M46" i="28"/>
  <c r="U46" i="28"/>
  <c r="T46" i="28"/>
  <c r="L46" i="28"/>
  <c r="E46" i="28"/>
  <c r="D46" i="28"/>
  <c r="W78" i="28"/>
  <c r="S78" i="28"/>
  <c r="O78" i="28"/>
  <c r="K78" i="28"/>
  <c r="G78" i="28"/>
  <c r="C78" i="28"/>
  <c r="V78" i="28"/>
  <c r="R78" i="28"/>
  <c r="N78" i="28"/>
  <c r="J78" i="28"/>
  <c r="F78" i="28"/>
  <c r="B78" i="28"/>
  <c r="Y78" i="28"/>
  <c r="Q78" i="28"/>
  <c r="I78" i="28"/>
  <c r="X78" i="28"/>
  <c r="P78" i="28"/>
  <c r="H78" i="28"/>
  <c r="M78" i="28"/>
  <c r="E78" i="28"/>
  <c r="D78" i="28"/>
  <c r="L78" i="28"/>
  <c r="U78" i="28"/>
  <c r="T78" i="28"/>
  <c r="X45" i="19"/>
  <c r="T45" i="19"/>
  <c r="P45" i="19"/>
  <c r="L45" i="19"/>
  <c r="H45" i="19"/>
  <c r="D45" i="19"/>
  <c r="V45" i="19"/>
  <c r="R45" i="19"/>
  <c r="N45" i="19"/>
  <c r="J45" i="19"/>
  <c r="F45" i="19"/>
  <c r="B45" i="19"/>
  <c r="Y45" i="19"/>
  <c r="Q45" i="19"/>
  <c r="I45" i="19"/>
  <c r="W45" i="19"/>
  <c r="U45" i="19"/>
  <c r="M45" i="19"/>
  <c r="E45" i="19"/>
  <c r="S45" i="19"/>
  <c r="K45" i="19"/>
  <c r="C45" i="19"/>
  <c r="O45" i="19"/>
  <c r="G45" i="19"/>
  <c r="E7" i="1"/>
  <c r="D7" i="1"/>
  <c r="F7" i="1"/>
  <c r="C7" i="1"/>
  <c r="A14" i="21"/>
  <c r="A15" i="21" s="1"/>
  <c r="A78" i="25"/>
  <c r="A78" i="19"/>
  <c r="A46" i="19"/>
  <c r="A111" i="28"/>
  <c r="A79" i="28"/>
  <c r="A15" i="28"/>
  <c r="A47" i="28"/>
  <c r="A45" i="21"/>
  <c r="A14" i="19"/>
  <c r="A46"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6" i="25"/>
  <c r="R46" i="25"/>
  <c r="N46" i="25"/>
  <c r="J46" i="25"/>
  <c r="F46" i="25"/>
  <c r="B46" i="25"/>
  <c r="Y46" i="25"/>
  <c r="U46" i="25"/>
  <c r="Q46" i="25"/>
  <c r="M46" i="25"/>
  <c r="I46" i="25"/>
  <c r="E46" i="25"/>
  <c r="X46" i="25"/>
  <c r="P46" i="25"/>
  <c r="H46" i="25"/>
  <c r="W46" i="25"/>
  <c r="O46" i="25"/>
  <c r="G46" i="25"/>
  <c r="L46" i="25"/>
  <c r="K46" i="25"/>
  <c r="T46" i="25"/>
  <c r="S46" i="25"/>
  <c r="D46" i="25"/>
  <c r="C46" i="25"/>
  <c r="W47" i="28"/>
  <c r="S47" i="28"/>
  <c r="O47" i="28"/>
  <c r="K47" i="28"/>
  <c r="G47" i="28"/>
  <c r="C47" i="28"/>
  <c r="V47" i="28"/>
  <c r="R47" i="28"/>
  <c r="N47" i="28"/>
  <c r="J47" i="28"/>
  <c r="F47" i="28"/>
  <c r="B47" i="28"/>
  <c r="Y47" i="28"/>
  <c r="Q47" i="28"/>
  <c r="I47" i="28"/>
  <c r="X47" i="28"/>
  <c r="P47" i="28"/>
  <c r="H47" i="28"/>
  <c r="U47" i="28"/>
  <c r="E47" i="28"/>
  <c r="T47" i="28"/>
  <c r="D47" i="28"/>
  <c r="M47" i="28"/>
  <c r="L47" i="28"/>
  <c r="A47" i="19"/>
  <c r="X46" i="19"/>
  <c r="T46" i="19"/>
  <c r="P46" i="19"/>
  <c r="L46" i="19"/>
  <c r="H46" i="19"/>
  <c r="D46" i="19"/>
  <c r="V46" i="19"/>
  <c r="R46" i="19"/>
  <c r="N46" i="19"/>
  <c r="J46" i="19"/>
  <c r="F46" i="19"/>
  <c r="B46" i="19"/>
  <c r="Y46" i="19"/>
  <c r="Q46" i="19"/>
  <c r="I46" i="19"/>
  <c r="O46" i="19"/>
  <c r="U46" i="19"/>
  <c r="M46" i="19"/>
  <c r="E46" i="19"/>
  <c r="S46" i="19"/>
  <c r="K46" i="19"/>
  <c r="C46" i="19"/>
  <c r="W46" i="19"/>
  <c r="G46" i="19"/>
  <c r="W15" i="28"/>
  <c r="S15" i="28"/>
  <c r="O15" i="28"/>
  <c r="K15" i="28"/>
  <c r="G15" i="28"/>
  <c r="C15" i="28"/>
  <c r="V15" i="28"/>
  <c r="R15" i="28"/>
  <c r="N15" i="28"/>
  <c r="J15" i="28"/>
  <c r="F15" i="28"/>
  <c r="B15" i="28"/>
  <c r="Y15" i="28"/>
  <c r="Q15" i="28"/>
  <c r="I15" i="28"/>
  <c r="X15" i="28"/>
  <c r="P15" i="28"/>
  <c r="H15" i="28"/>
  <c r="U15" i="28"/>
  <c r="E15" i="28"/>
  <c r="T15" i="28"/>
  <c r="D15" i="28"/>
  <c r="M15" i="28"/>
  <c r="L15" i="28"/>
  <c r="A79" i="19"/>
  <c r="A80" i="19" s="1"/>
  <c r="X78" i="19"/>
  <c r="T78" i="19"/>
  <c r="P78" i="19"/>
  <c r="L78" i="19"/>
  <c r="H78" i="19"/>
  <c r="D78" i="19"/>
  <c r="V78" i="19"/>
  <c r="R78" i="19"/>
  <c r="N78" i="19"/>
  <c r="J78" i="19"/>
  <c r="F78" i="19"/>
  <c r="B78" i="19"/>
  <c r="Y78" i="19"/>
  <c r="Q78" i="19"/>
  <c r="I78" i="19"/>
  <c r="W78" i="19"/>
  <c r="O78" i="19"/>
  <c r="G78" i="19"/>
  <c r="U78" i="19"/>
  <c r="M78" i="19"/>
  <c r="E78" i="19"/>
  <c r="S78" i="19"/>
  <c r="K78" i="19"/>
  <c r="C78" i="19"/>
  <c r="X14" i="19"/>
  <c r="T14" i="19"/>
  <c r="P14" i="19"/>
  <c r="L14" i="19"/>
  <c r="H14" i="19"/>
  <c r="D14" i="19"/>
  <c r="V14" i="19"/>
  <c r="R14" i="19"/>
  <c r="N14" i="19"/>
  <c r="J14" i="19"/>
  <c r="F14" i="19"/>
  <c r="B14" i="19"/>
  <c r="Y14" i="19"/>
  <c r="Q14" i="19"/>
  <c r="I14" i="19"/>
  <c r="U14" i="19"/>
  <c r="M14" i="19"/>
  <c r="E14" i="19"/>
  <c r="S14" i="19"/>
  <c r="K14" i="19"/>
  <c r="C14" i="19"/>
  <c r="W14" i="19"/>
  <c r="O14" i="19"/>
  <c r="G14" i="19"/>
  <c r="W79" i="28"/>
  <c r="S79" i="28"/>
  <c r="O79" i="28"/>
  <c r="K79" i="28"/>
  <c r="G79" i="28"/>
  <c r="C79" i="28"/>
  <c r="V79" i="28"/>
  <c r="R79" i="28"/>
  <c r="N79" i="28"/>
  <c r="J79" i="28"/>
  <c r="F79" i="28"/>
  <c r="B79" i="28"/>
  <c r="Y79" i="28"/>
  <c r="Q79" i="28"/>
  <c r="I79" i="28"/>
  <c r="X79" i="28"/>
  <c r="P79" i="28"/>
  <c r="H79" i="28"/>
  <c r="U79" i="28"/>
  <c r="E79" i="28"/>
  <c r="M79" i="28"/>
  <c r="L79" i="28"/>
  <c r="T79" i="28"/>
  <c r="D79" i="28"/>
  <c r="A79" i="25"/>
  <c r="A80" i="25" s="1"/>
  <c r="V78" i="25"/>
  <c r="R78" i="25"/>
  <c r="N78" i="25"/>
  <c r="J78" i="25"/>
  <c r="F78" i="25"/>
  <c r="B78" i="25"/>
  <c r="Y78" i="25"/>
  <c r="U78" i="25"/>
  <c r="Q78" i="25"/>
  <c r="M78" i="25"/>
  <c r="I78" i="25"/>
  <c r="E78" i="25"/>
  <c r="X78" i="25"/>
  <c r="P78" i="25"/>
  <c r="H78" i="25"/>
  <c r="W78" i="25"/>
  <c r="O78" i="25"/>
  <c r="G78" i="25"/>
  <c r="L78" i="25"/>
  <c r="K78" i="25"/>
  <c r="D78" i="25"/>
  <c r="C78" i="25"/>
  <c r="T78" i="25"/>
  <c r="S78" i="25"/>
  <c r="Y13" i="25"/>
  <c r="U13" i="25"/>
  <c r="Q13" i="25"/>
  <c r="M13" i="25"/>
  <c r="I13" i="25"/>
  <c r="E13" i="25"/>
  <c r="X13" i="25"/>
  <c r="T13" i="25"/>
  <c r="P13" i="25"/>
  <c r="L13" i="25"/>
  <c r="H13" i="25"/>
  <c r="D13" i="25"/>
  <c r="S13" i="25"/>
  <c r="K13" i="25"/>
  <c r="C13" i="25"/>
  <c r="R13" i="25"/>
  <c r="J13" i="25"/>
  <c r="B13" i="25"/>
  <c r="O13" i="25"/>
  <c r="N13" i="25"/>
  <c r="G13" i="25"/>
  <c r="W13" i="25"/>
  <c r="F13" i="25"/>
  <c r="V13" i="25"/>
  <c r="Y45" i="21"/>
  <c r="U45" i="21"/>
  <c r="Q45" i="21"/>
  <c r="M45" i="21"/>
  <c r="I45" i="21"/>
  <c r="E45" i="21"/>
  <c r="X45" i="21"/>
  <c r="T45" i="21"/>
  <c r="P45" i="21"/>
  <c r="L45" i="21"/>
  <c r="H45" i="21"/>
  <c r="D45" i="21"/>
  <c r="S45" i="21"/>
  <c r="K45" i="21"/>
  <c r="C45" i="21"/>
  <c r="R45" i="21"/>
  <c r="J45" i="21"/>
  <c r="B45" i="21"/>
  <c r="O45" i="21"/>
  <c r="N45" i="21"/>
  <c r="W45" i="21"/>
  <c r="V45" i="21"/>
  <c r="G45" i="21"/>
  <c r="F45" i="21"/>
  <c r="Y111" i="28"/>
  <c r="U111" i="28"/>
  <c r="Q111" i="28"/>
  <c r="M111" i="28"/>
  <c r="I111" i="28"/>
  <c r="E111" i="28"/>
  <c r="X111" i="28"/>
  <c r="T111" i="28"/>
  <c r="P111" i="28"/>
  <c r="L111" i="28"/>
  <c r="H111" i="28"/>
  <c r="D111" i="28"/>
  <c r="S111" i="28"/>
  <c r="K111" i="28"/>
  <c r="C111" i="28"/>
  <c r="R111" i="28"/>
  <c r="J111" i="28"/>
  <c r="B111" i="28"/>
  <c r="O111" i="28"/>
  <c r="N111" i="28"/>
  <c r="G111" i="28"/>
  <c r="F111" i="28"/>
  <c r="W111" i="28"/>
  <c r="V111" i="28"/>
  <c r="Y14" i="21"/>
  <c r="U14" i="21"/>
  <c r="Q14" i="21"/>
  <c r="M14" i="21"/>
  <c r="I14" i="21"/>
  <c r="E14" i="21"/>
  <c r="X14" i="21"/>
  <c r="T14" i="21"/>
  <c r="P14" i="21"/>
  <c r="L14" i="21"/>
  <c r="H14" i="21"/>
  <c r="D14" i="21"/>
  <c r="S14" i="21"/>
  <c r="K14" i="21"/>
  <c r="C14" i="21"/>
  <c r="R14" i="21"/>
  <c r="J14" i="21"/>
  <c r="B14" i="21"/>
  <c r="W14" i="21"/>
  <c r="G14" i="21"/>
  <c r="V14" i="21"/>
  <c r="F14" i="21"/>
  <c r="O14" i="21"/>
  <c r="N14" i="21"/>
  <c r="A111" i="25"/>
  <c r="A112" i="25" s="1"/>
  <c r="A111" i="19"/>
  <c r="A80" i="28"/>
  <c r="A48" i="28"/>
  <c r="A16" i="28"/>
  <c r="A144" i="28"/>
  <c r="A112" i="28"/>
  <c r="A48" i="19"/>
  <c r="A15" i="19"/>
  <c r="A78" i="21"/>
  <c r="A46" i="21"/>
  <c r="A14" i="25"/>
  <c r="A47"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78" i="21"/>
  <c r="U78" i="21"/>
  <c r="Q78" i="21"/>
  <c r="M78" i="21"/>
  <c r="I78" i="21"/>
  <c r="E78" i="21"/>
  <c r="X78" i="21"/>
  <c r="T78" i="21"/>
  <c r="P78" i="21"/>
  <c r="L78" i="21"/>
  <c r="H78" i="21"/>
  <c r="D78" i="21"/>
  <c r="S78" i="21"/>
  <c r="K78" i="21"/>
  <c r="C78" i="21"/>
  <c r="R78" i="21"/>
  <c r="J78" i="21"/>
  <c r="B78" i="21"/>
  <c r="W78" i="21"/>
  <c r="G78" i="21"/>
  <c r="V78" i="21"/>
  <c r="F78" i="21"/>
  <c r="O78" i="21"/>
  <c r="N78"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80" i="28"/>
  <c r="S80" i="28"/>
  <c r="O80" i="28"/>
  <c r="K80" i="28"/>
  <c r="G80" i="28"/>
  <c r="C80" i="28"/>
  <c r="V80" i="28"/>
  <c r="R80" i="28"/>
  <c r="N80" i="28"/>
  <c r="J80" i="28"/>
  <c r="F80" i="28"/>
  <c r="B80" i="28"/>
  <c r="Y80" i="28"/>
  <c r="Q80" i="28"/>
  <c r="I80" i="28"/>
  <c r="X80" i="28"/>
  <c r="P80" i="28"/>
  <c r="H80" i="28"/>
  <c r="M80" i="28"/>
  <c r="U80" i="28"/>
  <c r="T80" i="28"/>
  <c r="L80" i="28"/>
  <c r="E80" i="28"/>
  <c r="D80" i="28"/>
  <c r="V47" i="25"/>
  <c r="R47" i="25"/>
  <c r="N47" i="25"/>
  <c r="J47" i="25"/>
  <c r="F47" i="25"/>
  <c r="B47" i="25"/>
  <c r="Y47" i="25"/>
  <c r="U47" i="25"/>
  <c r="Q47" i="25"/>
  <c r="M47" i="25"/>
  <c r="I47" i="25"/>
  <c r="E47" i="25"/>
  <c r="X47" i="25"/>
  <c r="P47" i="25"/>
  <c r="H47" i="25"/>
  <c r="W47" i="25"/>
  <c r="O47" i="25"/>
  <c r="G47" i="25"/>
  <c r="T47" i="25"/>
  <c r="D47" i="25"/>
  <c r="S47" i="25"/>
  <c r="C47" i="25"/>
  <c r="K47" i="25"/>
  <c r="L47" i="25"/>
  <c r="X15" i="19"/>
  <c r="T15" i="19"/>
  <c r="P15" i="19"/>
  <c r="L15" i="19"/>
  <c r="H15" i="19"/>
  <c r="D15" i="19"/>
  <c r="V15" i="19"/>
  <c r="R15" i="19"/>
  <c r="N15" i="19"/>
  <c r="J15" i="19"/>
  <c r="F15" i="19"/>
  <c r="B15" i="19"/>
  <c r="Y15" i="19"/>
  <c r="Q15" i="19"/>
  <c r="I15" i="19"/>
  <c r="U15" i="19"/>
  <c r="M15" i="19"/>
  <c r="E15" i="19"/>
  <c r="S15" i="19"/>
  <c r="K15" i="19"/>
  <c r="C15" i="19"/>
  <c r="W15" i="19"/>
  <c r="O15" i="19"/>
  <c r="G15" i="19"/>
  <c r="Y144" i="28"/>
  <c r="U144" i="28"/>
  <c r="Q144" i="28"/>
  <c r="M144" i="28"/>
  <c r="I144" i="28"/>
  <c r="E144" i="28"/>
  <c r="W144" i="28"/>
  <c r="S144" i="28"/>
  <c r="O144" i="28"/>
  <c r="K144" i="28"/>
  <c r="G144" i="28"/>
  <c r="C144" i="28"/>
  <c r="T144" i="28"/>
  <c r="L144" i="28"/>
  <c r="D144" i="28"/>
  <c r="R144" i="28"/>
  <c r="J144" i="28"/>
  <c r="B144" i="28"/>
  <c r="P144" i="28"/>
  <c r="X144" i="28"/>
  <c r="H144" i="28"/>
  <c r="N144" i="28"/>
  <c r="V144" i="28"/>
  <c r="F144" i="28"/>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4" i="25"/>
  <c r="U14" i="25"/>
  <c r="Q14" i="25"/>
  <c r="M14" i="25"/>
  <c r="I14" i="25"/>
  <c r="E14" i="25"/>
  <c r="X14" i="25"/>
  <c r="T14" i="25"/>
  <c r="P14" i="25"/>
  <c r="L14" i="25"/>
  <c r="H14" i="25"/>
  <c r="D14" i="25"/>
  <c r="S14" i="25"/>
  <c r="K14" i="25"/>
  <c r="C14" i="25"/>
  <c r="R14" i="25"/>
  <c r="J14" i="25"/>
  <c r="B14" i="25"/>
  <c r="W14" i="25"/>
  <c r="G14" i="25"/>
  <c r="V14" i="25"/>
  <c r="F14" i="25"/>
  <c r="O14" i="25"/>
  <c r="N14" i="25"/>
  <c r="X48" i="19"/>
  <c r="T48" i="19"/>
  <c r="P48" i="19"/>
  <c r="L48" i="19"/>
  <c r="H48" i="19"/>
  <c r="D48" i="19"/>
  <c r="V48" i="19"/>
  <c r="R48" i="19"/>
  <c r="N48" i="19"/>
  <c r="J48" i="19"/>
  <c r="F48" i="19"/>
  <c r="B48" i="19"/>
  <c r="Y48" i="19"/>
  <c r="Q48" i="19"/>
  <c r="I48" i="19"/>
  <c r="O48" i="19"/>
  <c r="U48" i="19"/>
  <c r="M48" i="19"/>
  <c r="E48" i="19"/>
  <c r="S48" i="19"/>
  <c r="K48" i="19"/>
  <c r="C48" i="19"/>
  <c r="W48" i="19"/>
  <c r="G48" i="19"/>
  <c r="W16" i="28"/>
  <c r="S16" i="28"/>
  <c r="O16" i="28"/>
  <c r="K16" i="28"/>
  <c r="G16" i="28"/>
  <c r="C16" i="28"/>
  <c r="V16" i="28"/>
  <c r="R16" i="28"/>
  <c r="N16" i="28"/>
  <c r="J16" i="28"/>
  <c r="F16" i="28"/>
  <c r="B16" i="28"/>
  <c r="Y16" i="28"/>
  <c r="Q16" i="28"/>
  <c r="I16" i="28"/>
  <c r="X16" i="28"/>
  <c r="P16" i="28"/>
  <c r="H16" i="28"/>
  <c r="M16" i="28"/>
  <c r="E16" i="28"/>
  <c r="D16" i="28"/>
  <c r="L16" i="28"/>
  <c r="U16" i="28"/>
  <c r="T16" i="28"/>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V80" i="25"/>
  <c r="R80" i="25"/>
  <c r="N80" i="25"/>
  <c r="J80" i="25"/>
  <c r="F80" i="25"/>
  <c r="B80" i="25"/>
  <c r="Y80" i="25"/>
  <c r="U80" i="25"/>
  <c r="Q80" i="25"/>
  <c r="M80" i="25"/>
  <c r="I80" i="25"/>
  <c r="E80" i="25"/>
  <c r="X80" i="25"/>
  <c r="P80" i="25"/>
  <c r="H80" i="25"/>
  <c r="W80" i="25"/>
  <c r="O80" i="25"/>
  <c r="G80" i="25"/>
  <c r="L80" i="25"/>
  <c r="K80" i="25"/>
  <c r="T80" i="25"/>
  <c r="S80" i="25"/>
  <c r="D80" i="25"/>
  <c r="C80" i="25"/>
  <c r="Y46" i="21"/>
  <c r="U46" i="21"/>
  <c r="Q46" i="21"/>
  <c r="M46" i="21"/>
  <c r="I46" i="21"/>
  <c r="E46" i="21"/>
  <c r="X46" i="21"/>
  <c r="T46" i="21"/>
  <c r="P46" i="21"/>
  <c r="L46" i="21"/>
  <c r="H46" i="21"/>
  <c r="D46" i="21"/>
  <c r="S46" i="21"/>
  <c r="K46" i="21"/>
  <c r="C46" i="21"/>
  <c r="R46" i="21"/>
  <c r="J46" i="21"/>
  <c r="B46" i="21"/>
  <c r="W46" i="21"/>
  <c r="G46" i="21"/>
  <c r="V46" i="21"/>
  <c r="F46" i="21"/>
  <c r="O46" i="21"/>
  <c r="N46" i="21"/>
  <c r="X80" i="19"/>
  <c r="T80" i="19"/>
  <c r="P80" i="19"/>
  <c r="L80" i="19"/>
  <c r="H80" i="19"/>
  <c r="D80" i="19"/>
  <c r="V80" i="19"/>
  <c r="R80" i="19"/>
  <c r="N80" i="19"/>
  <c r="J80" i="19"/>
  <c r="F80" i="19"/>
  <c r="B80" i="19"/>
  <c r="Y80" i="19"/>
  <c r="Q80" i="19"/>
  <c r="I80" i="19"/>
  <c r="W80" i="19"/>
  <c r="O80" i="19"/>
  <c r="G80" i="19"/>
  <c r="U80" i="19"/>
  <c r="M80" i="19"/>
  <c r="E80" i="19"/>
  <c r="S80" i="19"/>
  <c r="K80" i="19"/>
  <c r="C80" i="19"/>
  <c r="W48" i="28"/>
  <c r="S48" i="28"/>
  <c r="O48" i="28"/>
  <c r="K48" i="28"/>
  <c r="G48" i="28"/>
  <c r="C48" i="28"/>
  <c r="V48" i="28"/>
  <c r="R48" i="28"/>
  <c r="N48" i="28"/>
  <c r="J48" i="28"/>
  <c r="F48" i="28"/>
  <c r="B48" i="28"/>
  <c r="Y48" i="28"/>
  <c r="Q48" i="28"/>
  <c r="I48" i="28"/>
  <c r="X48" i="28"/>
  <c r="P48" i="28"/>
  <c r="H48" i="28"/>
  <c r="M48" i="28"/>
  <c r="U48" i="28"/>
  <c r="E48" i="28"/>
  <c r="D48" i="28"/>
  <c r="L48" i="28"/>
  <c r="T48" i="28"/>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V79" i="25"/>
  <c r="R79" i="25"/>
  <c r="N79" i="25"/>
  <c r="J79" i="25"/>
  <c r="F79" i="25"/>
  <c r="B79" i="25"/>
  <c r="Y79" i="25"/>
  <c r="U79" i="25"/>
  <c r="Q79" i="25"/>
  <c r="M79" i="25"/>
  <c r="I79" i="25"/>
  <c r="E79" i="25"/>
  <c r="X79" i="25"/>
  <c r="P79" i="25"/>
  <c r="H79" i="25"/>
  <c r="W79" i="25"/>
  <c r="O79" i="25"/>
  <c r="G79" i="25"/>
  <c r="T79" i="25"/>
  <c r="D79" i="25"/>
  <c r="S79" i="25"/>
  <c r="C79" i="25"/>
  <c r="L79" i="25"/>
  <c r="K79" i="25"/>
  <c r="X79" i="19"/>
  <c r="T79" i="19"/>
  <c r="P79" i="19"/>
  <c r="L79" i="19"/>
  <c r="H79" i="19"/>
  <c r="D79" i="19"/>
  <c r="V79" i="19"/>
  <c r="R79" i="19"/>
  <c r="N79" i="19"/>
  <c r="J79" i="19"/>
  <c r="F79" i="19"/>
  <c r="B79" i="19"/>
  <c r="Y79" i="19"/>
  <c r="Q79" i="19"/>
  <c r="I79" i="19"/>
  <c r="W79" i="19"/>
  <c r="O79" i="19"/>
  <c r="G79" i="19"/>
  <c r="U79" i="19"/>
  <c r="M79" i="19"/>
  <c r="E79" i="19"/>
  <c r="S79" i="19"/>
  <c r="K79" i="19"/>
  <c r="C79" i="19"/>
  <c r="X47" i="19"/>
  <c r="T47" i="19"/>
  <c r="P47" i="19"/>
  <c r="L47" i="19"/>
  <c r="H47" i="19"/>
  <c r="D47" i="19"/>
  <c r="V47" i="19"/>
  <c r="R47" i="19"/>
  <c r="N47" i="19"/>
  <c r="J47" i="19"/>
  <c r="F47" i="19"/>
  <c r="B47" i="19"/>
  <c r="Y47" i="19"/>
  <c r="Q47" i="19"/>
  <c r="I47" i="19"/>
  <c r="W47" i="19"/>
  <c r="G47" i="19"/>
  <c r="U47" i="19"/>
  <c r="M47" i="19"/>
  <c r="E47" i="19"/>
  <c r="S47" i="19"/>
  <c r="K47" i="19"/>
  <c r="C47" i="19"/>
  <c r="O47" i="19"/>
  <c r="A112" i="19"/>
  <c r="A113" i="25"/>
  <c r="A176" i="28"/>
  <c r="A145" i="28"/>
  <c r="A49" i="28"/>
  <c r="A81" i="28"/>
  <c r="A113" i="28"/>
  <c r="A17" i="28"/>
  <c r="A81" i="19"/>
  <c r="A49" i="19"/>
  <c r="A48" i="25"/>
  <c r="A47" i="21"/>
  <c r="A17" i="21"/>
  <c r="A15" i="25"/>
  <c r="A111" i="21"/>
  <c r="A79" i="21"/>
  <c r="A81"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49" i="19"/>
  <c r="T49" i="19"/>
  <c r="P49" i="19"/>
  <c r="L49" i="19"/>
  <c r="H49" i="19"/>
  <c r="D49" i="19"/>
  <c r="V49" i="19"/>
  <c r="R49" i="19"/>
  <c r="N49" i="19"/>
  <c r="J49" i="19"/>
  <c r="F49" i="19"/>
  <c r="B49" i="19"/>
  <c r="Y49" i="19"/>
  <c r="Q49" i="19"/>
  <c r="I49" i="19"/>
  <c r="W49" i="19"/>
  <c r="G49" i="19"/>
  <c r="U49" i="19"/>
  <c r="M49" i="19"/>
  <c r="E49" i="19"/>
  <c r="S49" i="19"/>
  <c r="K49" i="19"/>
  <c r="C49" i="19"/>
  <c r="O49" i="19"/>
  <c r="W81" i="28"/>
  <c r="S81" i="28"/>
  <c r="O81" i="28"/>
  <c r="K81" i="28"/>
  <c r="G81" i="28"/>
  <c r="C81" i="28"/>
  <c r="V81" i="28"/>
  <c r="R81" i="28"/>
  <c r="N81" i="28"/>
  <c r="J81" i="28"/>
  <c r="F81" i="28"/>
  <c r="B81" i="28"/>
  <c r="Y81" i="28"/>
  <c r="Q81" i="28"/>
  <c r="I81" i="28"/>
  <c r="X81" i="28"/>
  <c r="P81" i="28"/>
  <c r="H81" i="28"/>
  <c r="U81" i="28"/>
  <c r="E81" i="28"/>
  <c r="T81" i="28"/>
  <c r="D81" i="28"/>
  <c r="M81" i="28"/>
  <c r="L81" i="28"/>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Y79" i="21"/>
  <c r="U79" i="21"/>
  <c r="Q79" i="21"/>
  <c r="M79" i="21"/>
  <c r="I79" i="21"/>
  <c r="E79" i="21"/>
  <c r="X79" i="21"/>
  <c r="T79" i="21"/>
  <c r="P79" i="21"/>
  <c r="L79" i="21"/>
  <c r="H79" i="21"/>
  <c r="D79" i="21"/>
  <c r="S79" i="21"/>
  <c r="K79" i="21"/>
  <c r="C79" i="21"/>
  <c r="R79" i="21"/>
  <c r="J79" i="21"/>
  <c r="B79" i="21"/>
  <c r="O79" i="21"/>
  <c r="N79" i="21"/>
  <c r="W79" i="21"/>
  <c r="V79" i="21"/>
  <c r="G79" i="21"/>
  <c r="F79" i="21"/>
  <c r="Y47" i="21"/>
  <c r="U47" i="21"/>
  <c r="Q47" i="21"/>
  <c r="M47" i="21"/>
  <c r="I47" i="21"/>
  <c r="E47" i="21"/>
  <c r="X47" i="21"/>
  <c r="T47" i="21"/>
  <c r="P47" i="21"/>
  <c r="L47" i="21"/>
  <c r="H47" i="21"/>
  <c r="D47" i="21"/>
  <c r="S47" i="21"/>
  <c r="K47" i="21"/>
  <c r="C47" i="21"/>
  <c r="R47" i="21"/>
  <c r="J47" i="21"/>
  <c r="B47" i="21"/>
  <c r="O47" i="21"/>
  <c r="N47" i="21"/>
  <c r="G47" i="21"/>
  <c r="F47" i="21"/>
  <c r="W47" i="21"/>
  <c r="V47" i="21"/>
  <c r="W17" i="28"/>
  <c r="S17" i="28"/>
  <c r="O17" i="28"/>
  <c r="K17" i="28"/>
  <c r="G17" i="28"/>
  <c r="C17" i="28"/>
  <c r="V17" i="28"/>
  <c r="R17" i="28"/>
  <c r="N17" i="28"/>
  <c r="J17" i="28"/>
  <c r="F17" i="28"/>
  <c r="B17" i="28"/>
  <c r="Y17" i="28"/>
  <c r="Q17" i="28"/>
  <c r="I17" i="28"/>
  <c r="X17" i="28"/>
  <c r="P17" i="28"/>
  <c r="H17" i="28"/>
  <c r="U17" i="28"/>
  <c r="E17" i="28"/>
  <c r="M17" i="28"/>
  <c r="L17" i="28"/>
  <c r="T17" i="28"/>
  <c r="D17" i="28"/>
  <c r="Y145" i="28"/>
  <c r="U145" i="28"/>
  <c r="Q145" i="28"/>
  <c r="M145" i="28"/>
  <c r="I145" i="28"/>
  <c r="E145" i="28"/>
  <c r="W145" i="28"/>
  <c r="S145" i="28"/>
  <c r="O145" i="28"/>
  <c r="K145" i="28"/>
  <c r="G145" i="28"/>
  <c r="C145" i="28"/>
  <c r="T145" i="28"/>
  <c r="L145" i="28"/>
  <c r="D145" i="28"/>
  <c r="R145" i="28"/>
  <c r="J145" i="28"/>
  <c r="B145" i="28"/>
  <c r="X145" i="28"/>
  <c r="H145" i="28"/>
  <c r="P145" i="28"/>
  <c r="V145" i="28"/>
  <c r="F145" i="28"/>
  <c r="N145" i="28"/>
  <c r="Y111" i="21"/>
  <c r="U111" i="21"/>
  <c r="Q111" i="21"/>
  <c r="M111" i="21"/>
  <c r="I111" i="21"/>
  <c r="E111" i="21"/>
  <c r="X111" i="21"/>
  <c r="T111" i="21"/>
  <c r="P111" i="21"/>
  <c r="L111" i="21"/>
  <c r="H111" i="21"/>
  <c r="D111" i="21"/>
  <c r="S111" i="21"/>
  <c r="K111" i="21"/>
  <c r="C111" i="21"/>
  <c r="R111" i="21"/>
  <c r="J111" i="21"/>
  <c r="B111" i="21"/>
  <c r="O111" i="21"/>
  <c r="N111" i="21"/>
  <c r="G111" i="21"/>
  <c r="V111" i="21"/>
  <c r="F111" i="21"/>
  <c r="W111" i="21"/>
  <c r="V48" i="25"/>
  <c r="R48" i="25"/>
  <c r="N48" i="25"/>
  <c r="J48" i="25"/>
  <c r="F48" i="25"/>
  <c r="B48" i="25"/>
  <c r="Y48" i="25"/>
  <c r="U48" i="25"/>
  <c r="Q48" i="25"/>
  <c r="M48" i="25"/>
  <c r="I48" i="25"/>
  <c r="E48" i="25"/>
  <c r="X48" i="25"/>
  <c r="P48" i="25"/>
  <c r="H48" i="25"/>
  <c r="W48" i="25"/>
  <c r="O48" i="25"/>
  <c r="G48" i="25"/>
  <c r="L48" i="25"/>
  <c r="K48" i="25"/>
  <c r="D48" i="25"/>
  <c r="C48" i="25"/>
  <c r="T48" i="25"/>
  <c r="S48" i="25"/>
  <c r="Y113" i="28"/>
  <c r="U113" i="28"/>
  <c r="Q113" i="28"/>
  <c r="M113" i="28"/>
  <c r="I113" i="28"/>
  <c r="E113" i="28"/>
  <c r="X113" i="28"/>
  <c r="T113" i="28"/>
  <c r="P113" i="28"/>
  <c r="L113" i="28"/>
  <c r="H113" i="28"/>
  <c r="D113" i="28"/>
  <c r="S113" i="28"/>
  <c r="K113" i="28"/>
  <c r="C113" i="28"/>
  <c r="R113" i="28"/>
  <c r="J113" i="28"/>
  <c r="B113" i="28"/>
  <c r="O113" i="28"/>
  <c r="N113" i="28"/>
  <c r="W113" i="28"/>
  <c r="G113" i="28"/>
  <c r="F113" i="28"/>
  <c r="V113" i="28"/>
  <c r="V176" i="28"/>
  <c r="R176" i="28"/>
  <c r="N176" i="28"/>
  <c r="J176" i="28"/>
  <c r="F176" i="28"/>
  <c r="X176" i="28"/>
  <c r="W176" i="28"/>
  <c r="Q176" i="28"/>
  <c r="L176" i="28"/>
  <c r="G176" i="28"/>
  <c r="U176" i="28"/>
  <c r="O176" i="28"/>
  <c r="H176" i="28"/>
  <c r="T176" i="28"/>
  <c r="M176" i="28"/>
  <c r="E176" i="28"/>
  <c r="S176" i="28"/>
  <c r="D176" i="28"/>
  <c r="K176" i="28"/>
  <c r="C176" i="28"/>
  <c r="P176" i="28"/>
  <c r="Y176" i="28"/>
  <c r="I176" i="28"/>
  <c r="B176" i="28"/>
  <c r="V81" i="25"/>
  <c r="R81" i="25"/>
  <c r="N81" i="25"/>
  <c r="J81" i="25"/>
  <c r="F81" i="25"/>
  <c r="B81" i="25"/>
  <c r="Y81" i="25"/>
  <c r="U81" i="25"/>
  <c r="Q81" i="25"/>
  <c r="M81" i="25"/>
  <c r="I81" i="25"/>
  <c r="E81" i="25"/>
  <c r="X81" i="25"/>
  <c r="P81" i="25"/>
  <c r="H81" i="25"/>
  <c r="W81" i="25"/>
  <c r="O81" i="25"/>
  <c r="G81" i="25"/>
  <c r="T81" i="25"/>
  <c r="D81" i="25"/>
  <c r="S81" i="25"/>
  <c r="C81" i="25"/>
  <c r="K81" i="25"/>
  <c r="L81" i="25"/>
  <c r="Y17" i="21"/>
  <c r="U17" i="21"/>
  <c r="Q17" i="21"/>
  <c r="M17" i="21"/>
  <c r="I17" i="21"/>
  <c r="E17" i="21"/>
  <c r="X17" i="21"/>
  <c r="T17" i="21"/>
  <c r="P17" i="21"/>
  <c r="L17" i="21"/>
  <c r="H17" i="21"/>
  <c r="D17" i="21"/>
  <c r="S17" i="21"/>
  <c r="K17" i="21"/>
  <c r="C17" i="21"/>
  <c r="R17" i="21"/>
  <c r="J17" i="21"/>
  <c r="B17" i="21"/>
  <c r="O17" i="21"/>
  <c r="N17" i="21"/>
  <c r="G17" i="21"/>
  <c r="V17" i="21"/>
  <c r="F17" i="21"/>
  <c r="W17" i="21"/>
  <c r="X81" i="19"/>
  <c r="T81" i="19"/>
  <c r="P81" i="19"/>
  <c r="L81" i="19"/>
  <c r="H81" i="19"/>
  <c r="D81" i="19"/>
  <c r="V81" i="19"/>
  <c r="R81" i="19"/>
  <c r="N81" i="19"/>
  <c r="J81" i="19"/>
  <c r="F81" i="19"/>
  <c r="B81" i="19"/>
  <c r="Y81" i="19"/>
  <c r="Q81" i="19"/>
  <c r="I81" i="19"/>
  <c r="W81" i="19"/>
  <c r="O81" i="19"/>
  <c r="G81" i="19"/>
  <c r="U81" i="19"/>
  <c r="M81" i="19"/>
  <c r="E81" i="19"/>
  <c r="S81" i="19"/>
  <c r="K81" i="19"/>
  <c r="C81" i="19"/>
  <c r="W49" i="28"/>
  <c r="S49" i="28"/>
  <c r="O49" i="28"/>
  <c r="K49" i="28"/>
  <c r="G49" i="28"/>
  <c r="C49" i="28"/>
  <c r="V49" i="28"/>
  <c r="R49" i="28"/>
  <c r="N49" i="28"/>
  <c r="J49" i="28"/>
  <c r="F49" i="28"/>
  <c r="B49" i="28"/>
  <c r="Y49" i="28"/>
  <c r="Q49" i="28"/>
  <c r="I49" i="28"/>
  <c r="X49" i="28"/>
  <c r="P49" i="28"/>
  <c r="H49" i="28"/>
  <c r="U49" i="28"/>
  <c r="E49" i="28"/>
  <c r="L49" i="28"/>
  <c r="T49" i="28"/>
  <c r="D49" i="28"/>
  <c r="M49" i="28"/>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A113" i="19"/>
  <c r="A114" i="19" s="1"/>
  <c r="A114" i="25"/>
  <c r="A82" i="28"/>
  <c r="A146" i="28"/>
  <c r="A114" i="28"/>
  <c r="A208" i="28"/>
  <c r="A177" i="28"/>
  <c r="A18" i="28"/>
  <c r="A50" i="28"/>
  <c r="A82" i="19"/>
  <c r="A50" i="19"/>
  <c r="A82" i="25"/>
  <c r="A18" i="21"/>
  <c r="A48" i="21"/>
  <c r="A80" i="21"/>
  <c r="A16" i="25"/>
  <c r="A49" i="25"/>
  <c r="A112" i="21"/>
  <c r="A144" i="21"/>
  <c r="A17" i="19"/>
  <c r="V114" i="19" l="1"/>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144" i="21"/>
  <c r="S144" i="21"/>
  <c r="O144" i="21"/>
  <c r="K144" i="21"/>
  <c r="G144" i="21"/>
  <c r="C144" i="21"/>
  <c r="V144" i="21"/>
  <c r="R144" i="21"/>
  <c r="N144" i="21"/>
  <c r="J144" i="21"/>
  <c r="F144" i="21"/>
  <c r="B144" i="21"/>
  <c r="Y144" i="21"/>
  <c r="Q144" i="21"/>
  <c r="I144" i="21"/>
  <c r="U144" i="21"/>
  <c r="M144" i="21"/>
  <c r="E144" i="21"/>
  <c r="P144" i="21"/>
  <c r="X144" i="21"/>
  <c r="H144" i="21"/>
  <c r="D144" i="21"/>
  <c r="T144" i="21"/>
  <c r="L144" i="21"/>
  <c r="Y16" i="25"/>
  <c r="U16" i="25"/>
  <c r="Q16" i="25"/>
  <c r="M16" i="25"/>
  <c r="I16" i="25"/>
  <c r="E16" i="25"/>
  <c r="X16" i="25"/>
  <c r="T16" i="25"/>
  <c r="P16" i="25"/>
  <c r="L16" i="25"/>
  <c r="H16" i="25"/>
  <c r="D16" i="25"/>
  <c r="S16" i="25"/>
  <c r="K16" i="25"/>
  <c r="C16" i="25"/>
  <c r="R16" i="25"/>
  <c r="J16" i="25"/>
  <c r="B16" i="25"/>
  <c r="W16" i="25"/>
  <c r="G16" i="25"/>
  <c r="V16" i="25"/>
  <c r="F16" i="25"/>
  <c r="O16" i="25"/>
  <c r="N16" i="25"/>
  <c r="V82" i="25"/>
  <c r="R82" i="25"/>
  <c r="N82" i="25"/>
  <c r="J82" i="25"/>
  <c r="F82" i="25"/>
  <c r="B82" i="25"/>
  <c r="Y82" i="25"/>
  <c r="U82" i="25"/>
  <c r="Q82" i="25"/>
  <c r="M82" i="25"/>
  <c r="I82" i="25"/>
  <c r="E82" i="25"/>
  <c r="X82" i="25"/>
  <c r="P82" i="25"/>
  <c r="H82" i="25"/>
  <c r="W82" i="25"/>
  <c r="O82" i="25"/>
  <c r="G82" i="25"/>
  <c r="L82" i="25"/>
  <c r="K82" i="25"/>
  <c r="D82" i="25"/>
  <c r="C82" i="25"/>
  <c r="T82" i="25"/>
  <c r="S82" i="25"/>
  <c r="W18" i="28"/>
  <c r="S18" i="28"/>
  <c r="O18" i="28"/>
  <c r="K18" i="28"/>
  <c r="G18" i="28"/>
  <c r="C18" i="28"/>
  <c r="V18" i="28"/>
  <c r="R18" i="28"/>
  <c r="N18" i="28"/>
  <c r="J18" i="28"/>
  <c r="F18" i="28"/>
  <c r="B18" i="28"/>
  <c r="Y18" i="28"/>
  <c r="Q18" i="28"/>
  <c r="I18" i="28"/>
  <c r="X18" i="28"/>
  <c r="P18" i="28"/>
  <c r="H18" i="28"/>
  <c r="M18" i="28"/>
  <c r="U18" i="28"/>
  <c r="T18" i="28"/>
  <c r="L18" i="28"/>
  <c r="E18" i="28"/>
  <c r="D18" i="28"/>
  <c r="Y146" i="28"/>
  <c r="U146" i="28"/>
  <c r="Q146" i="28"/>
  <c r="M146" i="28"/>
  <c r="I146" i="28"/>
  <c r="E146" i="28"/>
  <c r="W146" i="28"/>
  <c r="S146" i="28"/>
  <c r="O146" i="28"/>
  <c r="K146" i="28"/>
  <c r="G146" i="28"/>
  <c r="C146" i="28"/>
  <c r="T146" i="28"/>
  <c r="L146" i="28"/>
  <c r="D146" i="28"/>
  <c r="R146" i="28"/>
  <c r="J146" i="28"/>
  <c r="B146" i="28"/>
  <c r="P146" i="28"/>
  <c r="X146" i="28"/>
  <c r="H146" i="28"/>
  <c r="N146" i="28"/>
  <c r="V146" i="28"/>
  <c r="F146" i="28"/>
  <c r="Y48" i="21"/>
  <c r="U48" i="21"/>
  <c r="Q48" i="21"/>
  <c r="M48" i="21"/>
  <c r="I48" i="21"/>
  <c r="E48" i="21"/>
  <c r="X48" i="21"/>
  <c r="T48" i="21"/>
  <c r="P48" i="21"/>
  <c r="L48" i="21"/>
  <c r="H48" i="21"/>
  <c r="D48" i="21"/>
  <c r="S48" i="21"/>
  <c r="K48" i="21"/>
  <c r="C48" i="21"/>
  <c r="R48" i="21"/>
  <c r="J48" i="21"/>
  <c r="B48" i="21"/>
  <c r="W48" i="21"/>
  <c r="G48" i="21"/>
  <c r="V48" i="21"/>
  <c r="F48" i="21"/>
  <c r="O48" i="21"/>
  <c r="N48" i="21"/>
  <c r="X82" i="19"/>
  <c r="T82" i="19"/>
  <c r="P82" i="19"/>
  <c r="L82" i="19"/>
  <c r="H82" i="19"/>
  <c r="D82" i="19"/>
  <c r="V82" i="19"/>
  <c r="R82" i="19"/>
  <c r="N82" i="19"/>
  <c r="J82" i="19"/>
  <c r="F82" i="19"/>
  <c r="B82" i="19"/>
  <c r="Y82" i="19"/>
  <c r="Q82" i="19"/>
  <c r="I82" i="19"/>
  <c r="W82" i="19"/>
  <c r="O82" i="19"/>
  <c r="G82" i="19"/>
  <c r="U82" i="19"/>
  <c r="M82" i="19"/>
  <c r="E82" i="19"/>
  <c r="S82" i="19"/>
  <c r="K82" i="19"/>
  <c r="C82" i="19"/>
  <c r="W208" i="28"/>
  <c r="S208" i="28"/>
  <c r="O208" i="28"/>
  <c r="K208" i="28"/>
  <c r="G208" i="28"/>
  <c r="C208" i="28"/>
  <c r="V208" i="28"/>
  <c r="R208" i="28"/>
  <c r="N208" i="28"/>
  <c r="J208" i="28"/>
  <c r="F208" i="28"/>
  <c r="B208" i="28"/>
  <c r="U208" i="28"/>
  <c r="M208" i="28"/>
  <c r="E208" i="28"/>
  <c r="Q208" i="28"/>
  <c r="P208" i="28"/>
  <c r="T208" i="28"/>
  <c r="L208" i="28"/>
  <c r="D208" i="28"/>
  <c r="Y208" i="28"/>
  <c r="I208" i="28"/>
  <c r="X208" i="28"/>
  <c r="H208" i="28"/>
  <c r="V114" i="25"/>
  <c r="R114" i="25"/>
  <c r="N114" i="25"/>
  <c r="J114" i="25"/>
  <c r="F114" i="25"/>
  <c r="B114" i="25"/>
  <c r="Y114" i="25"/>
  <c r="U114" i="25"/>
  <c r="Q114" i="25"/>
  <c r="M114" i="25"/>
  <c r="I114" i="25"/>
  <c r="E114" i="25"/>
  <c r="X114" i="25"/>
  <c r="P114" i="25"/>
  <c r="H114" i="25"/>
  <c r="W114" i="25"/>
  <c r="O114" i="25"/>
  <c r="G114" i="25"/>
  <c r="L114" i="25"/>
  <c r="K114" i="25"/>
  <c r="T114" i="25"/>
  <c r="S114" i="25"/>
  <c r="D114" i="25"/>
  <c r="C114" i="25"/>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Y80" i="21"/>
  <c r="U80" i="21"/>
  <c r="Q80" i="21"/>
  <c r="M80" i="21"/>
  <c r="I80" i="21"/>
  <c r="E80" i="21"/>
  <c r="X80" i="21"/>
  <c r="T80" i="21"/>
  <c r="P80" i="21"/>
  <c r="L80" i="21"/>
  <c r="H80" i="21"/>
  <c r="D80" i="21"/>
  <c r="S80" i="21"/>
  <c r="K80" i="21"/>
  <c r="C80" i="21"/>
  <c r="R80" i="21"/>
  <c r="J80" i="21"/>
  <c r="B80" i="21"/>
  <c r="W80" i="21"/>
  <c r="G80" i="21"/>
  <c r="V80" i="21"/>
  <c r="F80" i="21"/>
  <c r="N80" i="21"/>
  <c r="O80" i="21"/>
  <c r="X50" i="19"/>
  <c r="T50" i="19"/>
  <c r="P50" i="19"/>
  <c r="L50" i="19"/>
  <c r="H50" i="19"/>
  <c r="D50" i="19"/>
  <c r="V50" i="19"/>
  <c r="R50" i="19"/>
  <c r="N50" i="19"/>
  <c r="J50" i="19"/>
  <c r="F50" i="19"/>
  <c r="B50" i="19"/>
  <c r="Y50" i="19"/>
  <c r="Q50" i="19"/>
  <c r="I50" i="19"/>
  <c r="O50" i="19"/>
  <c r="U50" i="19"/>
  <c r="M50" i="19"/>
  <c r="E50" i="19"/>
  <c r="S50" i="19"/>
  <c r="K50" i="19"/>
  <c r="C50" i="19"/>
  <c r="W50" i="19"/>
  <c r="G50" i="19"/>
  <c r="V177" i="28"/>
  <c r="R177" i="28"/>
  <c r="N177" i="28"/>
  <c r="J177" i="28"/>
  <c r="F177" i="28"/>
  <c r="B177" i="28"/>
  <c r="U177" i="28"/>
  <c r="P177" i="28"/>
  <c r="K177" i="28"/>
  <c r="E177" i="28"/>
  <c r="Y177" i="28"/>
  <c r="T177" i="28"/>
  <c r="O177" i="28"/>
  <c r="I177" i="28"/>
  <c r="D177" i="28"/>
  <c r="S177" i="28"/>
  <c r="H177" i="28"/>
  <c r="Q177" i="28"/>
  <c r="G177" i="28"/>
  <c r="M177" i="28"/>
  <c r="X177" i="28"/>
  <c r="C177" i="28"/>
  <c r="L177" i="28"/>
  <c r="W177" i="28"/>
  <c r="W82" i="28"/>
  <c r="S82" i="28"/>
  <c r="O82" i="28"/>
  <c r="K82" i="28"/>
  <c r="G82" i="28"/>
  <c r="C82" i="28"/>
  <c r="V82" i="28"/>
  <c r="R82" i="28"/>
  <c r="N82" i="28"/>
  <c r="J82" i="28"/>
  <c r="F82" i="28"/>
  <c r="B82" i="28"/>
  <c r="Y82" i="28"/>
  <c r="Q82" i="28"/>
  <c r="I82" i="28"/>
  <c r="X82" i="28"/>
  <c r="P82" i="28"/>
  <c r="H82" i="28"/>
  <c r="M82" i="28"/>
  <c r="E82" i="28"/>
  <c r="D82" i="28"/>
  <c r="L82" i="28"/>
  <c r="U82" i="28"/>
  <c r="T82" i="28"/>
  <c r="X17" i="19"/>
  <c r="T17" i="19"/>
  <c r="P17" i="19"/>
  <c r="L17" i="19"/>
  <c r="H17" i="19"/>
  <c r="D17" i="19"/>
  <c r="V17" i="19"/>
  <c r="R17" i="19"/>
  <c r="N17" i="19"/>
  <c r="J17" i="19"/>
  <c r="F17" i="19"/>
  <c r="B17" i="19"/>
  <c r="Y17" i="19"/>
  <c r="Q17" i="19"/>
  <c r="I17" i="19"/>
  <c r="U17" i="19"/>
  <c r="M17" i="19"/>
  <c r="E17" i="19"/>
  <c r="S17" i="19"/>
  <c r="K17" i="19"/>
  <c r="C17" i="19"/>
  <c r="G17" i="19"/>
  <c r="W17" i="19"/>
  <c r="O17" i="19"/>
  <c r="V49" i="25"/>
  <c r="R49" i="25"/>
  <c r="N49" i="25"/>
  <c r="J49" i="25"/>
  <c r="F49" i="25"/>
  <c r="B49" i="25"/>
  <c r="Y49" i="25"/>
  <c r="U49" i="25"/>
  <c r="Q49" i="25"/>
  <c r="M49" i="25"/>
  <c r="I49" i="25"/>
  <c r="E49" i="25"/>
  <c r="X49" i="25"/>
  <c r="P49" i="25"/>
  <c r="H49" i="25"/>
  <c r="W49" i="25"/>
  <c r="O49" i="25"/>
  <c r="G49" i="25"/>
  <c r="T49" i="25"/>
  <c r="D49" i="25"/>
  <c r="S49" i="25"/>
  <c r="C49" i="25"/>
  <c r="L49" i="25"/>
  <c r="K49" i="25"/>
  <c r="Y18" i="21"/>
  <c r="U18" i="21"/>
  <c r="Q18" i="21"/>
  <c r="M18" i="21"/>
  <c r="I18" i="21"/>
  <c r="E18" i="21"/>
  <c r="X18" i="21"/>
  <c r="T18" i="21"/>
  <c r="P18" i="21"/>
  <c r="L18" i="21"/>
  <c r="H18" i="21"/>
  <c r="D18" i="21"/>
  <c r="S18" i="21"/>
  <c r="K18" i="21"/>
  <c r="C18" i="21"/>
  <c r="R18" i="21"/>
  <c r="J18" i="21"/>
  <c r="B18" i="21"/>
  <c r="W18" i="21"/>
  <c r="G18" i="21"/>
  <c r="V18" i="21"/>
  <c r="F18" i="21"/>
  <c r="O18" i="21"/>
  <c r="N18" i="21"/>
  <c r="W50" i="28"/>
  <c r="S50" i="28"/>
  <c r="O50" i="28"/>
  <c r="K50" i="28"/>
  <c r="G50" i="28"/>
  <c r="C50" i="28"/>
  <c r="V50" i="28"/>
  <c r="R50" i="28"/>
  <c r="N50" i="28"/>
  <c r="J50" i="28"/>
  <c r="F50" i="28"/>
  <c r="B50" i="28"/>
  <c r="Y50" i="28"/>
  <c r="Q50" i="28"/>
  <c r="I50" i="28"/>
  <c r="X50" i="28"/>
  <c r="P50" i="28"/>
  <c r="H50" i="28"/>
  <c r="M50" i="28"/>
  <c r="E50" i="28"/>
  <c r="T50" i="28"/>
  <c r="L50" i="28"/>
  <c r="U50" i="28"/>
  <c r="D50" i="28"/>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A176" i="21"/>
  <c r="A208" i="21" s="1"/>
  <c r="A115" i="25"/>
  <c r="A243" i="28"/>
  <c r="A209" i="28"/>
  <c r="A115" i="28"/>
  <c r="A51" i="28"/>
  <c r="A19" i="28"/>
  <c r="A178" i="28"/>
  <c r="A83" i="28"/>
  <c r="A147" i="28"/>
  <c r="A83" i="19"/>
  <c r="A51" i="19"/>
  <c r="A49" i="21"/>
  <c r="A115" i="19"/>
  <c r="A17" i="25"/>
  <c r="A81" i="21"/>
  <c r="A19" i="21"/>
  <c r="A145" i="21"/>
  <c r="A18" i="19"/>
  <c r="A113" i="21"/>
  <c r="A50" i="25"/>
  <c r="A83" i="25"/>
  <c r="V50" i="25" l="1"/>
  <c r="R50" i="25"/>
  <c r="N50" i="25"/>
  <c r="J50" i="25"/>
  <c r="F50" i="25"/>
  <c r="B50" i="25"/>
  <c r="Y50" i="25"/>
  <c r="U50" i="25"/>
  <c r="Q50" i="25"/>
  <c r="M50" i="25"/>
  <c r="I50" i="25"/>
  <c r="E50" i="25"/>
  <c r="X50" i="25"/>
  <c r="P50" i="25"/>
  <c r="H50" i="25"/>
  <c r="W50" i="25"/>
  <c r="O50" i="25"/>
  <c r="G50" i="25"/>
  <c r="L50" i="25"/>
  <c r="K50" i="25"/>
  <c r="T50" i="25"/>
  <c r="S50" i="25"/>
  <c r="D50" i="25"/>
  <c r="C50" i="25"/>
  <c r="Y19" i="21"/>
  <c r="U19" i="21"/>
  <c r="Q19" i="21"/>
  <c r="M19" i="21"/>
  <c r="I19" i="21"/>
  <c r="E19" i="21"/>
  <c r="X19" i="21"/>
  <c r="T19" i="21"/>
  <c r="P19" i="21"/>
  <c r="L19" i="21"/>
  <c r="H19" i="21"/>
  <c r="D19" i="21"/>
  <c r="S19" i="21"/>
  <c r="K19" i="21"/>
  <c r="C19" i="21"/>
  <c r="R19" i="21"/>
  <c r="J19" i="21"/>
  <c r="B19" i="21"/>
  <c r="O19" i="21"/>
  <c r="N19" i="21"/>
  <c r="W19" i="21"/>
  <c r="G19" i="21"/>
  <c r="V19" i="21"/>
  <c r="F19" i="21"/>
  <c r="Y49" i="21"/>
  <c r="U49" i="21"/>
  <c r="Q49" i="21"/>
  <c r="M49" i="21"/>
  <c r="I49" i="21"/>
  <c r="E49" i="21"/>
  <c r="X49" i="21"/>
  <c r="T49" i="21"/>
  <c r="P49" i="21"/>
  <c r="L49" i="21"/>
  <c r="H49" i="21"/>
  <c r="D49" i="21"/>
  <c r="S49" i="21"/>
  <c r="K49" i="21"/>
  <c r="C49" i="21"/>
  <c r="R49" i="21"/>
  <c r="J49" i="21"/>
  <c r="B49" i="21"/>
  <c r="O49" i="21"/>
  <c r="N49" i="21"/>
  <c r="W49" i="21"/>
  <c r="G49" i="21"/>
  <c r="F49" i="21"/>
  <c r="V49" i="21"/>
  <c r="W83" i="28"/>
  <c r="S83" i="28"/>
  <c r="O83" i="28"/>
  <c r="K83" i="28"/>
  <c r="G83" i="28"/>
  <c r="C83" i="28"/>
  <c r="V83" i="28"/>
  <c r="R83" i="28"/>
  <c r="N83" i="28"/>
  <c r="J83" i="28"/>
  <c r="F83" i="28"/>
  <c r="B83" i="28"/>
  <c r="Y83" i="28"/>
  <c r="Q83" i="28"/>
  <c r="I83" i="28"/>
  <c r="X83" i="28"/>
  <c r="P83" i="28"/>
  <c r="H83" i="28"/>
  <c r="U83" i="28"/>
  <c r="E83" i="28"/>
  <c r="M83" i="28"/>
  <c r="L83" i="28"/>
  <c r="T83" i="28"/>
  <c r="D83" i="28"/>
  <c r="Y115" i="28"/>
  <c r="U115" i="28"/>
  <c r="Q115" i="28"/>
  <c r="M115" i="28"/>
  <c r="I115" i="28"/>
  <c r="E115" i="28"/>
  <c r="X115" i="28"/>
  <c r="T115" i="28"/>
  <c r="P115" i="28"/>
  <c r="L115" i="28"/>
  <c r="H115" i="28"/>
  <c r="D115" i="28"/>
  <c r="S115" i="28"/>
  <c r="K115" i="28"/>
  <c r="C115" i="28"/>
  <c r="R115" i="28"/>
  <c r="J115" i="28"/>
  <c r="B115" i="28"/>
  <c r="O115" i="28"/>
  <c r="N115" i="28"/>
  <c r="G115" i="28"/>
  <c r="W115" i="28"/>
  <c r="V115" i="28"/>
  <c r="F115" i="28"/>
  <c r="W208" i="21"/>
  <c r="S208" i="21"/>
  <c r="O208" i="21"/>
  <c r="K208" i="21"/>
  <c r="G208" i="21"/>
  <c r="C208" i="21"/>
  <c r="U208" i="21"/>
  <c r="M208" i="21"/>
  <c r="E208" i="21"/>
  <c r="V208" i="21"/>
  <c r="R208" i="21"/>
  <c r="N208" i="21"/>
  <c r="J208" i="21"/>
  <c r="F208" i="21"/>
  <c r="B208" i="21"/>
  <c r="Y208" i="21"/>
  <c r="Q208" i="21"/>
  <c r="I208" i="21"/>
  <c r="L208" i="21"/>
  <c r="D208" i="21"/>
  <c r="P208" i="21"/>
  <c r="X208" i="21"/>
  <c r="H208" i="21"/>
  <c r="T208"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3" i="19"/>
  <c r="T83" i="19"/>
  <c r="P83" i="19"/>
  <c r="L83" i="19"/>
  <c r="H83" i="19"/>
  <c r="D83" i="19"/>
  <c r="V83" i="19"/>
  <c r="R83" i="19"/>
  <c r="N83" i="19"/>
  <c r="J83" i="19"/>
  <c r="F83" i="19"/>
  <c r="B83" i="19"/>
  <c r="Y83" i="19"/>
  <c r="Q83" i="19"/>
  <c r="I83" i="19"/>
  <c r="W83" i="19"/>
  <c r="O83" i="19"/>
  <c r="G83" i="19"/>
  <c r="U83" i="19"/>
  <c r="M83" i="19"/>
  <c r="E83" i="19"/>
  <c r="S83" i="19"/>
  <c r="K83" i="19"/>
  <c r="C83" i="19"/>
  <c r="W19" i="28"/>
  <c r="S19" i="28"/>
  <c r="O19" i="28"/>
  <c r="K19" i="28"/>
  <c r="G19" i="28"/>
  <c r="C19" i="28"/>
  <c r="V19" i="28"/>
  <c r="R19" i="28"/>
  <c r="N19" i="28"/>
  <c r="J19" i="28"/>
  <c r="F19" i="28"/>
  <c r="B19" i="28"/>
  <c r="Y19" i="28"/>
  <c r="Q19" i="28"/>
  <c r="I19" i="28"/>
  <c r="X19" i="28"/>
  <c r="P19" i="28"/>
  <c r="H19" i="28"/>
  <c r="U19" i="28"/>
  <c r="E19" i="28"/>
  <c r="T19" i="28"/>
  <c r="D19" i="28"/>
  <c r="M19" i="28"/>
  <c r="L19" i="28"/>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13" i="21"/>
  <c r="U113" i="21"/>
  <c r="Q113" i="21"/>
  <c r="M113" i="21"/>
  <c r="I113" i="21"/>
  <c r="E113" i="21"/>
  <c r="X113" i="21"/>
  <c r="T113" i="21"/>
  <c r="P113" i="21"/>
  <c r="L113" i="21"/>
  <c r="H113" i="21"/>
  <c r="D113" i="21"/>
  <c r="S113" i="21"/>
  <c r="K113" i="21"/>
  <c r="C113" i="21"/>
  <c r="R113" i="21"/>
  <c r="J113" i="21"/>
  <c r="B113" i="21"/>
  <c r="O113" i="21"/>
  <c r="N113" i="21"/>
  <c r="W113" i="21"/>
  <c r="G113" i="21"/>
  <c r="V113" i="21"/>
  <c r="F113" i="21"/>
  <c r="Y81" i="21"/>
  <c r="U81" i="21"/>
  <c r="Q81" i="21"/>
  <c r="M81" i="21"/>
  <c r="I81" i="21"/>
  <c r="E81" i="21"/>
  <c r="X81" i="21"/>
  <c r="T81" i="21"/>
  <c r="P81" i="21"/>
  <c r="L81" i="21"/>
  <c r="H81" i="21"/>
  <c r="D81" i="21"/>
  <c r="S81" i="21"/>
  <c r="K81" i="21"/>
  <c r="C81" i="21"/>
  <c r="R81" i="21"/>
  <c r="J81" i="21"/>
  <c r="B81" i="21"/>
  <c r="O81" i="21"/>
  <c r="N81" i="21"/>
  <c r="G81" i="21"/>
  <c r="W81" i="21"/>
  <c r="F81" i="21"/>
  <c r="V81" i="21"/>
  <c r="X51" i="19"/>
  <c r="T51" i="19"/>
  <c r="P51" i="19"/>
  <c r="L51" i="19"/>
  <c r="H51" i="19"/>
  <c r="D51" i="19"/>
  <c r="V51" i="19"/>
  <c r="R51" i="19"/>
  <c r="N51" i="19"/>
  <c r="J51" i="19"/>
  <c r="F51" i="19"/>
  <c r="B51" i="19"/>
  <c r="Y51" i="19"/>
  <c r="Q51" i="19"/>
  <c r="I51" i="19"/>
  <c r="G51" i="19"/>
  <c r="U51" i="19"/>
  <c r="M51" i="19"/>
  <c r="E51" i="19"/>
  <c r="S51" i="19"/>
  <c r="K51" i="19"/>
  <c r="C51" i="19"/>
  <c r="W51" i="19"/>
  <c r="O51" i="19"/>
  <c r="V178" i="28"/>
  <c r="R178" i="28"/>
  <c r="N178" i="28"/>
  <c r="J178" i="28"/>
  <c r="F178" i="28"/>
  <c r="B178" i="28"/>
  <c r="X178" i="28"/>
  <c r="S178" i="28"/>
  <c r="M178" i="28"/>
  <c r="H178" i="28"/>
  <c r="C178" i="28"/>
  <c r="W178" i="28"/>
  <c r="Q178" i="28"/>
  <c r="L178" i="28"/>
  <c r="G178" i="28"/>
  <c r="P178" i="28"/>
  <c r="E178" i="28"/>
  <c r="Y178" i="28"/>
  <c r="O178" i="28"/>
  <c r="D178" i="28"/>
  <c r="K178" i="28"/>
  <c r="U178" i="28"/>
  <c r="I178" i="28"/>
  <c r="T178" i="28"/>
  <c r="W209" i="28"/>
  <c r="S209" i="28"/>
  <c r="O209" i="28"/>
  <c r="K209" i="28"/>
  <c r="G209" i="28"/>
  <c r="C209" i="28"/>
  <c r="V209" i="28"/>
  <c r="R209" i="28"/>
  <c r="N209" i="28"/>
  <c r="J209" i="28"/>
  <c r="F209" i="28"/>
  <c r="B209" i="28"/>
  <c r="U209" i="28"/>
  <c r="M209" i="28"/>
  <c r="E209" i="28"/>
  <c r="Y209" i="28"/>
  <c r="I209" i="28"/>
  <c r="X209" i="28"/>
  <c r="H209" i="28"/>
  <c r="T209" i="28"/>
  <c r="L209" i="28"/>
  <c r="D209" i="28"/>
  <c r="Q209" i="28"/>
  <c r="P209" i="28"/>
  <c r="V176" i="21"/>
  <c r="R176" i="21"/>
  <c r="N176" i="21"/>
  <c r="J176" i="21"/>
  <c r="F176" i="21"/>
  <c r="B176" i="21"/>
  <c r="X176" i="21"/>
  <c r="T176" i="21"/>
  <c r="P176" i="21"/>
  <c r="L176" i="21"/>
  <c r="H176" i="21"/>
  <c r="D176" i="21"/>
  <c r="U176" i="21"/>
  <c r="M176" i="21"/>
  <c r="E176" i="21"/>
  <c r="Y176" i="21"/>
  <c r="Q176" i="21"/>
  <c r="I176" i="21"/>
  <c r="S176" i="21"/>
  <c r="C176" i="21"/>
  <c r="O176" i="21"/>
  <c r="K176" i="21"/>
  <c r="W176" i="21"/>
  <c r="G176" i="21"/>
  <c r="V83" i="25"/>
  <c r="R83" i="25"/>
  <c r="N83" i="25"/>
  <c r="J83" i="25"/>
  <c r="F83" i="25"/>
  <c r="B83" i="25"/>
  <c r="Y83" i="25"/>
  <c r="U83" i="25"/>
  <c r="Q83" i="25"/>
  <c r="M83" i="25"/>
  <c r="I83" i="25"/>
  <c r="E83" i="25"/>
  <c r="X83" i="25"/>
  <c r="P83" i="25"/>
  <c r="H83" i="25"/>
  <c r="W83" i="25"/>
  <c r="O83" i="25"/>
  <c r="G83" i="25"/>
  <c r="T83" i="25"/>
  <c r="D83" i="25"/>
  <c r="S83" i="25"/>
  <c r="C83" i="25"/>
  <c r="L83" i="25"/>
  <c r="K83" i="25"/>
  <c r="W145" i="21"/>
  <c r="S145" i="21"/>
  <c r="O145" i="21"/>
  <c r="K145" i="21"/>
  <c r="G145" i="21"/>
  <c r="C145" i="21"/>
  <c r="V145" i="21"/>
  <c r="R145" i="21"/>
  <c r="N145" i="21"/>
  <c r="J145" i="21"/>
  <c r="F145" i="21"/>
  <c r="B145" i="21"/>
  <c r="Y145" i="21"/>
  <c r="Q145" i="21"/>
  <c r="I145" i="21"/>
  <c r="U145" i="21"/>
  <c r="M145" i="21"/>
  <c r="E145" i="21"/>
  <c r="X145" i="21"/>
  <c r="H145" i="21"/>
  <c r="P145" i="21"/>
  <c r="L145" i="21"/>
  <c r="D145" i="21"/>
  <c r="T145" i="21"/>
  <c r="V115" i="19"/>
  <c r="R115" i="19"/>
  <c r="N115" i="19"/>
  <c r="J115" i="19"/>
  <c r="F115" i="19"/>
  <c r="B115" i="19"/>
  <c r="X115" i="19"/>
  <c r="T115" i="19"/>
  <c r="P115" i="19"/>
  <c r="L115" i="19"/>
  <c r="H115" i="19"/>
  <c r="D115" i="19"/>
  <c r="Y115" i="19"/>
  <c r="Q115" i="19"/>
  <c r="I115" i="19"/>
  <c r="U115" i="19"/>
  <c r="M115" i="19"/>
  <c r="E115" i="19"/>
  <c r="K115" i="19"/>
  <c r="W115" i="19"/>
  <c r="G115" i="19"/>
  <c r="S115" i="19"/>
  <c r="C115" i="19"/>
  <c r="O115" i="19"/>
  <c r="Y147" i="28"/>
  <c r="U147" i="28"/>
  <c r="Q147" i="28"/>
  <c r="M147" i="28"/>
  <c r="I147" i="28"/>
  <c r="E147" i="28"/>
  <c r="W147" i="28"/>
  <c r="S147" i="28"/>
  <c r="O147" i="28"/>
  <c r="K147" i="28"/>
  <c r="G147" i="28"/>
  <c r="C147" i="28"/>
  <c r="T147" i="28"/>
  <c r="L147" i="28"/>
  <c r="D147" i="28"/>
  <c r="R147" i="28"/>
  <c r="J147" i="28"/>
  <c r="B147" i="28"/>
  <c r="X147" i="28"/>
  <c r="H147" i="28"/>
  <c r="P147" i="28"/>
  <c r="F147" i="28"/>
  <c r="V147" i="28"/>
  <c r="N147" i="28"/>
  <c r="W51" i="28"/>
  <c r="S51" i="28"/>
  <c r="O51" i="28"/>
  <c r="K51" i="28"/>
  <c r="G51" i="28"/>
  <c r="C51" i="28"/>
  <c r="V51" i="28"/>
  <c r="R51" i="28"/>
  <c r="N51" i="28"/>
  <c r="J51" i="28"/>
  <c r="F51" i="28"/>
  <c r="B51" i="28"/>
  <c r="Y51" i="28"/>
  <c r="Q51" i="28"/>
  <c r="I51" i="28"/>
  <c r="X51" i="28"/>
  <c r="P51" i="28"/>
  <c r="H51" i="28"/>
  <c r="U51" i="28"/>
  <c r="E51" i="28"/>
  <c r="M51" i="28"/>
  <c r="T51" i="28"/>
  <c r="D51" i="28"/>
  <c r="L51" i="28"/>
  <c r="V115" i="25"/>
  <c r="R115" i="25"/>
  <c r="N115" i="25"/>
  <c r="J115" i="25"/>
  <c r="F115" i="25"/>
  <c r="B115" i="25"/>
  <c r="Y115" i="25"/>
  <c r="U115" i="25"/>
  <c r="Q115" i="25"/>
  <c r="M115" i="25"/>
  <c r="I115" i="25"/>
  <c r="E115" i="25"/>
  <c r="X115" i="25"/>
  <c r="P115" i="25"/>
  <c r="H115" i="25"/>
  <c r="W115" i="25"/>
  <c r="O115" i="25"/>
  <c r="G115" i="25"/>
  <c r="T115" i="25"/>
  <c r="D115" i="25"/>
  <c r="S115" i="25"/>
  <c r="C115" i="25"/>
  <c r="L115" i="25"/>
  <c r="K115" i="25"/>
  <c r="A116" i="25"/>
  <c r="A179" i="28"/>
  <c r="A20" i="28"/>
  <c r="A52" i="28"/>
  <c r="A116" i="28"/>
  <c r="A279" i="28"/>
  <c r="A244" i="28"/>
  <c r="A148" i="28"/>
  <c r="A84" i="28"/>
  <c r="A210" i="28"/>
  <c r="A243" i="21"/>
  <c r="A209" i="21"/>
  <c r="A177" i="21"/>
  <c r="A84" i="19"/>
  <c r="A52" i="19"/>
  <c r="A82" i="21"/>
  <c r="A51" i="25"/>
  <c r="A18" i="25"/>
  <c r="A116" i="19"/>
  <c r="A114" i="21"/>
  <c r="A50" i="21"/>
  <c r="A84" i="25"/>
  <c r="A19" i="19"/>
  <c r="A20" i="21"/>
  <c r="A146" i="21"/>
  <c r="Y20" i="21" l="1"/>
  <c r="U20" i="21"/>
  <c r="Q20" i="21"/>
  <c r="M20" i="21"/>
  <c r="I20" i="21"/>
  <c r="E20" i="21"/>
  <c r="X20" i="21"/>
  <c r="T20" i="21"/>
  <c r="P20" i="21"/>
  <c r="L20" i="21"/>
  <c r="H20" i="21"/>
  <c r="D20" i="21"/>
  <c r="S20" i="21"/>
  <c r="K20" i="21"/>
  <c r="C20" i="21"/>
  <c r="R20" i="21"/>
  <c r="J20" i="21"/>
  <c r="B20" i="21"/>
  <c r="W20" i="21"/>
  <c r="G20" i="21"/>
  <c r="V20" i="21"/>
  <c r="F20" i="21"/>
  <c r="O20" i="21"/>
  <c r="N20" i="21"/>
  <c r="Y114" i="21"/>
  <c r="U114" i="21"/>
  <c r="Q114" i="21"/>
  <c r="M114" i="21"/>
  <c r="I114" i="21"/>
  <c r="E114" i="21"/>
  <c r="X114" i="21"/>
  <c r="T114" i="21"/>
  <c r="P114" i="21"/>
  <c r="L114" i="21"/>
  <c r="H114" i="21"/>
  <c r="D114" i="21"/>
  <c r="S114" i="21"/>
  <c r="K114" i="21"/>
  <c r="C114" i="21"/>
  <c r="R114" i="21"/>
  <c r="J114" i="21"/>
  <c r="B114" i="21"/>
  <c r="W114" i="21"/>
  <c r="G114" i="21"/>
  <c r="V114" i="21"/>
  <c r="F114" i="21"/>
  <c r="N114" i="21"/>
  <c r="O114" i="21"/>
  <c r="Y82" i="21"/>
  <c r="U82" i="21"/>
  <c r="Q82" i="21"/>
  <c r="M82" i="21"/>
  <c r="I82" i="21"/>
  <c r="E82" i="21"/>
  <c r="X82" i="21"/>
  <c r="T82" i="21"/>
  <c r="P82" i="21"/>
  <c r="L82" i="21"/>
  <c r="H82" i="21"/>
  <c r="D82" i="21"/>
  <c r="S82" i="21"/>
  <c r="K82" i="21"/>
  <c r="C82" i="21"/>
  <c r="R82" i="21"/>
  <c r="J82" i="21"/>
  <c r="B82" i="21"/>
  <c r="W82" i="21"/>
  <c r="G82" i="21"/>
  <c r="V82" i="21"/>
  <c r="F82" i="21"/>
  <c r="O82" i="21"/>
  <c r="N82" i="21"/>
  <c r="W209" i="21"/>
  <c r="S209" i="21"/>
  <c r="O209" i="21"/>
  <c r="K209" i="21"/>
  <c r="G209" i="21"/>
  <c r="C209" i="21"/>
  <c r="U209" i="21"/>
  <c r="M209" i="21"/>
  <c r="E209" i="21"/>
  <c r="V209" i="21"/>
  <c r="R209" i="21"/>
  <c r="N209" i="21"/>
  <c r="J209" i="21"/>
  <c r="F209" i="21"/>
  <c r="B209" i="21"/>
  <c r="Y209" i="21"/>
  <c r="Q209" i="21"/>
  <c r="I209" i="21"/>
  <c r="T209" i="21"/>
  <c r="D209" i="21"/>
  <c r="X209" i="21"/>
  <c r="P209" i="21"/>
  <c r="L209" i="21"/>
  <c r="H209" i="21"/>
  <c r="Y148" i="28"/>
  <c r="U148" i="28"/>
  <c r="Q148" i="28"/>
  <c r="M148" i="28"/>
  <c r="I148" i="28"/>
  <c r="E148" i="28"/>
  <c r="W148" i="28"/>
  <c r="S148" i="28"/>
  <c r="O148" i="28"/>
  <c r="K148" i="28"/>
  <c r="G148" i="28"/>
  <c r="C148" i="28"/>
  <c r="T148" i="28"/>
  <c r="L148" i="28"/>
  <c r="D148" i="28"/>
  <c r="R148" i="28"/>
  <c r="J148" i="28"/>
  <c r="B148" i="28"/>
  <c r="P148" i="28"/>
  <c r="X148" i="28"/>
  <c r="H148" i="28"/>
  <c r="N148" i="28"/>
  <c r="V148" i="28"/>
  <c r="F148" i="28"/>
  <c r="W52" i="28"/>
  <c r="S52" i="28"/>
  <c r="O52" i="28"/>
  <c r="K52" i="28"/>
  <c r="G52" i="28"/>
  <c r="C52" i="28"/>
  <c r="V52" i="28"/>
  <c r="R52" i="28"/>
  <c r="N52" i="28"/>
  <c r="J52" i="28"/>
  <c r="F52" i="28"/>
  <c r="B52" i="28"/>
  <c r="Y52" i="28"/>
  <c r="Q52" i="28"/>
  <c r="I52" i="28"/>
  <c r="X52" i="28"/>
  <c r="P52" i="28"/>
  <c r="H52" i="28"/>
  <c r="M52" i="28"/>
  <c r="U52" i="28"/>
  <c r="T52" i="28"/>
  <c r="D52" i="28"/>
  <c r="L52" i="28"/>
  <c r="E52" i="28"/>
  <c r="X19" i="19"/>
  <c r="T19" i="19"/>
  <c r="P19" i="19"/>
  <c r="L19" i="19"/>
  <c r="H19" i="19"/>
  <c r="D19" i="19"/>
  <c r="V19" i="19"/>
  <c r="R19" i="19"/>
  <c r="N19" i="19"/>
  <c r="J19" i="19"/>
  <c r="F19" i="19"/>
  <c r="B19" i="19"/>
  <c r="Y19" i="19"/>
  <c r="Q19" i="19"/>
  <c r="I19" i="19"/>
  <c r="U19" i="19"/>
  <c r="M19" i="19"/>
  <c r="E19" i="19"/>
  <c r="S19" i="19"/>
  <c r="K19" i="19"/>
  <c r="C19" i="19"/>
  <c r="W19" i="19"/>
  <c r="O19" i="19"/>
  <c r="G19" i="19"/>
  <c r="V116" i="19"/>
  <c r="R116" i="19"/>
  <c r="N116" i="19"/>
  <c r="J116" i="19"/>
  <c r="F116" i="19"/>
  <c r="B116" i="19"/>
  <c r="X116" i="19"/>
  <c r="T116" i="19"/>
  <c r="P116" i="19"/>
  <c r="L116" i="19"/>
  <c r="H116" i="19"/>
  <c r="D116" i="19"/>
  <c r="Y116" i="19"/>
  <c r="Q116" i="19"/>
  <c r="I116" i="19"/>
  <c r="U116" i="19"/>
  <c r="M116" i="19"/>
  <c r="E116" i="19"/>
  <c r="S116" i="19"/>
  <c r="C116" i="19"/>
  <c r="O116" i="19"/>
  <c r="K116" i="19"/>
  <c r="W116" i="19"/>
  <c r="G116" i="19"/>
  <c r="X52" i="19"/>
  <c r="T52" i="19"/>
  <c r="P52" i="19"/>
  <c r="L52" i="19"/>
  <c r="H52" i="19"/>
  <c r="D52" i="19"/>
  <c r="V52" i="19"/>
  <c r="R52" i="19"/>
  <c r="N52" i="19"/>
  <c r="J52" i="19"/>
  <c r="F52" i="19"/>
  <c r="B52" i="19"/>
  <c r="Y52" i="19"/>
  <c r="Q52" i="19"/>
  <c r="I52" i="19"/>
  <c r="W52" i="19"/>
  <c r="G52" i="19"/>
  <c r="U52" i="19"/>
  <c r="M52" i="19"/>
  <c r="E52" i="19"/>
  <c r="S52" i="19"/>
  <c r="K52" i="19"/>
  <c r="C52" i="19"/>
  <c r="O52" i="19"/>
  <c r="W243" i="21"/>
  <c r="S243" i="21"/>
  <c r="O243" i="21"/>
  <c r="K243" i="21"/>
  <c r="G243" i="21"/>
  <c r="C243" i="21"/>
  <c r="V243" i="21"/>
  <c r="R243" i="21"/>
  <c r="N243" i="21"/>
  <c r="J243" i="21"/>
  <c r="F243" i="21"/>
  <c r="B243" i="21"/>
  <c r="U243" i="21"/>
  <c r="M243" i="21"/>
  <c r="E243" i="21"/>
  <c r="Q243" i="21"/>
  <c r="T243" i="21"/>
  <c r="L243" i="21"/>
  <c r="D243" i="21"/>
  <c r="Y243" i="21"/>
  <c r="I243" i="21"/>
  <c r="X243" i="21"/>
  <c r="P243" i="21"/>
  <c r="H243"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W20" i="28"/>
  <c r="S20" i="28"/>
  <c r="O20" i="28"/>
  <c r="K20" i="28"/>
  <c r="G20" i="28"/>
  <c r="C20" i="28"/>
  <c r="V20" i="28"/>
  <c r="R20" i="28"/>
  <c r="N20" i="28"/>
  <c r="J20" i="28"/>
  <c r="F20" i="28"/>
  <c r="B20" i="28"/>
  <c r="Y20" i="28"/>
  <c r="Q20" i="28"/>
  <c r="I20" i="28"/>
  <c r="X20" i="28"/>
  <c r="P20" i="28"/>
  <c r="H20" i="28"/>
  <c r="M20" i="28"/>
  <c r="E20" i="28"/>
  <c r="D20" i="28"/>
  <c r="L20" i="28"/>
  <c r="U20" i="28"/>
  <c r="T20" i="28"/>
  <c r="W146" i="21"/>
  <c r="S146" i="21"/>
  <c r="O146" i="21"/>
  <c r="K146" i="21"/>
  <c r="G146" i="21"/>
  <c r="C146" i="21"/>
  <c r="V146" i="21"/>
  <c r="R146" i="21"/>
  <c r="N146" i="21"/>
  <c r="J146" i="21"/>
  <c r="F146" i="21"/>
  <c r="B146" i="21"/>
  <c r="Y146" i="21"/>
  <c r="Q146" i="21"/>
  <c r="I146" i="21"/>
  <c r="U146" i="21"/>
  <c r="M146" i="21"/>
  <c r="E146" i="21"/>
  <c r="P146" i="21"/>
  <c r="X146" i="21"/>
  <c r="H146" i="21"/>
  <c r="T146" i="21"/>
  <c r="L146" i="21"/>
  <c r="D146" i="21"/>
  <c r="Y50" i="21"/>
  <c r="U50" i="21"/>
  <c r="Q50" i="21"/>
  <c r="M50" i="21"/>
  <c r="I50" i="21"/>
  <c r="E50" i="21"/>
  <c r="X50" i="21"/>
  <c r="T50" i="21"/>
  <c r="P50" i="21"/>
  <c r="L50" i="21"/>
  <c r="H50" i="21"/>
  <c r="D50" i="21"/>
  <c r="S50" i="21"/>
  <c r="K50" i="21"/>
  <c r="C50" i="21"/>
  <c r="R50" i="21"/>
  <c r="J50" i="21"/>
  <c r="B50" i="21"/>
  <c r="W50" i="21"/>
  <c r="G50" i="21"/>
  <c r="V50" i="21"/>
  <c r="F50" i="21"/>
  <c r="O50" i="21"/>
  <c r="N50" i="21"/>
  <c r="V51" i="25"/>
  <c r="R51" i="25"/>
  <c r="N51" i="25"/>
  <c r="J51" i="25"/>
  <c r="F51" i="25"/>
  <c r="B51" i="25"/>
  <c r="Y51" i="25"/>
  <c r="U51" i="25"/>
  <c r="Q51" i="25"/>
  <c r="M51" i="25"/>
  <c r="I51" i="25"/>
  <c r="E51" i="25"/>
  <c r="X51" i="25"/>
  <c r="P51" i="25"/>
  <c r="H51" i="25"/>
  <c r="W51" i="25"/>
  <c r="O51" i="25"/>
  <c r="G51" i="25"/>
  <c r="T51" i="25"/>
  <c r="D51" i="25"/>
  <c r="S51" i="25"/>
  <c r="C51" i="25"/>
  <c r="L51" i="25"/>
  <c r="K51" i="25"/>
  <c r="V177" i="21"/>
  <c r="R177" i="21"/>
  <c r="N177" i="21"/>
  <c r="J177" i="21"/>
  <c r="F177" i="21"/>
  <c r="B177" i="21"/>
  <c r="X177" i="21"/>
  <c r="T177" i="21"/>
  <c r="P177" i="21"/>
  <c r="L177" i="21"/>
  <c r="H177" i="21"/>
  <c r="D177" i="21"/>
  <c r="U177" i="21"/>
  <c r="M177" i="21"/>
  <c r="E177" i="21"/>
  <c r="Y177" i="21"/>
  <c r="Q177" i="21"/>
  <c r="I177" i="21"/>
  <c r="K177" i="21"/>
  <c r="W177" i="21"/>
  <c r="G177" i="21"/>
  <c r="C177" i="21"/>
  <c r="S177" i="21"/>
  <c r="O177" i="21"/>
  <c r="W84" i="28"/>
  <c r="S84" i="28"/>
  <c r="O84" i="28"/>
  <c r="K84" i="28"/>
  <c r="G84" i="28"/>
  <c r="C84" i="28"/>
  <c r="V84" i="28"/>
  <c r="R84" i="28"/>
  <c r="N84" i="28"/>
  <c r="J84" i="28"/>
  <c r="F84" i="28"/>
  <c r="B84" i="28"/>
  <c r="Y84" i="28"/>
  <c r="Q84" i="28"/>
  <c r="I84" i="28"/>
  <c r="X84" i="28"/>
  <c r="P84" i="28"/>
  <c r="H84" i="28"/>
  <c r="M84" i="28"/>
  <c r="U84" i="28"/>
  <c r="T84" i="28"/>
  <c r="L84" i="28"/>
  <c r="E84" i="28"/>
  <c r="D84" i="28"/>
  <c r="Y116" i="28"/>
  <c r="U116" i="28"/>
  <c r="Q116" i="28"/>
  <c r="M116" i="28"/>
  <c r="I116" i="28"/>
  <c r="E116" i="28"/>
  <c r="X116" i="28"/>
  <c r="T116" i="28"/>
  <c r="P116" i="28"/>
  <c r="L116" i="28"/>
  <c r="H116" i="28"/>
  <c r="D116" i="28"/>
  <c r="S116" i="28"/>
  <c r="K116" i="28"/>
  <c r="C116" i="28"/>
  <c r="R116" i="28"/>
  <c r="J116" i="28"/>
  <c r="B116" i="28"/>
  <c r="W116" i="28"/>
  <c r="G116" i="28"/>
  <c r="V116" i="28"/>
  <c r="F116" i="28"/>
  <c r="O116" i="28"/>
  <c r="N116" i="28"/>
  <c r="V116" i="25"/>
  <c r="R116" i="25"/>
  <c r="N116" i="25"/>
  <c r="J116" i="25"/>
  <c r="F116" i="25"/>
  <c r="B116" i="25"/>
  <c r="Y116" i="25"/>
  <c r="U116" i="25"/>
  <c r="Q116" i="25"/>
  <c r="M116" i="25"/>
  <c r="I116" i="25"/>
  <c r="E116" i="25"/>
  <c r="X116" i="25"/>
  <c r="P116" i="25"/>
  <c r="H116" i="25"/>
  <c r="W116" i="25"/>
  <c r="O116" i="25"/>
  <c r="G116" i="25"/>
  <c r="L116" i="25"/>
  <c r="K116" i="25"/>
  <c r="D116" i="25"/>
  <c r="C116" i="25"/>
  <c r="T116" i="25"/>
  <c r="S116" i="25"/>
  <c r="V84" i="25"/>
  <c r="R84" i="25"/>
  <c r="N84" i="25"/>
  <c r="J84" i="25"/>
  <c r="F84" i="25"/>
  <c r="B84" i="25"/>
  <c r="Y84" i="25"/>
  <c r="U84" i="25"/>
  <c r="Q84" i="25"/>
  <c r="M84" i="25"/>
  <c r="I84" i="25"/>
  <c r="E84" i="25"/>
  <c r="X84" i="25"/>
  <c r="P84" i="25"/>
  <c r="H84" i="25"/>
  <c r="W84" i="25"/>
  <c r="O84" i="25"/>
  <c r="G84" i="25"/>
  <c r="L84" i="25"/>
  <c r="K84" i="25"/>
  <c r="T84" i="25"/>
  <c r="S84" i="25"/>
  <c r="D84" i="25"/>
  <c r="C84" i="25"/>
  <c r="Y18" i="25"/>
  <c r="U18" i="25"/>
  <c r="Q18" i="25"/>
  <c r="M18" i="25"/>
  <c r="I18" i="25"/>
  <c r="E18" i="25"/>
  <c r="X18" i="25"/>
  <c r="T18" i="25"/>
  <c r="P18" i="25"/>
  <c r="L18" i="25"/>
  <c r="H18" i="25"/>
  <c r="D18" i="25"/>
  <c r="S18" i="25"/>
  <c r="K18" i="25"/>
  <c r="C18" i="25"/>
  <c r="R18" i="25"/>
  <c r="J18" i="25"/>
  <c r="B18" i="25"/>
  <c r="W18" i="25"/>
  <c r="G18" i="25"/>
  <c r="V18" i="25"/>
  <c r="F18" i="25"/>
  <c r="O18" i="25"/>
  <c r="N18" i="25"/>
  <c r="X84" i="19"/>
  <c r="T84" i="19"/>
  <c r="P84" i="19"/>
  <c r="L84" i="19"/>
  <c r="H84" i="19"/>
  <c r="D84" i="19"/>
  <c r="V84" i="19"/>
  <c r="R84" i="19"/>
  <c r="N84" i="19"/>
  <c r="J84" i="19"/>
  <c r="F84" i="19"/>
  <c r="B84" i="19"/>
  <c r="Y84" i="19"/>
  <c r="Q84" i="19"/>
  <c r="I84" i="19"/>
  <c r="W84" i="19"/>
  <c r="O84" i="19"/>
  <c r="G84" i="19"/>
  <c r="U84" i="19"/>
  <c r="M84" i="19"/>
  <c r="E84" i="19"/>
  <c r="S84" i="19"/>
  <c r="K84" i="19"/>
  <c r="C84" i="19"/>
  <c r="W210" i="28"/>
  <c r="S210" i="28"/>
  <c r="O210" i="28"/>
  <c r="K210" i="28"/>
  <c r="G210" i="28"/>
  <c r="C210" i="28"/>
  <c r="V210" i="28"/>
  <c r="R210" i="28"/>
  <c r="N210" i="28"/>
  <c r="J210" i="28"/>
  <c r="F210" i="28"/>
  <c r="B210" i="28"/>
  <c r="U210" i="28"/>
  <c r="M210" i="28"/>
  <c r="E210" i="28"/>
  <c r="Q210" i="28"/>
  <c r="X210" i="28"/>
  <c r="T210" i="28"/>
  <c r="L210" i="28"/>
  <c r="D210" i="28"/>
  <c r="Y210" i="28"/>
  <c r="I210" i="28"/>
  <c r="P210" i="28"/>
  <c r="H210"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V179" i="28"/>
  <c r="R179" i="28"/>
  <c r="N179" i="28"/>
  <c r="J179" i="28"/>
  <c r="F179" i="28"/>
  <c r="B179" i="28"/>
  <c r="U179" i="28"/>
  <c r="P179" i="28"/>
  <c r="K179" i="28"/>
  <c r="E179" i="28"/>
  <c r="Y179" i="28"/>
  <c r="T179" i="28"/>
  <c r="O179" i="28"/>
  <c r="I179" i="28"/>
  <c r="D179" i="28"/>
  <c r="X179" i="28"/>
  <c r="M179" i="28"/>
  <c r="C179" i="28"/>
  <c r="W179" i="28"/>
  <c r="L179" i="28"/>
  <c r="H179" i="28"/>
  <c r="S179" i="28"/>
  <c r="G179" i="28"/>
  <c r="Q179" i="28"/>
  <c r="A279" i="21"/>
  <c r="A117" i="25"/>
  <c r="A211" i="28"/>
  <c r="A85" i="28"/>
  <c r="A245" i="28"/>
  <c r="A117" i="28"/>
  <c r="A53" i="28"/>
  <c r="A149" i="28"/>
  <c r="A280" i="28"/>
  <c r="A314" i="28"/>
  <c r="A21" i="28"/>
  <c r="A180" i="28"/>
  <c r="A210" i="21"/>
  <c r="A244" i="21"/>
  <c r="A178" i="21"/>
  <c r="A85" i="19"/>
  <c r="A53" i="19"/>
  <c r="A147" i="21"/>
  <c r="A20" i="19"/>
  <c r="A85" i="25"/>
  <c r="A117" i="19"/>
  <c r="A51" i="21"/>
  <c r="A19" i="25"/>
  <c r="A83" i="21"/>
  <c r="A115" i="21"/>
  <c r="A52" i="25"/>
  <c r="A21" i="21"/>
  <c r="V52" i="25" l="1"/>
  <c r="R52" i="25"/>
  <c r="N52" i="25"/>
  <c r="J52" i="25"/>
  <c r="F52" i="25"/>
  <c r="B52" i="25"/>
  <c r="Y52" i="25"/>
  <c r="U52" i="25"/>
  <c r="Q52" i="25"/>
  <c r="M52" i="25"/>
  <c r="I52" i="25"/>
  <c r="E52" i="25"/>
  <c r="X52" i="25"/>
  <c r="P52" i="25"/>
  <c r="H52" i="25"/>
  <c r="W52" i="25"/>
  <c r="O52" i="25"/>
  <c r="G52" i="25"/>
  <c r="L52" i="25"/>
  <c r="K52" i="25"/>
  <c r="D52" i="25"/>
  <c r="C52" i="25"/>
  <c r="S52" i="25"/>
  <c r="T52" i="25"/>
  <c r="Y51" i="21"/>
  <c r="U51" i="21"/>
  <c r="Q51" i="21"/>
  <c r="M51" i="21"/>
  <c r="I51" i="21"/>
  <c r="E51" i="21"/>
  <c r="X51" i="21"/>
  <c r="T51" i="21"/>
  <c r="P51" i="21"/>
  <c r="L51" i="21"/>
  <c r="H51" i="21"/>
  <c r="D51" i="21"/>
  <c r="S51" i="21"/>
  <c r="K51" i="21"/>
  <c r="C51" i="21"/>
  <c r="R51" i="21"/>
  <c r="J51" i="21"/>
  <c r="B51" i="21"/>
  <c r="O51" i="21"/>
  <c r="N51" i="21"/>
  <c r="G51" i="21"/>
  <c r="W51" i="21"/>
  <c r="V51" i="21"/>
  <c r="F51" i="21"/>
  <c r="W147" i="21"/>
  <c r="S147" i="21"/>
  <c r="O147" i="21"/>
  <c r="K147" i="21"/>
  <c r="G147" i="21"/>
  <c r="C147" i="21"/>
  <c r="V147" i="21"/>
  <c r="R147" i="21"/>
  <c r="N147" i="21"/>
  <c r="J147" i="21"/>
  <c r="F147" i="21"/>
  <c r="B147" i="21"/>
  <c r="Y147" i="21"/>
  <c r="Q147" i="21"/>
  <c r="I147" i="21"/>
  <c r="U147" i="21"/>
  <c r="M147" i="21"/>
  <c r="E147" i="21"/>
  <c r="X147" i="21"/>
  <c r="H147" i="21"/>
  <c r="P147" i="21"/>
  <c r="T147" i="21"/>
  <c r="L147" i="21"/>
  <c r="D147" i="21"/>
  <c r="W244" i="21"/>
  <c r="S244" i="21"/>
  <c r="O244" i="21"/>
  <c r="K244" i="21"/>
  <c r="G244" i="21"/>
  <c r="C244" i="21"/>
  <c r="V244" i="21"/>
  <c r="R244" i="21"/>
  <c r="N244" i="21"/>
  <c r="J244" i="21"/>
  <c r="F244" i="21"/>
  <c r="B244" i="21"/>
  <c r="U244" i="21"/>
  <c r="M244" i="21"/>
  <c r="E244" i="21"/>
  <c r="Y244" i="21"/>
  <c r="I244" i="21"/>
  <c r="T244" i="21"/>
  <c r="L244" i="21"/>
  <c r="D244" i="21"/>
  <c r="Q244" i="21"/>
  <c r="H244" i="21"/>
  <c r="X244" i="21"/>
  <c r="P244" i="21"/>
  <c r="W314" i="28"/>
  <c r="S314" i="28"/>
  <c r="O314" i="28"/>
  <c r="K314" i="28"/>
  <c r="G314" i="28"/>
  <c r="C314" i="28"/>
  <c r="V314" i="28"/>
  <c r="R314" i="28"/>
  <c r="N314" i="28"/>
  <c r="J314" i="28"/>
  <c r="F314" i="28"/>
  <c r="B314" i="28"/>
  <c r="U314" i="28"/>
  <c r="M314" i="28"/>
  <c r="E314" i="28"/>
  <c r="Q314" i="28"/>
  <c r="P314" i="28"/>
  <c r="T314" i="28"/>
  <c r="L314" i="28"/>
  <c r="D314" i="28"/>
  <c r="Y314" i="28"/>
  <c r="I314" i="28"/>
  <c r="X314" i="28"/>
  <c r="H314" i="28"/>
  <c r="Y117" i="28"/>
  <c r="U117" i="28"/>
  <c r="Q117" i="28"/>
  <c r="M117" i="28"/>
  <c r="I117" i="28"/>
  <c r="E117" i="28"/>
  <c r="X117" i="28"/>
  <c r="T117" i="28"/>
  <c r="P117" i="28"/>
  <c r="L117" i="28"/>
  <c r="H117" i="28"/>
  <c r="D117" i="28"/>
  <c r="S117" i="28"/>
  <c r="K117" i="28"/>
  <c r="C117" i="28"/>
  <c r="R117" i="28"/>
  <c r="J117" i="28"/>
  <c r="B117" i="28"/>
  <c r="O117" i="28"/>
  <c r="N117" i="28"/>
  <c r="W117" i="28"/>
  <c r="V117" i="28"/>
  <c r="G117" i="28"/>
  <c r="F117" i="28"/>
  <c r="V117" i="25"/>
  <c r="R117" i="25"/>
  <c r="N117" i="25"/>
  <c r="J117" i="25"/>
  <c r="F117" i="25"/>
  <c r="B117" i="25"/>
  <c r="Y117" i="25"/>
  <c r="U117" i="25"/>
  <c r="Q117" i="25"/>
  <c r="M117" i="25"/>
  <c r="I117" i="25"/>
  <c r="E117" i="25"/>
  <c r="X117" i="25"/>
  <c r="P117" i="25"/>
  <c r="H117" i="25"/>
  <c r="W117" i="25"/>
  <c r="O117" i="25"/>
  <c r="G117" i="25"/>
  <c r="T117" i="25"/>
  <c r="D117" i="25"/>
  <c r="S117" i="25"/>
  <c r="C117" i="25"/>
  <c r="L117" i="25"/>
  <c r="K117" i="25"/>
  <c r="Y115" i="21"/>
  <c r="U115" i="21"/>
  <c r="Q115" i="21"/>
  <c r="M115" i="21"/>
  <c r="I115" i="21"/>
  <c r="E115" i="21"/>
  <c r="X115" i="21"/>
  <c r="T115" i="21"/>
  <c r="P115" i="21"/>
  <c r="L115" i="21"/>
  <c r="H115" i="21"/>
  <c r="D115" i="21"/>
  <c r="S115" i="21"/>
  <c r="K115" i="21"/>
  <c r="C115" i="21"/>
  <c r="R115" i="21"/>
  <c r="J115" i="21"/>
  <c r="B115" i="21"/>
  <c r="O115" i="21"/>
  <c r="N115" i="21"/>
  <c r="G115" i="21"/>
  <c r="W115" i="21"/>
  <c r="F115" i="21"/>
  <c r="V115" i="21"/>
  <c r="V117" i="19"/>
  <c r="R117" i="19"/>
  <c r="N117" i="19"/>
  <c r="J117" i="19"/>
  <c r="F117" i="19"/>
  <c r="B117" i="19"/>
  <c r="X117" i="19"/>
  <c r="T117" i="19"/>
  <c r="P117" i="19"/>
  <c r="L117" i="19"/>
  <c r="H117" i="19"/>
  <c r="D117" i="19"/>
  <c r="Y117" i="19"/>
  <c r="Q117" i="19"/>
  <c r="I117" i="19"/>
  <c r="U117" i="19"/>
  <c r="M117" i="19"/>
  <c r="E117" i="19"/>
  <c r="K117" i="19"/>
  <c r="W117" i="19"/>
  <c r="G117" i="19"/>
  <c r="S117" i="19"/>
  <c r="C117" i="19"/>
  <c r="O117" i="19"/>
  <c r="X53" i="19"/>
  <c r="T53" i="19"/>
  <c r="P53" i="19"/>
  <c r="L53" i="19"/>
  <c r="H53" i="19"/>
  <c r="D53" i="19"/>
  <c r="V53" i="19"/>
  <c r="R53" i="19"/>
  <c r="N53" i="19"/>
  <c r="J53" i="19"/>
  <c r="F53" i="19"/>
  <c r="B53" i="19"/>
  <c r="Y53" i="19"/>
  <c r="Q53" i="19"/>
  <c r="I53" i="19"/>
  <c r="O53" i="19"/>
  <c r="U53" i="19"/>
  <c r="M53" i="19"/>
  <c r="E53" i="19"/>
  <c r="S53" i="19"/>
  <c r="K53" i="19"/>
  <c r="C53" i="19"/>
  <c r="W53" i="19"/>
  <c r="G53" i="19"/>
  <c r="W210" i="21"/>
  <c r="S210" i="21"/>
  <c r="O210" i="21"/>
  <c r="K210" i="21"/>
  <c r="G210" i="21"/>
  <c r="C210" i="21"/>
  <c r="Y210" i="21"/>
  <c r="M210" i="21"/>
  <c r="E210" i="21"/>
  <c r="V210" i="21"/>
  <c r="R210" i="21"/>
  <c r="N210" i="21"/>
  <c r="J210" i="21"/>
  <c r="F210" i="21"/>
  <c r="B210" i="21"/>
  <c r="U210" i="21"/>
  <c r="Q210" i="21"/>
  <c r="I210" i="21"/>
  <c r="L210" i="21"/>
  <c r="D210" i="21"/>
  <c r="P210" i="21"/>
  <c r="X210" i="21"/>
  <c r="H210" i="21"/>
  <c r="T210" i="21"/>
  <c r="W280" i="28"/>
  <c r="S280" i="28"/>
  <c r="O280" i="28"/>
  <c r="K280" i="28"/>
  <c r="G280" i="28"/>
  <c r="C280" i="28"/>
  <c r="V280" i="28"/>
  <c r="R280" i="28"/>
  <c r="N280" i="28"/>
  <c r="J280" i="28"/>
  <c r="F280" i="28"/>
  <c r="B280" i="28"/>
  <c r="U280" i="28"/>
  <c r="M280" i="28"/>
  <c r="E280" i="28"/>
  <c r="Y280" i="28"/>
  <c r="I280" i="28"/>
  <c r="X280" i="28"/>
  <c r="H280" i="28"/>
  <c r="T280" i="28"/>
  <c r="L280" i="28"/>
  <c r="D280" i="28"/>
  <c r="Q280" i="28"/>
  <c r="P280"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279" i="21"/>
  <c r="S279" i="21"/>
  <c r="O279" i="21"/>
  <c r="K279" i="21"/>
  <c r="G279" i="21"/>
  <c r="C279" i="21"/>
  <c r="V279" i="21"/>
  <c r="R279" i="21"/>
  <c r="N279" i="21"/>
  <c r="J279" i="21"/>
  <c r="F279" i="21"/>
  <c r="B279" i="21"/>
  <c r="U279" i="21"/>
  <c r="M279" i="21"/>
  <c r="E279" i="21"/>
  <c r="Y279" i="21"/>
  <c r="I279" i="21"/>
  <c r="T279" i="21"/>
  <c r="L279" i="21"/>
  <c r="D279" i="21"/>
  <c r="Q279" i="21"/>
  <c r="X279" i="21"/>
  <c r="P279" i="21"/>
  <c r="H279" i="21"/>
  <c r="Y83" i="21"/>
  <c r="U83" i="21"/>
  <c r="Q83" i="21"/>
  <c r="M83" i="21"/>
  <c r="I83" i="21"/>
  <c r="E83" i="21"/>
  <c r="X83" i="21"/>
  <c r="T83" i="21"/>
  <c r="P83" i="21"/>
  <c r="L83" i="21"/>
  <c r="H83" i="21"/>
  <c r="D83" i="21"/>
  <c r="S83" i="21"/>
  <c r="K83" i="21"/>
  <c r="C83" i="21"/>
  <c r="R83" i="21"/>
  <c r="J83" i="21"/>
  <c r="B83" i="21"/>
  <c r="O83" i="21"/>
  <c r="N83" i="21"/>
  <c r="W83" i="21"/>
  <c r="F83" i="21"/>
  <c r="V83" i="21"/>
  <c r="G83" i="21"/>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V180" i="28"/>
  <c r="R180" i="28"/>
  <c r="N180" i="28"/>
  <c r="J180" i="28"/>
  <c r="F180" i="28"/>
  <c r="B180" i="28"/>
  <c r="X180" i="28"/>
  <c r="S180" i="28"/>
  <c r="M180" i="28"/>
  <c r="H180" i="28"/>
  <c r="C180" i="28"/>
  <c r="W180" i="28"/>
  <c r="Q180" i="28"/>
  <c r="L180" i="28"/>
  <c r="G180" i="28"/>
  <c r="U180" i="28"/>
  <c r="K180" i="28"/>
  <c r="T180" i="28"/>
  <c r="I180" i="28"/>
  <c r="E180" i="28"/>
  <c r="P180" i="28"/>
  <c r="Y180" i="28"/>
  <c r="D180" i="28"/>
  <c r="O180" i="28"/>
  <c r="Y149" i="28"/>
  <c r="U149" i="28"/>
  <c r="Q149" i="28"/>
  <c r="M149" i="28"/>
  <c r="I149" i="28"/>
  <c r="E149" i="28"/>
  <c r="W149" i="28"/>
  <c r="S149" i="28"/>
  <c r="O149" i="28"/>
  <c r="K149" i="28"/>
  <c r="G149" i="28"/>
  <c r="C149" i="28"/>
  <c r="T149" i="28"/>
  <c r="L149" i="28"/>
  <c r="D149" i="28"/>
  <c r="R149" i="28"/>
  <c r="J149" i="28"/>
  <c r="B149" i="28"/>
  <c r="X149" i="28"/>
  <c r="H149" i="28"/>
  <c r="P149" i="28"/>
  <c r="V149" i="28"/>
  <c r="F149" i="28"/>
  <c r="N149" i="28"/>
  <c r="W85" i="28"/>
  <c r="S85" i="28"/>
  <c r="O85" i="28"/>
  <c r="K85" i="28"/>
  <c r="G85" i="28"/>
  <c r="C85" i="28"/>
  <c r="V85" i="28"/>
  <c r="R85" i="28"/>
  <c r="N85" i="28"/>
  <c r="J85" i="28"/>
  <c r="F85" i="28"/>
  <c r="B85" i="28"/>
  <c r="Y85" i="28"/>
  <c r="Q85" i="28"/>
  <c r="I85" i="28"/>
  <c r="X85" i="28"/>
  <c r="P85" i="28"/>
  <c r="H85" i="28"/>
  <c r="U85" i="28"/>
  <c r="E85" i="28"/>
  <c r="T85" i="28"/>
  <c r="D85" i="28"/>
  <c r="M85" i="28"/>
  <c r="L85"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78" i="21"/>
  <c r="R178" i="21"/>
  <c r="N178" i="21"/>
  <c r="J178" i="21"/>
  <c r="F178" i="21"/>
  <c r="B178" i="21"/>
  <c r="X178" i="21"/>
  <c r="T178" i="21"/>
  <c r="P178" i="21"/>
  <c r="L178" i="21"/>
  <c r="H178" i="21"/>
  <c r="D178" i="21"/>
  <c r="U178" i="21"/>
  <c r="M178" i="21"/>
  <c r="E178" i="21"/>
  <c r="Y178" i="21"/>
  <c r="Q178" i="21"/>
  <c r="I178" i="21"/>
  <c r="S178" i="21"/>
  <c r="C178" i="21"/>
  <c r="O178" i="21"/>
  <c r="K178" i="21"/>
  <c r="G178" i="21"/>
  <c r="W178" i="21"/>
  <c r="W21" i="28"/>
  <c r="S21" i="28"/>
  <c r="O21" i="28"/>
  <c r="K21" i="28"/>
  <c r="G21" i="28"/>
  <c r="C21" i="28"/>
  <c r="V21" i="28"/>
  <c r="R21" i="28"/>
  <c r="N21" i="28"/>
  <c r="J21" i="28"/>
  <c r="F21" i="28"/>
  <c r="B21" i="28"/>
  <c r="Y21" i="28"/>
  <c r="Q21" i="28"/>
  <c r="I21" i="28"/>
  <c r="X21" i="28"/>
  <c r="P21" i="28"/>
  <c r="H21" i="28"/>
  <c r="U21" i="28"/>
  <c r="E21" i="28"/>
  <c r="M21" i="28"/>
  <c r="L21" i="28"/>
  <c r="T21" i="28"/>
  <c r="D21" i="28"/>
  <c r="W53" i="28"/>
  <c r="S53" i="28"/>
  <c r="O53" i="28"/>
  <c r="K53" i="28"/>
  <c r="G53" i="28"/>
  <c r="C53" i="28"/>
  <c r="V53" i="28"/>
  <c r="R53" i="28"/>
  <c r="N53" i="28"/>
  <c r="J53" i="28"/>
  <c r="F53" i="28"/>
  <c r="B53" i="28"/>
  <c r="Y53" i="28"/>
  <c r="Q53" i="28"/>
  <c r="I53" i="28"/>
  <c r="X53" i="28"/>
  <c r="P53" i="28"/>
  <c r="H53" i="28"/>
  <c r="U53" i="28"/>
  <c r="E53" i="28"/>
  <c r="T53" i="28"/>
  <c r="D53" i="28"/>
  <c r="M53" i="28"/>
  <c r="L53" i="28"/>
  <c r="W211" i="28"/>
  <c r="S211" i="28"/>
  <c r="O211" i="28"/>
  <c r="K211" i="28"/>
  <c r="G211" i="28"/>
  <c r="C211" i="28"/>
  <c r="V211" i="28"/>
  <c r="R211" i="28"/>
  <c r="N211" i="28"/>
  <c r="J211" i="28"/>
  <c r="F211" i="28"/>
  <c r="B211" i="28"/>
  <c r="U211" i="28"/>
  <c r="M211" i="28"/>
  <c r="E211" i="28"/>
  <c r="Q211" i="28"/>
  <c r="P211" i="28"/>
  <c r="T211" i="28"/>
  <c r="L211" i="28"/>
  <c r="D211" i="28"/>
  <c r="Y211" i="28"/>
  <c r="I211" i="28"/>
  <c r="X211" i="28"/>
  <c r="H211" i="28"/>
  <c r="A314" i="21"/>
  <c r="A280" i="21"/>
  <c r="A118" i="25"/>
  <c r="A181" i="28"/>
  <c r="A212" i="28"/>
  <c r="A54" i="28"/>
  <c r="A349" i="28"/>
  <c r="A315" i="28"/>
  <c r="A246" i="28"/>
  <c r="A86" i="28"/>
  <c r="A22" i="28"/>
  <c r="A281" i="28"/>
  <c r="A150" i="28"/>
  <c r="A118" i="28"/>
  <c r="A245" i="21"/>
  <c r="A211" i="21"/>
  <c r="A179" i="21"/>
  <c r="A86" i="19"/>
  <c r="A54" i="19"/>
  <c r="A52" i="21"/>
  <c r="A86" i="25"/>
  <c r="A53" i="25"/>
  <c r="A21" i="19"/>
  <c r="A22" i="21"/>
  <c r="A116" i="21"/>
  <c r="A84" i="21"/>
  <c r="A20" i="25"/>
  <c r="A118" i="19"/>
  <c r="A148" i="21"/>
  <c r="V118" i="19" l="1"/>
  <c r="R118" i="19"/>
  <c r="N118" i="19"/>
  <c r="J118" i="19"/>
  <c r="F118" i="19"/>
  <c r="B118" i="19"/>
  <c r="X118" i="19"/>
  <c r="T118" i="19"/>
  <c r="P118" i="19"/>
  <c r="L118" i="19"/>
  <c r="H118" i="19"/>
  <c r="D118" i="19"/>
  <c r="Y118" i="19"/>
  <c r="Q118" i="19"/>
  <c r="I118" i="19"/>
  <c r="U118" i="19"/>
  <c r="M118" i="19"/>
  <c r="E118" i="19"/>
  <c r="S118" i="19"/>
  <c r="C118" i="19"/>
  <c r="O118" i="19"/>
  <c r="K118" i="19"/>
  <c r="W118" i="19"/>
  <c r="G118" i="19"/>
  <c r="Y22" i="21"/>
  <c r="U22" i="21"/>
  <c r="Q22" i="21"/>
  <c r="M22" i="21"/>
  <c r="I22" i="21"/>
  <c r="E22" i="21"/>
  <c r="X22" i="21"/>
  <c r="T22" i="21"/>
  <c r="P22" i="21"/>
  <c r="L22" i="21"/>
  <c r="H22" i="21"/>
  <c r="D22" i="21"/>
  <c r="S22" i="21"/>
  <c r="K22" i="21"/>
  <c r="C22" i="21"/>
  <c r="R22" i="21"/>
  <c r="J22" i="21"/>
  <c r="B22" i="21"/>
  <c r="W22" i="21"/>
  <c r="G22" i="21"/>
  <c r="V22" i="21"/>
  <c r="F22" i="21"/>
  <c r="O22" i="21"/>
  <c r="N22" i="21"/>
  <c r="Y52" i="21"/>
  <c r="U52" i="21"/>
  <c r="Q52" i="21"/>
  <c r="M52" i="21"/>
  <c r="I52" i="21"/>
  <c r="E52" i="21"/>
  <c r="X52" i="21"/>
  <c r="T52" i="21"/>
  <c r="P52" i="21"/>
  <c r="L52" i="21"/>
  <c r="H52" i="21"/>
  <c r="D52" i="21"/>
  <c r="S52" i="21"/>
  <c r="K52" i="21"/>
  <c r="C52" i="21"/>
  <c r="R52" i="21"/>
  <c r="J52" i="21"/>
  <c r="B52" i="21"/>
  <c r="W52" i="21"/>
  <c r="G52" i="21"/>
  <c r="V52" i="21"/>
  <c r="F52" i="21"/>
  <c r="O52" i="21"/>
  <c r="N52" i="21"/>
  <c r="W211" i="21"/>
  <c r="S211" i="21"/>
  <c r="O211" i="21"/>
  <c r="K211" i="21"/>
  <c r="G211" i="21"/>
  <c r="C211" i="21"/>
  <c r="Y211" i="21"/>
  <c r="Q211" i="21"/>
  <c r="I211" i="21"/>
  <c r="V211" i="21"/>
  <c r="R211" i="21"/>
  <c r="N211" i="21"/>
  <c r="J211" i="21"/>
  <c r="F211" i="21"/>
  <c r="B211" i="21"/>
  <c r="U211" i="21"/>
  <c r="M211" i="21"/>
  <c r="E211" i="21"/>
  <c r="T211" i="21"/>
  <c r="D211" i="21"/>
  <c r="L211" i="21"/>
  <c r="X211" i="21"/>
  <c r="H211" i="21"/>
  <c r="P211" i="21"/>
  <c r="W281" i="28"/>
  <c r="S281" i="28"/>
  <c r="O281" i="28"/>
  <c r="K281" i="28"/>
  <c r="G281" i="28"/>
  <c r="C281" i="28"/>
  <c r="V281" i="28"/>
  <c r="R281" i="28"/>
  <c r="N281" i="28"/>
  <c r="J281" i="28"/>
  <c r="F281" i="28"/>
  <c r="B281" i="28"/>
  <c r="U281" i="28"/>
  <c r="M281" i="28"/>
  <c r="E281" i="28"/>
  <c r="Q281" i="28"/>
  <c r="P281" i="28"/>
  <c r="T281" i="28"/>
  <c r="L281" i="28"/>
  <c r="D281" i="28"/>
  <c r="Y281" i="28"/>
  <c r="I281" i="28"/>
  <c r="X281" i="28"/>
  <c r="H281" i="28"/>
  <c r="W315" i="28"/>
  <c r="S315" i="28"/>
  <c r="O315" i="28"/>
  <c r="K315" i="28"/>
  <c r="G315" i="28"/>
  <c r="C315" i="28"/>
  <c r="V315" i="28"/>
  <c r="R315" i="28"/>
  <c r="N315" i="28"/>
  <c r="J315" i="28"/>
  <c r="F315" i="28"/>
  <c r="B315" i="28"/>
  <c r="U315" i="28"/>
  <c r="M315" i="28"/>
  <c r="E315" i="28"/>
  <c r="Y315" i="28"/>
  <c r="I315" i="28"/>
  <c r="X315" i="28"/>
  <c r="H315" i="28"/>
  <c r="T315" i="28"/>
  <c r="L315" i="28"/>
  <c r="D315" i="28"/>
  <c r="Q315" i="28"/>
  <c r="P315" i="28"/>
  <c r="V181" i="28"/>
  <c r="R181" i="28"/>
  <c r="N181" i="28"/>
  <c r="J181" i="28"/>
  <c r="F181" i="28"/>
  <c r="B181" i="28"/>
  <c r="U181" i="28"/>
  <c r="P181" i="28"/>
  <c r="K181" i="28"/>
  <c r="E181" i="28"/>
  <c r="Y181" i="28"/>
  <c r="T181" i="28"/>
  <c r="O181" i="28"/>
  <c r="I181" i="28"/>
  <c r="D181" i="28"/>
  <c r="S181" i="28"/>
  <c r="H181" i="28"/>
  <c r="Q181" i="28"/>
  <c r="G181" i="28"/>
  <c r="X181" i="28"/>
  <c r="C181" i="28"/>
  <c r="M181" i="28"/>
  <c r="W181" i="28"/>
  <c r="L181"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4" i="19"/>
  <c r="T54" i="19"/>
  <c r="P54" i="19"/>
  <c r="L54" i="19"/>
  <c r="H54" i="19"/>
  <c r="D54" i="19"/>
  <c r="V54" i="19"/>
  <c r="R54" i="19"/>
  <c r="N54" i="19"/>
  <c r="J54" i="19"/>
  <c r="F54" i="19"/>
  <c r="B54" i="19"/>
  <c r="Y54" i="19"/>
  <c r="Q54" i="19"/>
  <c r="I54" i="19"/>
  <c r="W54" i="19"/>
  <c r="G54" i="19"/>
  <c r="U54" i="19"/>
  <c r="M54" i="19"/>
  <c r="E54" i="19"/>
  <c r="S54" i="19"/>
  <c r="K54" i="19"/>
  <c r="C54" i="19"/>
  <c r="O54" i="19"/>
  <c r="W245" i="21"/>
  <c r="S245" i="21"/>
  <c r="O245" i="21"/>
  <c r="K245" i="21"/>
  <c r="G245" i="21"/>
  <c r="C245" i="21"/>
  <c r="V245" i="21"/>
  <c r="R245" i="21"/>
  <c r="N245" i="21"/>
  <c r="J245" i="21"/>
  <c r="F245" i="21"/>
  <c r="B245" i="21"/>
  <c r="U245" i="21"/>
  <c r="M245" i="21"/>
  <c r="E245" i="21"/>
  <c r="Y245" i="21"/>
  <c r="I245" i="21"/>
  <c r="T245" i="21"/>
  <c r="L245" i="21"/>
  <c r="D245" i="21"/>
  <c r="Q245" i="21"/>
  <c r="P245" i="21"/>
  <c r="H245" i="21"/>
  <c r="X245" i="21"/>
  <c r="W22" i="28"/>
  <c r="S22" i="28"/>
  <c r="O22" i="28"/>
  <c r="K22" i="28"/>
  <c r="G22" i="28"/>
  <c r="C22" i="28"/>
  <c r="V22" i="28"/>
  <c r="R22" i="28"/>
  <c r="N22" i="28"/>
  <c r="J22" i="28"/>
  <c r="F22" i="28"/>
  <c r="B22" i="28"/>
  <c r="Y22" i="28"/>
  <c r="Q22" i="28"/>
  <c r="I22" i="28"/>
  <c r="X22" i="28"/>
  <c r="P22" i="28"/>
  <c r="H22" i="28"/>
  <c r="M22" i="28"/>
  <c r="U22" i="28"/>
  <c r="T22" i="28"/>
  <c r="L22" i="28"/>
  <c r="E22" i="28"/>
  <c r="D22" i="28"/>
  <c r="W349" i="28"/>
  <c r="S349" i="28"/>
  <c r="O349" i="28"/>
  <c r="K349" i="28"/>
  <c r="G349" i="28"/>
  <c r="C349" i="28"/>
  <c r="V349" i="28"/>
  <c r="R349" i="28"/>
  <c r="N349" i="28"/>
  <c r="J349" i="28"/>
  <c r="F349" i="28"/>
  <c r="B349" i="28"/>
  <c r="U349" i="28"/>
  <c r="M349" i="28"/>
  <c r="E349" i="28"/>
  <c r="Q349" i="28"/>
  <c r="P349" i="28"/>
  <c r="T349" i="28"/>
  <c r="L349" i="28"/>
  <c r="D349" i="28"/>
  <c r="Y349" i="28"/>
  <c r="I349" i="28"/>
  <c r="X349" i="28"/>
  <c r="H349" i="28"/>
  <c r="V118" i="25"/>
  <c r="R118" i="25"/>
  <c r="N118" i="25"/>
  <c r="J118" i="25"/>
  <c r="F118" i="25"/>
  <c r="B118" i="25"/>
  <c r="Y118" i="25"/>
  <c r="U118" i="25"/>
  <c r="Q118" i="25"/>
  <c r="M118" i="25"/>
  <c r="I118" i="25"/>
  <c r="E118" i="25"/>
  <c r="X118" i="25"/>
  <c r="P118" i="25"/>
  <c r="H118" i="25"/>
  <c r="W118" i="25"/>
  <c r="O118" i="25"/>
  <c r="G118" i="25"/>
  <c r="L118" i="25"/>
  <c r="K118" i="25"/>
  <c r="T118" i="25"/>
  <c r="S118" i="25"/>
  <c r="C118" i="25"/>
  <c r="D118" i="25"/>
  <c r="Y84" i="21"/>
  <c r="U84" i="21"/>
  <c r="Q84" i="21"/>
  <c r="M84" i="21"/>
  <c r="I84" i="21"/>
  <c r="E84" i="21"/>
  <c r="X84" i="21"/>
  <c r="T84" i="21"/>
  <c r="P84" i="21"/>
  <c r="L84" i="21"/>
  <c r="H84" i="21"/>
  <c r="D84" i="21"/>
  <c r="S84" i="21"/>
  <c r="K84" i="21"/>
  <c r="C84" i="21"/>
  <c r="R84" i="21"/>
  <c r="J84" i="21"/>
  <c r="B84" i="21"/>
  <c r="W84" i="21"/>
  <c r="G84" i="21"/>
  <c r="V84" i="21"/>
  <c r="F84" i="21"/>
  <c r="O84" i="21"/>
  <c r="N84" i="21"/>
  <c r="V53" i="25"/>
  <c r="R53" i="25"/>
  <c r="N53" i="25"/>
  <c r="J53" i="25"/>
  <c r="F53" i="25"/>
  <c r="B53" i="25"/>
  <c r="Y53" i="25"/>
  <c r="U53" i="25"/>
  <c r="Q53" i="25"/>
  <c r="M53" i="25"/>
  <c r="I53" i="25"/>
  <c r="E53" i="25"/>
  <c r="X53" i="25"/>
  <c r="P53" i="25"/>
  <c r="H53" i="25"/>
  <c r="W53" i="25"/>
  <c r="O53" i="25"/>
  <c r="G53" i="25"/>
  <c r="T53" i="25"/>
  <c r="D53" i="25"/>
  <c r="S53" i="25"/>
  <c r="C53" i="25"/>
  <c r="L53" i="25"/>
  <c r="K53" i="25"/>
  <c r="X86" i="19"/>
  <c r="T86" i="19"/>
  <c r="P86" i="19"/>
  <c r="L86" i="19"/>
  <c r="H86" i="19"/>
  <c r="D86" i="19"/>
  <c r="V86" i="19"/>
  <c r="R86" i="19"/>
  <c r="N86" i="19"/>
  <c r="J86" i="19"/>
  <c r="F86" i="19"/>
  <c r="B86" i="19"/>
  <c r="Y86" i="19"/>
  <c r="Q86" i="19"/>
  <c r="I86" i="19"/>
  <c r="W86" i="19"/>
  <c r="O86" i="19"/>
  <c r="G86" i="19"/>
  <c r="U86" i="19"/>
  <c r="M86" i="19"/>
  <c r="E86" i="19"/>
  <c r="S86" i="19"/>
  <c r="K86" i="19"/>
  <c r="C86" i="19"/>
  <c r="Y118" i="28"/>
  <c r="U118" i="28"/>
  <c r="Q118" i="28"/>
  <c r="M118" i="28"/>
  <c r="I118" i="28"/>
  <c r="E118" i="28"/>
  <c r="X118" i="28"/>
  <c r="T118" i="28"/>
  <c r="P118" i="28"/>
  <c r="L118" i="28"/>
  <c r="H118" i="28"/>
  <c r="D118" i="28"/>
  <c r="S118" i="28"/>
  <c r="K118" i="28"/>
  <c r="C118" i="28"/>
  <c r="R118" i="28"/>
  <c r="J118" i="28"/>
  <c r="B118" i="28"/>
  <c r="W118" i="28"/>
  <c r="G118" i="28"/>
  <c r="V118" i="28"/>
  <c r="F118" i="28"/>
  <c r="O118" i="28"/>
  <c r="N118" i="28"/>
  <c r="W86" i="28"/>
  <c r="S86" i="28"/>
  <c r="O86" i="28"/>
  <c r="K86" i="28"/>
  <c r="G86" i="28"/>
  <c r="C86" i="28"/>
  <c r="V86" i="28"/>
  <c r="R86" i="28"/>
  <c r="N86" i="28"/>
  <c r="J86" i="28"/>
  <c r="F86" i="28"/>
  <c r="B86" i="28"/>
  <c r="Y86" i="28"/>
  <c r="Q86" i="28"/>
  <c r="I86" i="28"/>
  <c r="X86" i="28"/>
  <c r="P86" i="28"/>
  <c r="H86" i="28"/>
  <c r="M86" i="28"/>
  <c r="E86" i="28"/>
  <c r="D86" i="28"/>
  <c r="L86" i="28"/>
  <c r="U86" i="28"/>
  <c r="T86" i="28"/>
  <c r="W54" i="28"/>
  <c r="S54" i="28"/>
  <c r="O54" i="28"/>
  <c r="K54" i="28"/>
  <c r="G54" i="28"/>
  <c r="C54" i="28"/>
  <c r="V54" i="28"/>
  <c r="R54" i="28"/>
  <c r="N54" i="28"/>
  <c r="J54" i="28"/>
  <c r="F54" i="28"/>
  <c r="B54" i="28"/>
  <c r="Y54" i="28"/>
  <c r="Q54" i="28"/>
  <c r="I54" i="28"/>
  <c r="X54" i="28"/>
  <c r="P54" i="28"/>
  <c r="H54" i="28"/>
  <c r="M54" i="28"/>
  <c r="U54" i="28"/>
  <c r="E54" i="28"/>
  <c r="T54" i="28"/>
  <c r="D54" i="28"/>
  <c r="L54" i="28"/>
  <c r="W280" i="21"/>
  <c r="S280" i="21"/>
  <c r="O280" i="21"/>
  <c r="K280" i="21"/>
  <c r="G280" i="21"/>
  <c r="C280" i="21"/>
  <c r="V280" i="21"/>
  <c r="R280" i="21"/>
  <c r="N280" i="21"/>
  <c r="J280" i="21"/>
  <c r="F280" i="21"/>
  <c r="B280" i="21"/>
  <c r="U280" i="21"/>
  <c r="M280" i="21"/>
  <c r="E280" i="21"/>
  <c r="Q280" i="21"/>
  <c r="T280" i="21"/>
  <c r="L280" i="21"/>
  <c r="D280" i="21"/>
  <c r="Y280" i="21"/>
  <c r="I280" i="21"/>
  <c r="X280" i="21"/>
  <c r="P280" i="21"/>
  <c r="H280" i="21"/>
  <c r="W148" i="21"/>
  <c r="S148" i="21"/>
  <c r="O148" i="21"/>
  <c r="K148" i="21"/>
  <c r="G148" i="21"/>
  <c r="C148" i="21"/>
  <c r="V148" i="21"/>
  <c r="R148" i="21"/>
  <c r="N148" i="21"/>
  <c r="J148" i="21"/>
  <c r="F148" i="21"/>
  <c r="B148" i="21"/>
  <c r="Y148" i="21"/>
  <c r="Q148" i="21"/>
  <c r="I148" i="21"/>
  <c r="U148" i="21"/>
  <c r="M148" i="21"/>
  <c r="E148" i="21"/>
  <c r="P148" i="21"/>
  <c r="X148" i="21"/>
  <c r="H148" i="21"/>
  <c r="D148" i="21"/>
  <c r="T148" i="21"/>
  <c r="L148" i="21"/>
  <c r="Y116" i="21"/>
  <c r="U116" i="21"/>
  <c r="Q116" i="21"/>
  <c r="M116" i="21"/>
  <c r="I116" i="21"/>
  <c r="E116" i="21"/>
  <c r="X116" i="21"/>
  <c r="T116" i="21"/>
  <c r="P116" i="21"/>
  <c r="L116" i="21"/>
  <c r="H116" i="21"/>
  <c r="D116" i="21"/>
  <c r="S116" i="21"/>
  <c r="K116" i="21"/>
  <c r="C116" i="21"/>
  <c r="R116" i="21"/>
  <c r="J116" i="21"/>
  <c r="B116" i="21"/>
  <c r="W116" i="21"/>
  <c r="G116" i="21"/>
  <c r="V116" i="21"/>
  <c r="F116" i="21"/>
  <c r="O116" i="21"/>
  <c r="N116" i="21"/>
  <c r="V86" i="25"/>
  <c r="R86" i="25"/>
  <c r="N86" i="25"/>
  <c r="J86" i="25"/>
  <c r="F86" i="25"/>
  <c r="B86" i="25"/>
  <c r="Y86" i="25"/>
  <c r="U86" i="25"/>
  <c r="Q86" i="25"/>
  <c r="M86" i="25"/>
  <c r="I86" i="25"/>
  <c r="E86" i="25"/>
  <c r="X86" i="25"/>
  <c r="P86" i="25"/>
  <c r="H86" i="25"/>
  <c r="W86" i="25"/>
  <c r="O86" i="25"/>
  <c r="G86" i="25"/>
  <c r="L86" i="25"/>
  <c r="K86" i="25"/>
  <c r="D86" i="25"/>
  <c r="C86" i="25"/>
  <c r="T86" i="25"/>
  <c r="S86" i="25"/>
  <c r="V179" i="21"/>
  <c r="R179" i="21"/>
  <c r="N179" i="21"/>
  <c r="J179" i="21"/>
  <c r="F179" i="21"/>
  <c r="B179" i="21"/>
  <c r="X179" i="21"/>
  <c r="T179" i="21"/>
  <c r="P179" i="21"/>
  <c r="L179" i="21"/>
  <c r="H179" i="21"/>
  <c r="D179" i="21"/>
  <c r="U179" i="21"/>
  <c r="M179" i="21"/>
  <c r="E179" i="21"/>
  <c r="Y179" i="21"/>
  <c r="Q179" i="21"/>
  <c r="I179" i="21"/>
  <c r="K179" i="21"/>
  <c r="W179" i="21"/>
  <c r="G179" i="21"/>
  <c r="S179" i="21"/>
  <c r="C179" i="21"/>
  <c r="O179" i="21"/>
  <c r="Y150" i="28"/>
  <c r="U150" i="28"/>
  <c r="Q150" i="28"/>
  <c r="M150" i="28"/>
  <c r="I150" i="28"/>
  <c r="E150" i="28"/>
  <c r="W150" i="28"/>
  <c r="S150" i="28"/>
  <c r="O150" i="28"/>
  <c r="K150" i="28"/>
  <c r="G150" i="28"/>
  <c r="C150" i="28"/>
  <c r="T150" i="28"/>
  <c r="L150" i="28"/>
  <c r="D150" i="28"/>
  <c r="R150" i="28"/>
  <c r="J150" i="28"/>
  <c r="B150" i="28"/>
  <c r="P150" i="28"/>
  <c r="X150" i="28"/>
  <c r="H150" i="28"/>
  <c r="N150" i="28"/>
  <c r="F150" i="28"/>
  <c r="V150"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V212" i="28"/>
  <c r="R212" i="28"/>
  <c r="N212" i="28"/>
  <c r="J212" i="28"/>
  <c r="F212" i="28"/>
  <c r="B212" i="28"/>
  <c r="U212" i="28"/>
  <c r="M212" i="28"/>
  <c r="E212" i="28"/>
  <c r="Y212" i="28"/>
  <c r="I212" i="28"/>
  <c r="X212" i="28"/>
  <c r="H212" i="28"/>
  <c r="T212" i="28"/>
  <c r="L212" i="28"/>
  <c r="D212" i="28"/>
  <c r="Q212" i="28"/>
  <c r="P212" i="28"/>
  <c r="W314" i="21"/>
  <c r="S314" i="21"/>
  <c r="O314" i="21"/>
  <c r="K314" i="21"/>
  <c r="G314" i="21"/>
  <c r="C314" i="21"/>
  <c r="V314" i="21"/>
  <c r="R314" i="21"/>
  <c r="N314" i="21"/>
  <c r="J314" i="21"/>
  <c r="F314" i="21"/>
  <c r="B314" i="21"/>
  <c r="U314" i="21"/>
  <c r="M314" i="21"/>
  <c r="E314" i="21"/>
  <c r="Q314" i="21"/>
  <c r="X314" i="21"/>
  <c r="T314" i="21"/>
  <c r="L314" i="21"/>
  <c r="D314" i="21"/>
  <c r="Y314" i="21"/>
  <c r="I314" i="21"/>
  <c r="P314" i="21"/>
  <c r="H314" i="21"/>
  <c r="A281" i="21"/>
  <c r="A349" i="21"/>
  <c r="A315" i="21"/>
  <c r="A119" i="25"/>
  <c r="A23" i="28"/>
  <c r="A247" i="28"/>
  <c r="A384" i="28"/>
  <c r="A350" i="28"/>
  <c r="A119" i="28"/>
  <c r="A282" i="28"/>
  <c r="A182" i="28"/>
  <c r="A151" i="28"/>
  <c r="A87" i="28"/>
  <c r="A213" i="28"/>
  <c r="A316" i="28"/>
  <c r="A55" i="28"/>
  <c r="A246" i="21"/>
  <c r="A212" i="21"/>
  <c r="A180" i="21"/>
  <c r="A87" i="19"/>
  <c r="A55" i="19"/>
  <c r="A22" i="19"/>
  <c r="A85" i="21"/>
  <c r="A53" i="21"/>
  <c r="A117" i="21"/>
  <c r="A149" i="21"/>
  <c r="A119" i="19"/>
  <c r="A21" i="25"/>
  <c r="A23" i="21"/>
  <c r="A54" i="25"/>
  <c r="A87" i="25"/>
  <c r="V54" i="25" l="1"/>
  <c r="R54" i="25"/>
  <c r="N54" i="25"/>
  <c r="J54" i="25"/>
  <c r="F54" i="25"/>
  <c r="B54" i="25"/>
  <c r="Y54" i="25"/>
  <c r="U54" i="25"/>
  <c r="Q54" i="25"/>
  <c r="M54" i="25"/>
  <c r="I54" i="25"/>
  <c r="E54" i="25"/>
  <c r="X54" i="25"/>
  <c r="P54" i="25"/>
  <c r="H54" i="25"/>
  <c r="W54" i="25"/>
  <c r="O54" i="25"/>
  <c r="G54" i="25"/>
  <c r="L54" i="25"/>
  <c r="K54" i="25"/>
  <c r="T54" i="25"/>
  <c r="S54" i="25"/>
  <c r="D54" i="25"/>
  <c r="C54" i="25"/>
  <c r="W149" i="21"/>
  <c r="S149" i="21"/>
  <c r="O149" i="21"/>
  <c r="K149" i="21"/>
  <c r="G149" i="21"/>
  <c r="C149" i="21"/>
  <c r="V149" i="21"/>
  <c r="R149" i="21"/>
  <c r="N149" i="21"/>
  <c r="J149" i="21"/>
  <c r="F149" i="21"/>
  <c r="B149" i="21"/>
  <c r="Y149" i="21"/>
  <c r="Q149" i="21"/>
  <c r="I149" i="21"/>
  <c r="U149" i="21"/>
  <c r="M149" i="21"/>
  <c r="E149" i="21"/>
  <c r="X149" i="21"/>
  <c r="H149" i="21"/>
  <c r="P149" i="21"/>
  <c r="L149" i="21"/>
  <c r="D149" i="21"/>
  <c r="T149" i="21"/>
  <c r="X22" i="19"/>
  <c r="T22" i="19"/>
  <c r="P22" i="19"/>
  <c r="L22" i="19"/>
  <c r="H22" i="19"/>
  <c r="D22" i="19"/>
  <c r="V22" i="19"/>
  <c r="R22" i="19"/>
  <c r="N22" i="19"/>
  <c r="J22" i="19"/>
  <c r="F22" i="19"/>
  <c r="B22" i="19"/>
  <c r="Y22" i="19"/>
  <c r="Q22" i="19"/>
  <c r="I22" i="19"/>
  <c r="U22" i="19"/>
  <c r="M22" i="19"/>
  <c r="E22" i="19"/>
  <c r="S22" i="19"/>
  <c r="K22" i="19"/>
  <c r="C22" i="19"/>
  <c r="W22" i="19"/>
  <c r="O22" i="19"/>
  <c r="G22" i="19"/>
  <c r="W212" i="21"/>
  <c r="S212" i="21"/>
  <c r="O212" i="21"/>
  <c r="K212" i="21"/>
  <c r="G212" i="21"/>
  <c r="C212" i="21"/>
  <c r="Y212" i="21"/>
  <c r="Q212" i="21"/>
  <c r="I212" i="21"/>
  <c r="V212" i="21"/>
  <c r="R212" i="21"/>
  <c r="N212" i="21"/>
  <c r="J212" i="21"/>
  <c r="F212" i="21"/>
  <c r="B212" i="21"/>
  <c r="U212" i="21"/>
  <c r="M212" i="21"/>
  <c r="E212" i="21"/>
  <c r="L212" i="21"/>
  <c r="T212" i="21"/>
  <c r="P212" i="21"/>
  <c r="X212" i="21"/>
  <c r="H212" i="21"/>
  <c r="D212" i="21"/>
  <c r="W213" i="28"/>
  <c r="S213" i="28"/>
  <c r="O213" i="28"/>
  <c r="K213" i="28"/>
  <c r="G213" i="28"/>
  <c r="C213" i="28"/>
  <c r="V213" i="28"/>
  <c r="R213" i="28"/>
  <c r="N213" i="28"/>
  <c r="J213" i="28"/>
  <c r="F213" i="28"/>
  <c r="B213" i="28"/>
  <c r="U213" i="28"/>
  <c r="M213" i="28"/>
  <c r="E213" i="28"/>
  <c r="Q213" i="28"/>
  <c r="P213" i="28"/>
  <c r="T213" i="28"/>
  <c r="L213" i="28"/>
  <c r="D213" i="28"/>
  <c r="Y213" i="28"/>
  <c r="I213" i="28"/>
  <c r="X213" i="28"/>
  <c r="H213" i="28"/>
  <c r="W282" i="28"/>
  <c r="S282" i="28"/>
  <c r="O282" i="28"/>
  <c r="K282" i="28"/>
  <c r="G282" i="28"/>
  <c r="C282" i="28"/>
  <c r="V282" i="28"/>
  <c r="R282" i="28"/>
  <c r="N282" i="28"/>
  <c r="J282" i="28"/>
  <c r="F282" i="28"/>
  <c r="B282" i="28"/>
  <c r="U282" i="28"/>
  <c r="M282" i="28"/>
  <c r="E282" i="28"/>
  <c r="Q282" i="28"/>
  <c r="X282" i="28"/>
  <c r="H282" i="28"/>
  <c r="T282" i="28"/>
  <c r="L282" i="28"/>
  <c r="D282" i="28"/>
  <c r="Y282" i="28"/>
  <c r="I282" i="28"/>
  <c r="P282"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49" i="21"/>
  <c r="S349" i="21"/>
  <c r="O349" i="21"/>
  <c r="K349" i="21"/>
  <c r="G349" i="21"/>
  <c r="C349" i="21"/>
  <c r="V349" i="21"/>
  <c r="R349" i="21"/>
  <c r="N349" i="21"/>
  <c r="J349" i="21"/>
  <c r="F349" i="21"/>
  <c r="B349" i="21"/>
  <c r="U349" i="21"/>
  <c r="M349" i="21"/>
  <c r="E349" i="21"/>
  <c r="Y349" i="21"/>
  <c r="I349" i="21"/>
  <c r="P349" i="21"/>
  <c r="T349" i="21"/>
  <c r="L349" i="21"/>
  <c r="D349" i="21"/>
  <c r="Q349" i="21"/>
  <c r="X349" i="21"/>
  <c r="H349" i="21"/>
  <c r="Y21" i="25"/>
  <c r="U21" i="25"/>
  <c r="Q21" i="25"/>
  <c r="M21" i="25"/>
  <c r="I21" i="25"/>
  <c r="E21" i="25"/>
  <c r="X21" i="25"/>
  <c r="T21" i="25"/>
  <c r="P21" i="25"/>
  <c r="L21" i="25"/>
  <c r="H21" i="25"/>
  <c r="D21" i="25"/>
  <c r="S21" i="25"/>
  <c r="K21" i="25"/>
  <c r="C21" i="25"/>
  <c r="R21" i="25"/>
  <c r="J21" i="25"/>
  <c r="B21" i="25"/>
  <c r="O21" i="25"/>
  <c r="N21" i="25"/>
  <c r="G21" i="25"/>
  <c r="F21" i="25"/>
  <c r="W21" i="25"/>
  <c r="V21" i="25"/>
  <c r="Y53" i="21"/>
  <c r="U53" i="21"/>
  <c r="Q53" i="21"/>
  <c r="M53" i="21"/>
  <c r="I53" i="21"/>
  <c r="E53" i="21"/>
  <c r="X53" i="21"/>
  <c r="T53" i="21"/>
  <c r="P53" i="21"/>
  <c r="L53" i="21"/>
  <c r="H53" i="21"/>
  <c r="D53" i="21"/>
  <c r="S53" i="21"/>
  <c r="K53" i="21"/>
  <c r="C53" i="21"/>
  <c r="R53" i="21"/>
  <c r="J53" i="21"/>
  <c r="B53" i="21"/>
  <c r="O53" i="21"/>
  <c r="N53" i="21"/>
  <c r="W53" i="21"/>
  <c r="V53" i="21"/>
  <c r="G53" i="21"/>
  <c r="F53" i="21"/>
  <c r="X87" i="19"/>
  <c r="T87" i="19"/>
  <c r="P87" i="19"/>
  <c r="L87" i="19"/>
  <c r="H87" i="19"/>
  <c r="D87" i="19"/>
  <c r="V87" i="19"/>
  <c r="R87" i="19"/>
  <c r="N87" i="19"/>
  <c r="J87" i="19"/>
  <c r="F87" i="19"/>
  <c r="B87" i="19"/>
  <c r="Y87" i="19"/>
  <c r="Q87" i="19"/>
  <c r="I87" i="19"/>
  <c r="W87" i="19"/>
  <c r="O87" i="19"/>
  <c r="G87" i="19"/>
  <c r="U87" i="19"/>
  <c r="M87" i="19"/>
  <c r="E87" i="19"/>
  <c r="S87" i="19"/>
  <c r="K87" i="19"/>
  <c r="C87" i="19"/>
  <c r="W55" i="28"/>
  <c r="S55" i="28"/>
  <c r="O55" i="28"/>
  <c r="K55" i="28"/>
  <c r="G55" i="28"/>
  <c r="C55" i="28"/>
  <c r="V55" i="28"/>
  <c r="R55" i="28"/>
  <c r="N55" i="28"/>
  <c r="J55" i="28"/>
  <c r="F55" i="28"/>
  <c r="B55" i="28"/>
  <c r="Y55" i="28"/>
  <c r="Q55" i="28"/>
  <c r="I55" i="28"/>
  <c r="X55" i="28"/>
  <c r="P55" i="28"/>
  <c r="H55" i="28"/>
  <c r="U55" i="28"/>
  <c r="E55" i="28"/>
  <c r="T55" i="28"/>
  <c r="D55" i="28"/>
  <c r="M55" i="28"/>
  <c r="L55" i="28"/>
  <c r="Y151" i="28"/>
  <c r="U151" i="28"/>
  <c r="Q151" i="28"/>
  <c r="M151" i="28"/>
  <c r="I151" i="28"/>
  <c r="E151" i="28"/>
  <c r="W151" i="28"/>
  <c r="S151" i="28"/>
  <c r="O151" i="28"/>
  <c r="K151" i="28"/>
  <c r="G151" i="28"/>
  <c r="C151" i="28"/>
  <c r="T151" i="28"/>
  <c r="L151" i="28"/>
  <c r="D151" i="28"/>
  <c r="R151" i="28"/>
  <c r="J151" i="28"/>
  <c r="B151" i="28"/>
  <c r="X151" i="28"/>
  <c r="H151" i="28"/>
  <c r="P151" i="28"/>
  <c r="F151" i="28"/>
  <c r="V151" i="28"/>
  <c r="N151" i="28"/>
  <c r="W350" i="28"/>
  <c r="S350" i="28"/>
  <c r="O350" i="28"/>
  <c r="K350" i="28"/>
  <c r="G350" i="28"/>
  <c r="C350" i="28"/>
  <c r="V350" i="28"/>
  <c r="R350" i="28"/>
  <c r="N350" i="28"/>
  <c r="J350" i="28"/>
  <c r="F350" i="28"/>
  <c r="B350" i="28"/>
  <c r="U350" i="28"/>
  <c r="M350" i="28"/>
  <c r="E350" i="28"/>
  <c r="Y350" i="28"/>
  <c r="I350" i="28"/>
  <c r="X350" i="28"/>
  <c r="H350" i="28"/>
  <c r="T350" i="28"/>
  <c r="L350" i="28"/>
  <c r="D350" i="28"/>
  <c r="Q350" i="28"/>
  <c r="P350" i="28"/>
  <c r="V119" i="25"/>
  <c r="R119" i="25"/>
  <c r="N119" i="25"/>
  <c r="J119" i="25"/>
  <c r="F119" i="25"/>
  <c r="B119" i="25"/>
  <c r="Y119" i="25"/>
  <c r="U119" i="25"/>
  <c r="Q119" i="25"/>
  <c r="M119" i="25"/>
  <c r="I119" i="25"/>
  <c r="E119" i="25"/>
  <c r="X119" i="25"/>
  <c r="P119" i="25"/>
  <c r="H119" i="25"/>
  <c r="W119" i="25"/>
  <c r="O119" i="25"/>
  <c r="G119" i="25"/>
  <c r="T119" i="25"/>
  <c r="D119" i="25"/>
  <c r="S119" i="25"/>
  <c r="C119" i="25"/>
  <c r="L119" i="25"/>
  <c r="K119" i="25"/>
  <c r="V87" i="25"/>
  <c r="R87" i="25"/>
  <c r="N87" i="25"/>
  <c r="J87" i="25"/>
  <c r="F87" i="25"/>
  <c r="B87" i="25"/>
  <c r="Y87" i="25"/>
  <c r="U87" i="25"/>
  <c r="Q87" i="25"/>
  <c r="M87" i="25"/>
  <c r="I87" i="25"/>
  <c r="E87" i="25"/>
  <c r="X87" i="25"/>
  <c r="P87" i="25"/>
  <c r="H87" i="25"/>
  <c r="W87" i="25"/>
  <c r="O87" i="25"/>
  <c r="G87" i="25"/>
  <c r="T87" i="25"/>
  <c r="D87" i="25"/>
  <c r="S87" i="25"/>
  <c r="C87" i="25"/>
  <c r="L87" i="25"/>
  <c r="K87" i="25"/>
  <c r="V119" i="19"/>
  <c r="R119" i="19"/>
  <c r="N119" i="19"/>
  <c r="J119" i="19"/>
  <c r="F119" i="19"/>
  <c r="B119" i="19"/>
  <c r="X119" i="19"/>
  <c r="T119" i="19"/>
  <c r="P119" i="19"/>
  <c r="L119" i="19"/>
  <c r="H119" i="19"/>
  <c r="D119" i="19"/>
  <c r="Y119" i="19"/>
  <c r="Q119" i="19"/>
  <c r="I119" i="19"/>
  <c r="U119" i="19"/>
  <c r="M119" i="19"/>
  <c r="E119" i="19"/>
  <c r="K119" i="19"/>
  <c r="W119" i="19"/>
  <c r="G119" i="19"/>
  <c r="S119" i="19"/>
  <c r="C119" i="19"/>
  <c r="O119" i="19"/>
  <c r="Y85" i="21"/>
  <c r="U85" i="21"/>
  <c r="Q85" i="21"/>
  <c r="M85" i="21"/>
  <c r="I85" i="21"/>
  <c r="E85" i="21"/>
  <c r="X85" i="21"/>
  <c r="T85" i="21"/>
  <c r="P85" i="21"/>
  <c r="L85" i="21"/>
  <c r="H85" i="21"/>
  <c r="D85" i="21"/>
  <c r="S85" i="21"/>
  <c r="K85" i="21"/>
  <c r="C85" i="21"/>
  <c r="R85" i="21"/>
  <c r="J85" i="21"/>
  <c r="B85" i="21"/>
  <c r="O85" i="21"/>
  <c r="N85" i="21"/>
  <c r="G85" i="21"/>
  <c r="V85" i="21"/>
  <c r="F85" i="21"/>
  <c r="W85" i="21"/>
  <c r="V180" i="21"/>
  <c r="R180" i="21"/>
  <c r="N180" i="21"/>
  <c r="J180" i="21"/>
  <c r="F180" i="21"/>
  <c r="B180" i="21"/>
  <c r="X180" i="21"/>
  <c r="T180" i="21"/>
  <c r="P180" i="21"/>
  <c r="L180" i="21"/>
  <c r="H180" i="21"/>
  <c r="D180" i="21"/>
  <c r="U180" i="21"/>
  <c r="M180" i="21"/>
  <c r="E180" i="21"/>
  <c r="Y180" i="21"/>
  <c r="Q180" i="21"/>
  <c r="I180" i="21"/>
  <c r="S180" i="21"/>
  <c r="C180" i="21"/>
  <c r="O180" i="21"/>
  <c r="K180" i="21"/>
  <c r="W180" i="21"/>
  <c r="G180" i="21"/>
  <c r="W316" i="28"/>
  <c r="S316" i="28"/>
  <c r="O316" i="28"/>
  <c r="K316" i="28"/>
  <c r="G316" i="28"/>
  <c r="C316" i="28"/>
  <c r="V316" i="28"/>
  <c r="R316" i="28"/>
  <c r="N316" i="28"/>
  <c r="J316" i="28"/>
  <c r="F316" i="28"/>
  <c r="B316" i="28"/>
  <c r="U316" i="28"/>
  <c r="M316" i="28"/>
  <c r="E316" i="28"/>
  <c r="Q316" i="28"/>
  <c r="X316" i="28"/>
  <c r="T316" i="28"/>
  <c r="L316" i="28"/>
  <c r="D316" i="28"/>
  <c r="Y316" i="28"/>
  <c r="I316" i="28"/>
  <c r="P316" i="28"/>
  <c r="H316" i="28"/>
  <c r="V182" i="28"/>
  <c r="R182" i="28"/>
  <c r="N182" i="28"/>
  <c r="J182" i="28"/>
  <c r="F182" i="28"/>
  <c r="B182" i="28"/>
  <c r="X182" i="28"/>
  <c r="S182" i="28"/>
  <c r="M182" i="28"/>
  <c r="H182" i="28"/>
  <c r="C182" i="28"/>
  <c r="W182" i="28"/>
  <c r="Q182" i="28"/>
  <c r="L182" i="28"/>
  <c r="G182" i="28"/>
  <c r="P182" i="28"/>
  <c r="E182" i="28"/>
  <c r="Y182" i="28"/>
  <c r="O182" i="28"/>
  <c r="D182" i="28"/>
  <c r="U182" i="28"/>
  <c r="K182" i="28"/>
  <c r="T182" i="28"/>
  <c r="I182" i="28"/>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W315" i="21"/>
  <c r="S315" i="21"/>
  <c r="O315" i="21"/>
  <c r="K315" i="21"/>
  <c r="G315" i="21"/>
  <c r="C315" i="21"/>
  <c r="V315" i="21"/>
  <c r="R315" i="21"/>
  <c r="N315" i="21"/>
  <c r="J315" i="21"/>
  <c r="F315" i="21"/>
  <c r="B315" i="21"/>
  <c r="U315" i="21"/>
  <c r="M315" i="21"/>
  <c r="E315" i="21"/>
  <c r="Y315" i="21"/>
  <c r="I315" i="21"/>
  <c r="P315" i="21"/>
  <c r="T315" i="21"/>
  <c r="L315" i="21"/>
  <c r="D315" i="21"/>
  <c r="Q315" i="21"/>
  <c r="X315" i="21"/>
  <c r="H315" i="21"/>
  <c r="Y23" i="21"/>
  <c r="U23" i="21"/>
  <c r="Q23" i="21"/>
  <c r="M23" i="21"/>
  <c r="I23" i="21"/>
  <c r="E23" i="21"/>
  <c r="X23" i="21"/>
  <c r="T23" i="21"/>
  <c r="P23" i="21"/>
  <c r="L23" i="21"/>
  <c r="H23" i="21"/>
  <c r="D23" i="21"/>
  <c r="S23" i="21"/>
  <c r="K23" i="21"/>
  <c r="C23" i="21"/>
  <c r="R23" i="21"/>
  <c r="J23" i="21"/>
  <c r="B23" i="21"/>
  <c r="O23" i="21"/>
  <c r="N23" i="21"/>
  <c r="W23" i="21"/>
  <c r="G23" i="21"/>
  <c r="V23" i="21"/>
  <c r="F23" i="21"/>
  <c r="Y117" i="21"/>
  <c r="U117" i="21"/>
  <c r="Q117" i="21"/>
  <c r="M117" i="21"/>
  <c r="I117" i="21"/>
  <c r="E117" i="21"/>
  <c r="X117" i="21"/>
  <c r="T117" i="21"/>
  <c r="P117" i="21"/>
  <c r="L117" i="21"/>
  <c r="H117" i="21"/>
  <c r="D117" i="21"/>
  <c r="S117" i="21"/>
  <c r="K117" i="21"/>
  <c r="C117" i="21"/>
  <c r="R117" i="21"/>
  <c r="J117" i="21"/>
  <c r="B117" i="21"/>
  <c r="O117" i="21"/>
  <c r="N117" i="21"/>
  <c r="W117" i="21"/>
  <c r="F117" i="21"/>
  <c r="V117" i="21"/>
  <c r="G117" i="21"/>
  <c r="X55" i="19"/>
  <c r="T55" i="19"/>
  <c r="P55" i="19"/>
  <c r="L55" i="19"/>
  <c r="H55" i="19"/>
  <c r="D55" i="19"/>
  <c r="V55" i="19"/>
  <c r="R55" i="19"/>
  <c r="N55" i="19"/>
  <c r="J55" i="19"/>
  <c r="F55" i="19"/>
  <c r="B55" i="19"/>
  <c r="Y55" i="19"/>
  <c r="Q55" i="19"/>
  <c r="I55" i="19"/>
  <c r="W55" i="19"/>
  <c r="G55" i="19"/>
  <c r="U55" i="19"/>
  <c r="M55" i="19"/>
  <c r="E55" i="19"/>
  <c r="S55" i="19"/>
  <c r="K55" i="19"/>
  <c r="C55" i="19"/>
  <c r="O55" i="19"/>
  <c r="W246" i="21"/>
  <c r="S246" i="21"/>
  <c r="O246" i="21"/>
  <c r="K246" i="21"/>
  <c r="G246" i="21"/>
  <c r="C246" i="21"/>
  <c r="V246" i="21"/>
  <c r="R246" i="21"/>
  <c r="N246" i="21"/>
  <c r="J246" i="21"/>
  <c r="F246" i="21"/>
  <c r="B246" i="21"/>
  <c r="U246" i="21"/>
  <c r="M246" i="21"/>
  <c r="E246" i="21"/>
  <c r="Q246" i="21"/>
  <c r="T246" i="21"/>
  <c r="L246" i="21"/>
  <c r="D246" i="21"/>
  <c r="Y246" i="21"/>
  <c r="I246" i="21"/>
  <c r="X246" i="21"/>
  <c r="P246" i="21"/>
  <c r="H246" i="21"/>
  <c r="W87" i="28"/>
  <c r="S87" i="28"/>
  <c r="O87" i="28"/>
  <c r="K87" i="28"/>
  <c r="G87" i="28"/>
  <c r="C87" i="28"/>
  <c r="V87" i="28"/>
  <c r="R87" i="28"/>
  <c r="N87" i="28"/>
  <c r="J87" i="28"/>
  <c r="F87" i="28"/>
  <c r="B87" i="28"/>
  <c r="Y87" i="28"/>
  <c r="Q87" i="28"/>
  <c r="I87" i="28"/>
  <c r="X87" i="28"/>
  <c r="P87" i="28"/>
  <c r="H87" i="28"/>
  <c r="U87" i="28"/>
  <c r="E87" i="28"/>
  <c r="M87" i="28"/>
  <c r="L87" i="28"/>
  <c r="T87" i="28"/>
  <c r="D87" i="28"/>
  <c r="Y119" i="28"/>
  <c r="U119" i="28"/>
  <c r="Q119" i="28"/>
  <c r="M119" i="28"/>
  <c r="I119" i="28"/>
  <c r="E119" i="28"/>
  <c r="X119" i="28"/>
  <c r="T119" i="28"/>
  <c r="P119" i="28"/>
  <c r="L119" i="28"/>
  <c r="H119" i="28"/>
  <c r="D119" i="28"/>
  <c r="S119" i="28"/>
  <c r="K119" i="28"/>
  <c r="C119" i="28"/>
  <c r="R119" i="28"/>
  <c r="J119" i="28"/>
  <c r="B119" i="28"/>
  <c r="O119" i="28"/>
  <c r="N119" i="28"/>
  <c r="G119" i="28"/>
  <c r="F119" i="28"/>
  <c r="W119" i="28"/>
  <c r="V119" i="28"/>
  <c r="W23" i="28"/>
  <c r="S23" i="28"/>
  <c r="O23" i="28"/>
  <c r="K23" i="28"/>
  <c r="G23" i="28"/>
  <c r="C23" i="28"/>
  <c r="V23" i="28"/>
  <c r="R23" i="28"/>
  <c r="N23" i="28"/>
  <c r="J23" i="28"/>
  <c r="F23" i="28"/>
  <c r="B23" i="28"/>
  <c r="Y23" i="28"/>
  <c r="Q23" i="28"/>
  <c r="I23" i="28"/>
  <c r="X23" i="28"/>
  <c r="P23" i="28"/>
  <c r="H23" i="28"/>
  <c r="U23" i="28"/>
  <c r="E23" i="28"/>
  <c r="T23" i="28"/>
  <c r="D23" i="28"/>
  <c r="M23" i="28"/>
  <c r="L23" i="28"/>
  <c r="W281" i="21"/>
  <c r="S281" i="21"/>
  <c r="O281" i="21"/>
  <c r="K281" i="21"/>
  <c r="G281" i="21"/>
  <c r="C281" i="21"/>
  <c r="V281" i="21"/>
  <c r="R281" i="21"/>
  <c r="N281" i="21"/>
  <c r="J281" i="21"/>
  <c r="F281" i="21"/>
  <c r="B281" i="21"/>
  <c r="U281" i="21"/>
  <c r="M281" i="21"/>
  <c r="E281" i="21"/>
  <c r="Y281" i="21"/>
  <c r="I281" i="21"/>
  <c r="T281" i="21"/>
  <c r="L281" i="21"/>
  <c r="D281" i="21"/>
  <c r="Q281" i="21"/>
  <c r="H281" i="21"/>
  <c r="X281" i="21"/>
  <c r="P281" i="21"/>
  <c r="A316" i="21"/>
  <c r="A282" i="21"/>
  <c r="A384" i="21"/>
  <c r="A350" i="21"/>
  <c r="A120" i="25"/>
  <c r="A56" i="28"/>
  <c r="A214" i="28"/>
  <c r="A152" i="28"/>
  <c r="A351" i="28"/>
  <c r="A248" i="28"/>
  <c r="A24" i="28"/>
  <c r="A385" i="28"/>
  <c r="A317" i="28"/>
  <c r="A88" i="28"/>
  <c r="A183" i="28"/>
  <c r="A283" i="28"/>
  <c r="A120" i="28"/>
  <c r="A213" i="21"/>
  <c r="A247" i="21"/>
  <c r="A181" i="21"/>
  <c r="A88" i="19"/>
  <c r="A56" i="19"/>
  <c r="A22" i="25"/>
  <c r="A88" i="25"/>
  <c r="A24" i="21"/>
  <c r="A86" i="21"/>
  <c r="A23" i="19"/>
  <c r="A150" i="21"/>
  <c r="A54" i="21"/>
  <c r="A55" i="25"/>
  <c r="A120" i="19"/>
  <c r="A118" i="21"/>
  <c r="Y118" i="21" l="1"/>
  <c r="U118" i="21"/>
  <c r="Q118" i="21"/>
  <c r="M118" i="21"/>
  <c r="I118" i="21"/>
  <c r="E118" i="21"/>
  <c r="X118" i="21"/>
  <c r="T118" i="21"/>
  <c r="P118" i="21"/>
  <c r="L118" i="21"/>
  <c r="H118" i="21"/>
  <c r="D118" i="21"/>
  <c r="S118" i="21"/>
  <c r="K118" i="21"/>
  <c r="C118" i="21"/>
  <c r="R118" i="21"/>
  <c r="J118" i="21"/>
  <c r="B118" i="21"/>
  <c r="W118" i="21"/>
  <c r="G118" i="21"/>
  <c r="V118" i="21"/>
  <c r="F118" i="21"/>
  <c r="O118" i="21"/>
  <c r="N118" i="21"/>
  <c r="W150" i="21"/>
  <c r="S150" i="21"/>
  <c r="O150" i="21"/>
  <c r="K150" i="21"/>
  <c r="G150" i="21"/>
  <c r="C150" i="21"/>
  <c r="V150" i="21"/>
  <c r="R150" i="21"/>
  <c r="N150" i="21"/>
  <c r="J150" i="21"/>
  <c r="F150" i="21"/>
  <c r="B150" i="21"/>
  <c r="Y150" i="21"/>
  <c r="Q150" i="21"/>
  <c r="I150" i="21"/>
  <c r="U150" i="21"/>
  <c r="M150" i="21"/>
  <c r="E150" i="21"/>
  <c r="P150" i="21"/>
  <c r="X150" i="21"/>
  <c r="H150" i="21"/>
  <c r="T150" i="21"/>
  <c r="L150" i="21"/>
  <c r="D150" i="21"/>
  <c r="V88" i="25"/>
  <c r="R88" i="25"/>
  <c r="N88" i="25"/>
  <c r="J88" i="25"/>
  <c r="F88" i="25"/>
  <c r="B88" i="25"/>
  <c r="Y88" i="25"/>
  <c r="U88" i="25"/>
  <c r="Q88" i="25"/>
  <c r="M88" i="25"/>
  <c r="I88" i="25"/>
  <c r="E88" i="25"/>
  <c r="X88" i="25"/>
  <c r="P88" i="25"/>
  <c r="H88" i="25"/>
  <c r="W88" i="25"/>
  <c r="O88" i="25"/>
  <c r="G88" i="25"/>
  <c r="L88" i="25"/>
  <c r="K88" i="25"/>
  <c r="T88" i="25"/>
  <c r="S88" i="25"/>
  <c r="D88" i="25"/>
  <c r="C88" i="25"/>
  <c r="V181" i="21"/>
  <c r="R181" i="21"/>
  <c r="N181" i="21"/>
  <c r="J181" i="21"/>
  <c r="F181" i="21"/>
  <c r="B181" i="21"/>
  <c r="X181" i="21"/>
  <c r="T181" i="21"/>
  <c r="P181" i="21"/>
  <c r="L181" i="21"/>
  <c r="H181" i="21"/>
  <c r="D181" i="21"/>
  <c r="U181" i="21"/>
  <c r="M181" i="21"/>
  <c r="E181" i="21"/>
  <c r="Y181" i="21"/>
  <c r="Q181" i="21"/>
  <c r="I181" i="21"/>
  <c r="K181" i="21"/>
  <c r="W181" i="21"/>
  <c r="G181" i="21"/>
  <c r="C181" i="21"/>
  <c r="S181" i="21"/>
  <c r="O181" i="21"/>
  <c r="W283" i="28"/>
  <c r="S283" i="28"/>
  <c r="O283" i="28"/>
  <c r="K283" i="28"/>
  <c r="G283" i="28"/>
  <c r="C283" i="28"/>
  <c r="V283" i="28"/>
  <c r="R283" i="28"/>
  <c r="N283" i="28"/>
  <c r="J283" i="28"/>
  <c r="F283" i="28"/>
  <c r="B283" i="28"/>
  <c r="U283" i="28"/>
  <c r="M283" i="28"/>
  <c r="E283" i="28"/>
  <c r="Y283" i="28"/>
  <c r="I283" i="28"/>
  <c r="P283" i="28"/>
  <c r="T283" i="28"/>
  <c r="L283" i="28"/>
  <c r="D283" i="28"/>
  <c r="Q283" i="28"/>
  <c r="X283" i="28"/>
  <c r="H283"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52" i="28"/>
  <c r="U152" i="28"/>
  <c r="Q152" i="28"/>
  <c r="M152" i="28"/>
  <c r="I152" i="28"/>
  <c r="E152" i="28"/>
  <c r="W152" i="28"/>
  <c r="S152" i="28"/>
  <c r="O152" i="28"/>
  <c r="K152" i="28"/>
  <c r="G152" i="28"/>
  <c r="C152" i="28"/>
  <c r="T152" i="28"/>
  <c r="L152" i="28"/>
  <c r="D152" i="28"/>
  <c r="R152" i="28"/>
  <c r="J152" i="28"/>
  <c r="B152" i="28"/>
  <c r="P152" i="28"/>
  <c r="X152" i="28"/>
  <c r="H152" i="28"/>
  <c r="N152" i="28"/>
  <c r="V152" i="28"/>
  <c r="F152" i="28"/>
  <c r="W350" i="21"/>
  <c r="S350" i="21"/>
  <c r="O350" i="21"/>
  <c r="K350" i="21"/>
  <c r="G350" i="21"/>
  <c r="C350" i="21"/>
  <c r="V350" i="21"/>
  <c r="R350" i="21"/>
  <c r="N350" i="21"/>
  <c r="J350" i="21"/>
  <c r="F350" i="21"/>
  <c r="B350" i="21"/>
  <c r="U350" i="21"/>
  <c r="M350" i="21"/>
  <c r="E350" i="21"/>
  <c r="Y350" i="21"/>
  <c r="P350" i="21"/>
  <c r="T350" i="21"/>
  <c r="L350" i="21"/>
  <c r="D350" i="21"/>
  <c r="Q350" i="21"/>
  <c r="I350" i="21"/>
  <c r="X350" i="21"/>
  <c r="H350" i="21"/>
  <c r="V120" i="19"/>
  <c r="R120" i="19"/>
  <c r="N120" i="19"/>
  <c r="J120" i="19"/>
  <c r="F120" i="19"/>
  <c r="B120" i="19"/>
  <c r="X120" i="19"/>
  <c r="T120" i="19"/>
  <c r="P120" i="19"/>
  <c r="L120" i="19"/>
  <c r="H120" i="19"/>
  <c r="D120" i="19"/>
  <c r="Y120" i="19"/>
  <c r="Q120" i="19"/>
  <c r="I120" i="19"/>
  <c r="U120" i="19"/>
  <c r="M120" i="19"/>
  <c r="E120" i="19"/>
  <c r="S120" i="19"/>
  <c r="C120" i="19"/>
  <c r="O120" i="19"/>
  <c r="K120" i="19"/>
  <c r="W120" i="19"/>
  <c r="G120"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47" i="21"/>
  <c r="S247" i="21"/>
  <c r="O247" i="21"/>
  <c r="K247" i="21"/>
  <c r="G247" i="21"/>
  <c r="C247" i="21"/>
  <c r="V247" i="21"/>
  <c r="R247" i="21"/>
  <c r="N247" i="21"/>
  <c r="J247" i="21"/>
  <c r="F247" i="21"/>
  <c r="B247" i="21"/>
  <c r="U247" i="21"/>
  <c r="M247" i="21"/>
  <c r="E247" i="21"/>
  <c r="Y247" i="21"/>
  <c r="I247" i="21"/>
  <c r="T247" i="21"/>
  <c r="L247" i="21"/>
  <c r="D247" i="21"/>
  <c r="Q247" i="21"/>
  <c r="H247" i="21"/>
  <c r="X247" i="21"/>
  <c r="P247" i="21"/>
  <c r="V183" i="28"/>
  <c r="R183" i="28"/>
  <c r="N183" i="28"/>
  <c r="J183" i="28"/>
  <c r="F183" i="28"/>
  <c r="B183" i="28"/>
  <c r="U183" i="28"/>
  <c r="P183" i="28"/>
  <c r="K183" i="28"/>
  <c r="E183" i="28"/>
  <c r="Y183" i="28"/>
  <c r="T183" i="28"/>
  <c r="O183" i="28"/>
  <c r="I183" i="28"/>
  <c r="D183" i="28"/>
  <c r="X183" i="28"/>
  <c r="M183" i="28"/>
  <c r="C183" i="28"/>
  <c r="W183" i="28"/>
  <c r="L183" i="28"/>
  <c r="S183" i="28"/>
  <c r="H183" i="28"/>
  <c r="Q183" i="28"/>
  <c r="G183" i="28"/>
  <c r="W24" i="28"/>
  <c r="S24" i="28"/>
  <c r="O24" i="28"/>
  <c r="K24" i="28"/>
  <c r="G24" i="28"/>
  <c r="C24" i="28"/>
  <c r="V24" i="28"/>
  <c r="R24" i="28"/>
  <c r="N24" i="28"/>
  <c r="J24" i="28"/>
  <c r="F24" i="28"/>
  <c r="B24" i="28"/>
  <c r="Y24" i="28"/>
  <c r="Q24" i="28"/>
  <c r="I24" i="28"/>
  <c r="X24" i="28"/>
  <c r="P24" i="28"/>
  <c r="H24" i="28"/>
  <c r="M24" i="28"/>
  <c r="E24" i="28"/>
  <c r="T24" i="28"/>
  <c r="L24" i="28"/>
  <c r="U24" i="28"/>
  <c r="D24" i="28"/>
  <c r="W214" i="28"/>
  <c r="S214" i="28"/>
  <c r="O214" i="28"/>
  <c r="K214" i="28"/>
  <c r="G214" i="28"/>
  <c r="C214" i="28"/>
  <c r="V214" i="28"/>
  <c r="R214" i="28"/>
  <c r="N214" i="28"/>
  <c r="J214" i="28"/>
  <c r="F214" i="28"/>
  <c r="B214" i="28"/>
  <c r="U214" i="28"/>
  <c r="M214" i="28"/>
  <c r="E214" i="28"/>
  <c r="Y214" i="28"/>
  <c r="I214" i="28"/>
  <c r="X214" i="28"/>
  <c r="H214" i="28"/>
  <c r="T214" i="28"/>
  <c r="L214" i="28"/>
  <c r="D214" i="28"/>
  <c r="Q214" i="28"/>
  <c r="P214" i="28"/>
  <c r="W384" i="21"/>
  <c r="S384" i="21"/>
  <c r="O384" i="21"/>
  <c r="K384" i="21"/>
  <c r="G384" i="21"/>
  <c r="C384" i="21"/>
  <c r="V384" i="21"/>
  <c r="R384" i="21"/>
  <c r="N384" i="21"/>
  <c r="J384" i="21"/>
  <c r="F384" i="21"/>
  <c r="B384" i="21"/>
  <c r="U384" i="21"/>
  <c r="M384" i="21"/>
  <c r="E384" i="21"/>
  <c r="Q384" i="21"/>
  <c r="P384" i="21"/>
  <c r="T384" i="21"/>
  <c r="L384" i="21"/>
  <c r="D384" i="21"/>
  <c r="Y384" i="21"/>
  <c r="I384" i="21"/>
  <c r="X384" i="21"/>
  <c r="H384" i="21"/>
  <c r="V55" i="25"/>
  <c r="R55" i="25"/>
  <c r="N55" i="25"/>
  <c r="J55" i="25"/>
  <c r="F55" i="25"/>
  <c r="B55" i="25"/>
  <c r="Y55" i="25"/>
  <c r="U55" i="25"/>
  <c r="Q55" i="25"/>
  <c r="M55" i="25"/>
  <c r="I55" i="25"/>
  <c r="E55" i="25"/>
  <c r="X55" i="25"/>
  <c r="P55" i="25"/>
  <c r="H55" i="25"/>
  <c r="W55" i="25"/>
  <c r="O55" i="25"/>
  <c r="G55" i="25"/>
  <c r="T55" i="25"/>
  <c r="D55" i="25"/>
  <c r="S55" i="25"/>
  <c r="C55" i="25"/>
  <c r="L55" i="25"/>
  <c r="K55" i="25"/>
  <c r="Y86" i="21"/>
  <c r="U86" i="21"/>
  <c r="Q86" i="21"/>
  <c r="M86" i="21"/>
  <c r="I86" i="21"/>
  <c r="E86" i="21"/>
  <c r="X86" i="21"/>
  <c r="T86" i="21"/>
  <c r="P86" i="21"/>
  <c r="L86" i="21"/>
  <c r="H86" i="21"/>
  <c r="D86" i="21"/>
  <c r="S86" i="21"/>
  <c r="K86" i="21"/>
  <c r="C86" i="21"/>
  <c r="R86" i="21"/>
  <c r="J86" i="21"/>
  <c r="B86" i="21"/>
  <c r="W86" i="21"/>
  <c r="G86" i="21"/>
  <c r="V86" i="21"/>
  <c r="F86" i="21"/>
  <c r="O86" i="21"/>
  <c r="N86" i="21"/>
  <c r="X56" i="19"/>
  <c r="T56" i="19"/>
  <c r="P56" i="19"/>
  <c r="L56" i="19"/>
  <c r="H56" i="19"/>
  <c r="D56" i="19"/>
  <c r="V56" i="19"/>
  <c r="R56" i="19"/>
  <c r="N56" i="19"/>
  <c r="J56" i="19"/>
  <c r="F56" i="19"/>
  <c r="B56" i="19"/>
  <c r="Y56" i="19"/>
  <c r="Q56" i="19"/>
  <c r="I56" i="19"/>
  <c r="W56" i="19"/>
  <c r="O56" i="19"/>
  <c r="G56" i="19"/>
  <c r="U56" i="19"/>
  <c r="M56" i="19"/>
  <c r="E56" i="19"/>
  <c r="S56" i="19"/>
  <c r="K56" i="19"/>
  <c r="C56" i="19"/>
  <c r="W213" i="21"/>
  <c r="S213" i="21"/>
  <c r="O213" i="21"/>
  <c r="K213" i="21"/>
  <c r="G213" i="21"/>
  <c r="C213" i="21"/>
  <c r="Y213" i="21"/>
  <c r="Q213" i="21"/>
  <c r="I213" i="21"/>
  <c r="V213" i="21"/>
  <c r="R213" i="21"/>
  <c r="N213" i="21"/>
  <c r="J213" i="21"/>
  <c r="F213" i="21"/>
  <c r="B213" i="21"/>
  <c r="U213" i="21"/>
  <c r="M213" i="21"/>
  <c r="E213" i="21"/>
  <c r="T213" i="21"/>
  <c r="D213" i="21"/>
  <c r="P213" i="21"/>
  <c r="L213" i="21"/>
  <c r="X213" i="21"/>
  <c r="H213" i="21"/>
  <c r="W88" i="28"/>
  <c r="S88" i="28"/>
  <c r="O88" i="28"/>
  <c r="K88" i="28"/>
  <c r="G88" i="28"/>
  <c r="C88" i="28"/>
  <c r="V88" i="28"/>
  <c r="R88" i="28"/>
  <c r="N88" i="28"/>
  <c r="J88" i="28"/>
  <c r="F88" i="28"/>
  <c r="B88" i="28"/>
  <c r="Y88" i="28"/>
  <c r="Q88" i="28"/>
  <c r="I88" i="28"/>
  <c r="X88" i="28"/>
  <c r="P88" i="28"/>
  <c r="H88" i="28"/>
  <c r="M88" i="28"/>
  <c r="U88" i="28"/>
  <c r="D88" i="28"/>
  <c r="L88" i="28"/>
  <c r="E88" i="28"/>
  <c r="T88"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56" i="28"/>
  <c r="S56" i="28"/>
  <c r="O56" i="28"/>
  <c r="K56" i="28"/>
  <c r="G56" i="28"/>
  <c r="C56" i="28"/>
  <c r="V56" i="28"/>
  <c r="R56" i="28"/>
  <c r="N56" i="28"/>
  <c r="J56" i="28"/>
  <c r="F56" i="28"/>
  <c r="B56" i="28"/>
  <c r="Y56" i="28"/>
  <c r="Q56" i="28"/>
  <c r="I56" i="28"/>
  <c r="X56" i="28"/>
  <c r="P56" i="28"/>
  <c r="H56" i="28"/>
  <c r="M56" i="28"/>
  <c r="U56" i="28"/>
  <c r="E56" i="28"/>
  <c r="T56" i="28"/>
  <c r="D56" i="28"/>
  <c r="L56" i="28"/>
  <c r="W282" i="21"/>
  <c r="S282" i="21"/>
  <c r="O282" i="21"/>
  <c r="K282" i="21"/>
  <c r="G282" i="21"/>
  <c r="C282" i="21"/>
  <c r="V282" i="21"/>
  <c r="R282" i="21"/>
  <c r="N282" i="21"/>
  <c r="J282" i="21"/>
  <c r="F282" i="21"/>
  <c r="B282" i="21"/>
  <c r="U282" i="21"/>
  <c r="M282" i="21"/>
  <c r="E282" i="21"/>
  <c r="Q282" i="21"/>
  <c r="T282" i="21"/>
  <c r="L282" i="21"/>
  <c r="D282" i="21"/>
  <c r="Y282" i="21"/>
  <c r="I282" i="21"/>
  <c r="P282" i="21"/>
  <c r="H282" i="21"/>
  <c r="X282" i="21"/>
  <c r="Y54" i="21"/>
  <c r="U54" i="21"/>
  <c r="Q54" i="21"/>
  <c r="M54" i="21"/>
  <c r="I54" i="21"/>
  <c r="E54" i="21"/>
  <c r="X54" i="21"/>
  <c r="T54" i="21"/>
  <c r="P54" i="21"/>
  <c r="L54" i="21"/>
  <c r="H54" i="21"/>
  <c r="D54" i="21"/>
  <c r="S54" i="21"/>
  <c r="K54" i="21"/>
  <c r="C54" i="21"/>
  <c r="R54" i="21"/>
  <c r="J54" i="21"/>
  <c r="B54" i="21"/>
  <c r="W54" i="21"/>
  <c r="G54" i="21"/>
  <c r="V54" i="21"/>
  <c r="F54" i="21"/>
  <c r="O54" i="21"/>
  <c r="N54" i="21"/>
  <c r="Y24" i="21"/>
  <c r="U24" i="21"/>
  <c r="Q24" i="21"/>
  <c r="M24" i="21"/>
  <c r="I24" i="21"/>
  <c r="E24" i="21"/>
  <c r="X24" i="21"/>
  <c r="T24" i="21"/>
  <c r="P24" i="21"/>
  <c r="L24" i="21"/>
  <c r="H24" i="21"/>
  <c r="D24" i="21"/>
  <c r="S24" i="21"/>
  <c r="K24" i="21"/>
  <c r="C24" i="21"/>
  <c r="R24" i="21"/>
  <c r="J24" i="21"/>
  <c r="B24" i="21"/>
  <c r="W24" i="21"/>
  <c r="G24" i="21"/>
  <c r="V24" i="21"/>
  <c r="F24" i="21"/>
  <c r="N24" i="21"/>
  <c r="O24" i="21"/>
  <c r="X88" i="19"/>
  <c r="T88" i="19"/>
  <c r="P88" i="19"/>
  <c r="L88" i="19"/>
  <c r="H88" i="19"/>
  <c r="D88" i="19"/>
  <c r="V88" i="19"/>
  <c r="R88" i="19"/>
  <c r="N88" i="19"/>
  <c r="J88" i="19"/>
  <c r="F88" i="19"/>
  <c r="B88" i="19"/>
  <c r="Y88" i="19"/>
  <c r="Q88" i="19"/>
  <c r="I88" i="19"/>
  <c r="W88" i="19"/>
  <c r="O88" i="19"/>
  <c r="G88" i="19"/>
  <c r="U88" i="19"/>
  <c r="M88" i="19"/>
  <c r="E88" i="19"/>
  <c r="S88" i="19"/>
  <c r="K88" i="19"/>
  <c r="C88" i="19"/>
  <c r="Y120" i="28"/>
  <c r="U120" i="28"/>
  <c r="Q120" i="28"/>
  <c r="M120" i="28"/>
  <c r="I120" i="28"/>
  <c r="E120" i="28"/>
  <c r="X120" i="28"/>
  <c r="T120" i="28"/>
  <c r="P120" i="28"/>
  <c r="L120" i="28"/>
  <c r="H120" i="28"/>
  <c r="D120" i="28"/>
  <c r="S120" i="28"/>
  <c r="K120" i="28"/>
  <c r="C120" i="28"/>
  <c r="R120" i="28"/>
  <c r="J120" i="28"/>
  <c r="B120" i="28"/>
  <c r="W120" i="28"/>
  <c r="G120" i="28"/>
  <c r="V120" i="28"/>
  <c r="F120" i="28"/>
  <c r="O120" i="28"/>
  <c r="N120" i="28"/>
  <c r="W317" i="28"/>
  <c r="S317" i="28"/>
  <c r="O317" i="28"/>
  <c r="K317" i="28"/>
  <c r="G317" i="28"/>
  <c r="C317" i="28"/>
  <c r="V317" i="28"/>
  <c r="R317" i="28"/>
  <c r="N317" i="28"/>
  <c r="J317" i="28"/>
  <c r="F317" i="28"/>
  <c r="B317" i="28"/>
  <c r="U317" i="28"/>
  <c r="M317" i="28"/>
  <c r="E317" i="28"/>
  <c r="Y317" i="28"/>
  <c r="I317" i="28"/>
  <c r="P317" i="28"/>
  <c r="T317" i="28"/>
  <c r="L317" i="28"/>
  <c r="D317" i="28"/>
  <c r="Q317" i="28"/>
  <c r="X317" i="28"/>
  <c r="H317"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A121" i="25"/>
  <c r="A122" i="25" s="1"/>
  <c r="V120" i="25"/>
  <c r="R120" i="25"/>
  <c r="N120" i="25"/>
  <c r="J120" i="25"/>
  <c r="F120" i="25"/>
  <c r="B120" i="25"/>
  <c r="Y120" i="25"/>
  <c r="U120" i="25"/>
  <c r="Q120" i="25"/>
  <c r="M120" i="25"/>
  <c r="I120" i="25"/>
  <c r="E120" i="25"/>
  <c r="X120" i="25"/>
  <c r="P120" i="25"/>
  <c r="H120" i="25"/>
  <c r="W120" i="25"/>
  <c r="O120" i="25"/>
  <c r="G120" i="25"/>
  <c r="L120" i="25"/>
  <c r="K120" i="25"/>
  <c r="D120" i="25"/>
  <c r="C120" i="25"/>
  <c r="T120" i="25"/>
  <c r="S120" i="25"/>
  <c r="W316" i="21"/>
  <c r="S316" i="21"/>
  <c r="O316" i="21"/>
  <c r="K316" i="21"/>
  <c r="G316" i="21"/>
  <c r="C316" i="21"/>
  <c r="V316" i="21"/>
  <c r="R316" i="21"/>
  <c r="N316" i="21"/>
  <c r="J316" i="21"/>
  <c r="F316" i="21"/>
  <c r="B316" i="21"/>
  <c r="U316" i="21"/>
  <c r="M316" i="21"/>
  <c r="E316" i="21"/>
  <c r="Q316" i="21"/>
  <c r="X316" i="21"/>
  <c r="H316" i="21"/>
  <c r="T316" i="21"/>
  <c r="L316" i="21"/>
  <c r="D316" i="21"/>
  <c r="Y316" i="21"/>
  <c r="I316" i="21"/>
  <c r="P316" i="21"/>
  <c r="A351" i="21"/>
  <c r="A385" i="21"/>
  <c r="A283" i="21"/>
  <c r="A317" i="21"/>
  <c r="A25" i="28"/>
  <c r="A284" i="28"/>
  <c r="A89" i="28"/>
  <c r="A215" i="28"/>
  <c r="A184" i="28"/>
  <c r="A318" i="28"/>
  <c r="A153" i="28"/>
  <c r="A121" i="28"/>
  <c r="A386" i="28"/>
  <c r="A249" i="28"/>
  <c r="A352" i="28"/>
  <c r="A57" i="28"/>
  <c r="A248" i="21"/>
  <c r="A214" i="21"/>
  <c r="A182" i="21"/>
  <c r="A89" i="19"/>
  <c r="A57" i="19"/>
  <c r="A119" i="21"/>
  <c r="A56" i="25"/>
  <c r="A55" i="21"/>
  <c r="A89" i="25"/>
  <c r="A121" i="19"/>
  <c r="A87" i="21"/>
  <c r="A25" i="21"/>
  <c r="A23" i="25"/>
  <c r="A151"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89" i="25"/>
  <c r="R89" i="25"/>
  <c r="N89" i="25"/>
  <c r="J89" i="25"/>
  <c r="F89" i="25"/>
  <c r="B89" i="25"/>
  <c r="Y89" i="25"/>
  <c r="U89" i="25"/>
  <c r="Q89" i="25"/>
  <c r="M89" i="25"/>
  <c r="I89" i="25"/>
  <c r="E89" i="25"/>
  <c r="X89" i="25"/>
  <c r="P89" i="25"/>
  <c r="H89" i="25"/>
  <c r="W89" i="25"/>
  <c r="O89" i="25"/>
  <c r="G89" i="25"/>
  <c r="T89" i="25"/>
  <c r="D89" i="25"/>
  <c r="S89" i="25"/>
  <c r="C89" i="25"/>
  <c r="K89" i="25"/>
  <c r="L89" i="25"/>
  <c r="X57" i="19"/>
  <c r="T57" i="19"/>
  <c r="P57" i="19"/>
  <c r="L57" i="19"/>
  <c r="H57" i="19"/>
  <c r="D57" i="19"/>
  <c r="V57" i="19"/>
  <c r="R57" i="19"/>
  <c r="N57" i="19"/>
  <c r="J57" i="19"/>
  <c r="F57" i="19"/>
  <c r="B57" i="19"/>
  <c r="Y57" i="19"/>
  <c r="Q57" i="19"/>
  <c r="I57" i="19"/>
  <c r="W57" i="19"/>
  <c r="O57" i="19"/>
  <c r="G57" i="19"/>
  <c r="U57" i="19"/>
  <c r="M57" i="19"/>
  <c r="E57" i="19"/>
  <c r="S57" i="19"/>
  <c r="K57" i="19"/>
  <c r="C57" i="19"/>
  <c r="W248" i="21"/>
  <c r="S248" i="21"/>
  <c r="O248" i="21"/>
  <c r="K248" i="21"/>
  <c r="G248" i="21"/>
  <c r="C248" i="21"/>
  <c r="V248" i="21"/>
  <c r="R248" i="21"/>
  <c r="N248" i="21"/>
  <c r="J248" i="21"/>
  <c r="F248" i="21"/>
  <c r="B248" i="21"/>
  <c r="U248" i="21"/>
  <c r="M248" i="21"/>
  <c r="E248" i="21"/>
  <c r="Q248" i="21"/>
  <c r="T248" i="21"/>
  <c r="L248" i="21"/>
  <c r="D248" i="21"/>
  <c r="Y248" i="21"/>
  <c r="I248" i="21"/>
  <c r="H248" i="21"/>
  <c r="X248" i="21"/>
  <c r="P248" i="21"/>
  <c r="W386" i="28"/>
  <c r="S386" i="28"/>
  <c r="O386" i="28"/>
  <c r="K386" i="28"/>
  <c r="G386" i="28"/>
  <c r="C386" i="28"/>
  <c r="V386" i="28"/>
  <c r="R386" i="28"/>
  <c r="N386" i="28"/>
  <c r="J386" i="28"/>
  <c r="F386" i="28"/>
  <c r="B386" i="28"/>
  <c r="U386" i="28"/>
  <c r="M386" i="28"/>
  <c r="E386" i="28"/>
  <c r="Q386" i="28"/>
  <c r="X386" i="28"/>
  <c r="H386" i="28"/>
  <c r="T386" i="28"/>
  <c r="L386" i="28"/>
  <c r="D386" i="28"/>
  <c r="Y386" i="28"/>
  <c r="I386" i="28"/>
  <c r="P386" i="28"/>
  <c r="V184" i="28"/>
  <c r="R184" i="28"/>
  <c r="N184" i="28"/>
  <c r="J184" i="28"/>
  <c r="F184" i="28"/>
  <c r="B184" i="28"/>
  <c r="Y184" i="28"/>
  <c r="T184" i="28"/>
  <c r="O184" i="28"/>
  <c r="U184" i="28"/>
  <c r="M184" i="28"/>
  <c r="H184" i="28"/>
  <c r="C184" i="28"/>
  <c r="S184" i="28"/>
  <c r="L184" i="28"/>
  <c r="G184" i="28"/>
  <c r="X184" i="28"/>
  <c r="K184" i="28"/>
  <c r="W184" i="28"/>
  <c r="I184" i="28"/>
  <c r="Q184" i="28"/>
  <c r="E184" i="28"/>
  <c r="P184" i="28"/>
  <c r="D184" i="28"/>
  <c r="W25" i="28"/>
  <c r="S25" i="28"/>
  <c r="O25" i="28"/>
  <c r="K25" i="28"/>
  <c r="G25" i="28"/>
  <c r="C25" i="28"/>
  <c r="V25" i="28"/>
  <c r="R25" i="28"/>
  <c r="N25" i="28"/>
  <c r="J25" i="28"/>
  <c r="F25" i="28"/>
  <c r="B25" i="28"/>
  <c r="Y25" i="28"/>
  <c r="Q25" i="28"/>
  <c r="I25" i="28"/>
  <c r="X25" i="28"/>
  <c r="P25" i="28"/>
  <c r="H25" i="28"/>
  <c r="U25" i="28"/>
  <c r="E25" i="28"/>
  <c r="M25" i="28"/>
  <c r="T25" i="28"/>
  <c r="D25" i="28"/>
  <c r="L25" i="28"/>
  <c r="W385" i="21"/>
  <c r="S385" i="21"/>
  <c r="O385" i="21"/>
  <c r="K385" i="21"/>
  <c r="G385" i="21"/>
  <c r="C385" i="21"/>
  <c r="V385" i="21"/>
  <c r="R385" i="21"/>
  <c r="N385" i="21"/>
  <c r="J385" i="21"/>
  <c r="F385" i="21"/>
  <c r="B385" i="21"/>
  <c r="U385" i="21"/>
  <c r="M385" i="21"/>
  <c r="E385" i="21"/>
  <c r="Y385" i="21"/>
  <c r="I385" i="21"/>
  <c r="X385" i="21"/>
  <c r="H385" i="21"/>
  <c r="T385" i="21"/>
  <c r="L385" i="21"/>
  <c r="D385" i="21"/>
  <c r="Q385" i="21"/>
  <c r="P385" i="21"/>
  <c r="X24" i="19"/>
  <c r="T24" i="19"/>
  <c r="P24" i="19"/>
  <c r="L24" i="19"/>
  <c r="H24" i="19"/>
  <c r="D24" i="19"/>
  <c r="V24" i="19"/>
  <c r="R24" i="19"/>
  <c r="N24" i="19"/>
  <c r="J24" i="19"/>
  <c r="F24" i="19"/>
  <c r="B24" i="19"/>
  <c r="Y24" i="19"/>
  <c r="Q24" i="19"/>
  <c r="I24" i="19"/>
  <c r="U24" i="19"/>
  <c r="M24" i="19"/>
  <c r="E24" i="19"/>
  <c r="S24" i="19"/>
  <c r="K24" i="19"/>
  <c r="C24" i="19"/>
  <c r="G24" i="19"/>
  <c r="W24" i="19"/>
  <c r="O24" i="19"/>
  <c r="Y87" i="21"/>
  <c r="U87" i="21"/>
  <c r="Q87" i="21"/>
  <c r="M87" i="21"/>
  <c r="I87" i="21"/>
  <c r="E87" i="21"/>
  <c r="X87" i="21"/>
  <c r="T87" i="21"/>
  <c r="P87" i="21"/>
  <c r="L87" i="21"/>
  <c r="H87" i="21"/>
  <c r="D87" i="21"/>
  <c r="S87" i="21"/>
  <c r="K87" i="21"/>
  <c r="C87" i="21"/>
  <c r="R87" i="21"/>
  <c r="J87" i="21"/>
  <c r="B87" i="21"/>
  <c r="O87" i="21"/>
  <c r="N87" i="21"/>
  <c r="W87" i="21"/>
  <c r="G87" i="21"/>
  <c r="V87" i="21"/>
  <c r="F87" i="21"/>
  <c r="V56" i="25"/>
  <c r="R56" i="25"/>
  <c r="N56" i="25"/>
  <c r="J56" i="25"/>
  <c r="F56" i="25"/>
  <c r="B56" i="25"/>
  <c r="Y56" i="25"/>
  <c r="U56" i="25"/>
  <c r="Q56" i="25"/>
  <c r="M56" i="25"/>
  <c r="I56" i="25"/>
  <c r="E56" i="25"/>
  <c r="X56" i="25"/>
  <c r="P56" i="25"/>
  <c r="H56" i="25"/>
  <c r="W56" i="25"/>
  <c r="O56" i="25"/>
  <c r="G56" i="25"/>
  <c r="L56" i="25"/>
  <c r="K56" i="25"/>
  <c r="D56" i="25"/>
  <c r="C56" i="25"/>
  <c r="T56" i="25"/>
  <c r="S56" i="25"/>
  <c r="V182" i="21"/>
  <c r="R182" i="21"/>
  <c r="N182" i="21"/>
  <c r="J182" i="21"/>
  <c r="F182" i="21"/>
  <c r="B182" i="21"/>
  <c r="X182" i="21"/>
  <c r="T182" i="21"/>
  <c r="P182" i="21"/>
  <c r="L182" i="21"/>
  <c r="H182" i="21"/>
  <c r="D182" i="21"/>
  <c r="U182" i="21"/>
  <c r="M182" i="21"/>
  <c r="E182" i="21"/>
  <c r="Y182" i="21"/>
  <c r="Q182" i="21"/>
  <c r="I182" i="21"/>
  <c r="S182" i="21"/>
  <c r="C182" i="21"/>
  <c r="O182" i="21"/>
  <c r="K182" i="21"/>
  <c r="W182" i="21"/>
  <c r="G182" i="21"/>
  <c r="W352" i="28"/>
  <c r="S352" i="28"/>
  <c r="O352" i="28"/>
  <c r="K352" i="28"/>
  <c r="G352" i="28"/>
  <c r="C352" i="28"/>
  <c r="V352" i="28"/>
  <c r="R352" i="28"/>
  <c r="N352" i="28"/>
  <c r="J352" i="28"/>
  <c r="F352" i="28"/>
  <c r="B352" i="28"/>
  <c r="U352" i="28"/>
  <c r="M352" i="28"/>
  <c r="E352" i="28"/>
  <c r="Y352" i="28"/>
  <c r="I352" i="28"/>
  <c r="P352" i="28"/>
  <c r="T352" i="28"/>
  <c r="L352" i="28"/>
  <c r="D352" i="28"/>
  <c r="Q352" i="28"/>
  <c r="X352" i="28"/>
  <c r="H352" i="28"/>
  <c r="Y153" i="28"/>
  <c r="U153" i="28"/>
  <c r="Q153" i="28"/>
  <c r="M153" i="28"/>
  <c r="I153" i="28"/>
  <c r="E153" i="28"/>
  <c r="W153" i="28"/>
  <c r="S153" i="28"/>
  <c r="O153" i="28"/>
  <c r="K153" i="28"/>
  <c r="G153" i="28"/>
  <c r="C153" i="28"/>
  <c r="T153" i="28"/>
  <c r="L153" i="28"/>
  <c r="D153" i="28"/>
  <c r="R153" i="28"/>
  <c r="J153" i="28"/>
  <c r="B153" i="28"/>
  <c r="X153" i="28"/>
  <c r="H153" i="28"/>
  <c r="P153" i="28"/>
  <c r="V153" i="28"/>
  <c r="F153" i="28"/>
  <c r="N153" i="28"/>
  <c r="W89" i="28"/>
  <c r="S89" i="28"/>
  <c r="O89" i="28"/>
  <c r="K89" i="28"/>
  <c r="G89" i="28"/>
  <c r="C89" i="28"/>
  <c r="V89" i="28"/>
  <c r="R89" i="28"/>
  <c r="N89" i="28"/>
  <c r="J89" i="28"/>
  <c r="F89" i="28"/>
  <c r="B89" i="28"/>
  <c r="Y89" i="28"/>
  <c r="Q89" i="28"/>
  <c r="I89" i="28"/>
  <c r="X89" i="28"/>
  <c r="P89" i="28"/>
  <c r="H89" i="28"/>
  <c r="U89" i="28"/>
  <c r="E89" i="28"/>
  <c r="L89" i="28"/>
  <c r="T89" i="28"/>
  <c r="D89" i="28"/>
  <c r="M89" i="28"/>
  <c r="W317" i="21"/>
  <c r="S317" i="21"/>
  <c r="O317" i="21"/>
  <c r="K317" i="21"/>
  <c r="G317" i="21"/>
  <c r="C317" i="21"/>
  <c r="V317" i="21"/>
  <c r="R317" i="21"/>
  <c r="N317" i="21"/>
  <c r="J317" i="21"/>
  <c r="F317" i="21"/>
  <c r="B317" i="21"/>
  <c r="U317" i="21"/>
  <c r="M317" i="21"/>
  <c r="E317" i="21"/>
  <c r="Y317" i="21"/>
  <c r="I317" i="21"/>
  <c r="P317" i="21"/>
  <c r="T317" i="21"/>
  <c r="L317" i="21"/>
  <c r="D317" i="21"/>
  <c r="Q317" i="21"/>
  <c r="X317" i="21"/>
  <c r="H317" i="21"/>
  <c r="W151" i="21"/>
  <c r="S151" i="21"/>
  <c r="O151" i="21"/>
  <c r="K151" i="21"/>
  <c r="G151" i="21"/>
  <c r="C151" i="21"/>
  <c r="V151" i="21"/>
  <c r="R151" i="21"/>
  <c r="N151" i="21"/>
  <c r="J151" i="21"/>
  <c r="F151" i="21"/>
  <c r="B151" i="21"/>
  <c r="Y151" i="21"/>
  <c r="Q151" i="21"/>
  <c r="I151" i="21"/>
  <c r="U151" i="21"/>
  <c r="M151" i="21"/>
  <c r="E151" i="21"/>
  <c r="X151" i="21"/>
  <c r="H151" i="21"/>
  <c r="P151" i="21"/>
  <c r="T151" i="21"/>
  <c r="L151" i="21"/>
  <c r="D151" i="21"/>
  <c r="V121" i="19"/>
  <c r="R121" i="19"/>
  <c r="N121" i="19"/>
  <c r="J121" i="19"/>
  <c r="F121" i="19"/>
  <c r="B121" i="19"/>
  <c r="X121" i="19"/>
  <c r="T121" i="19"/>
  <c r="P121" i="19"/>
  <c r="L121" i="19"/>
  <c r="H121" i="19"/>
  <c r="D121" i="19"/>
  <c r="Y121" i="19"/>
  <c r="Q121" i="19"/>
  <c r="I121" i="19"/>
  <c r="U121" i="19"/>
  <c r="M121" i="19"/>
  <c r="E121" i="19"/>
  <c r="K121" i="19"/>
  <c r="W121" i="19"/>
  <c r="G121" i="19"/>
  <c r="S121" i="19"/>
  <c r="C121" i="19"/>
  <c r="O121" i="19"/>
  <c r="Y119" i="21"/>
  <c r="U119" i="21"/>
  <c r="Q119" i="21"/>
  <c r="M119" i="21"/>
  <c r="I119" i="21"/>
  <c r="E119" i="21"/>
  <c r="X119" i="21"/>
  <c r="T119" i="21"/>
  <c r="P119" i="21"/>
  <c r="L119" i="21"/>
  <c r="H119" i="21"/>
  <c r="D119" i="21"/>
  <c r="S119" i="21"/>
  <c r="K119" i="21"/>
  <c r="C119" i="21"/>
  <c r="R119" i="21"/>
  <c r="J119" i="21"/>
  <c r="B119" i="21"/>
  <c r="O119" i="21"/>
  <c r="N119" i="21"/>
  <c r="G119" i="21"/>
  <c r="V119" i="21"/>
  <c r="F119" i="21"/>
  <c r="W119" i="21"/>
  <c r="W214" i="21"/>
  <c r="S214" i="21"/>
  <c r="O214" i="21"/>
  <c r="K214" i="21"/>
  <c r="G214" i="21"/>
  <c r="C214" i="21"/>
  <c r="Y214" i="21"/>
  <c r="Q214" i="21"/>
  <c r="I214" i="21"/>
  <c r="V214" i="21"/>
  <c r="R214" i="21"/>
  <c r="N214" i="21"/>
  <c r="J214" i="21"/>
  <c r="F214" i="21"/>
  <c r="B214" i="21"/>
  <c r="U214" i="21"/>
  <c r="M214" i="21"/>
  <c r="E214" i="21"/>
  <c r="L214" i="21"/>
  <c r="T214" i="21"/>
  <c r="D214" i="21"/>
  <c r="P214" i="21"/>
  <c r="X214" i="21"/>
  <c r="H214"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318" i="28"/>
  <c r="S318" i="28"/>
  <c r="O318" i="28"/>
  <c r="K318" i="28"/>
  <c r="G318" i="28"/>
  <c r="C318" i="28"/>
  <c r="V318" i="28"/>
  <c r="R318" i="28"/>
  <c r="N318" i="28"/>
  <c r="J318" i="28"/>
  <c r="F318" i="28"/>
  <c r="B318" i="28"/>
  <c r="U318" i="28"/>
  <c r="M318" i="28"/>
  <c r="E318" i="28"/>
  <c r="Q318" i="28"/>
  <c r="X318" i="28"/>
  <c r="H318" i="28"/>
  <c r="T318" i="28"/>
  <c r="L318" i="28"/>
  <c r="D318" i="28"/>
  <c r="Y318" i="28"/>
  <c r="I318" i="28"/>
  <c r="P318" i="28"/>
  <c r="W284" i="28"/>
  <c r="S284" i="28"/>
  <c r="O284" i="28"/>
  <c r="K284" i="28"/>
  <c r="G284" i="28"/>
  <c r="C284" i="28"/>
  <c r="V284" i="28"/>
  <c r="R284" i="28"/>
  <c r="N284" i="28"/>
  <c r="J284" i="28"/>
  <c r="F284" i="28"/>
  <c r="B284" i="28"/>
  <c r="U284" i="28"/>
  <c r="M284" i="28"/>
  <c r="E284" i="28"/>
  <c r="Q284" i="28"/>
  <c r="X284" i="28"/>
  <c r="H284" i="28"/>
  <c r="T284" i="28"/>
  <c r="L284" i="28"/>
  <c r="D284" i="28"/>
  <c r="Y284" i="28"/>
  <c r="I284" i="28"/>
  <c r="P284" i="28"/>
  <c r="W283" i="21"/>
  <c r="S283" i="21"/>
  <c r="O283" i="21"/>
  <c r="K283" i="21"/>
  <c r="G283" i="21"/>
  <c r="C283" i="21"/>
  <c r="V283" i="21"/>
  <c r="R283" i="21"/>
  <c r="N283" i="21"/>
  <c r="J283" i="21"/>
  <c r="F283" i="21"/>
  <c r="B283" i="21"/>
  <c r="U283" i="21"/>
  <c r="M283" i="21"/>
  <c r="E283" i="21"/>
  <c r="Y283" i="21"/>
  <c r="I283" i="21"/>
  <c r="T283" i="21"/>
  <c r="L283" i="21"/>
  <c r="D283" i="21"/>
  <c r="Q283" i="21"/>
  <c r="X283" i="21"/>
  <c r="P283" i="21"/>
  <c r="H283" i="21"/>
  <c r="Y25" i="21"/>
  <c r="U25" i="21"/>
  <c r="Q25" i="21"/>
  <c r="M25" i="21"/>
  <c r="I25" i="21"/>
  <c r="E25" i="21"/>
  <c r="X25" i="21"/>
  <c r="T25" i="21"/>
  <c r="P25" i="21"/>
  <c r="L25" i="21"/>
  <c r="H25" i="21"/>
  <c r="D25" i="21"/>
  <c r="S25" i="21"/>
  <c r="K25" i="21"/>
  <c r="C25" i="21"/>
  <c r="R25" i="21"/>
  <c r="J25" i="21"/>
  <c r="B25" i="21"/>
  <c r="O25" i="21"/>
  <c r="N25" i="21"/>
  <c r="G25" i="21"/>
  <c r="W25" i="21"/>
  <c r="F25" i="21"/>
  <c r="V25" i="21"/>
  <c r="Y55" i="21"/>
  <c r="U55" i="21"/>
  <c r="Q55" i="21"/>
  <c r="M55" i="21"/>
  <c r="I55" i="21"/>
  <c r="E55" i="21"/>
  <c r="X55" i="21"/>
  <c r="T55" i="21"/>
  <c r="P55" i="21"/>
  <c r="L55" i="21"/>
  <c r="H55" i="21"/>
  <c r="D55" i="21"/>
  <c r="S55" i="21"/>
  <c r="K55" i="21"/>
  <c r="C55" i="21"/>
  <c r="R55" i="21"/>
  <c r="J55" i="21"/>
  <c r="B55" i="21"/>
  <c r="O55" i="21"/>
  <c r="N55" i="21"/>
  <c r="G55" i="21"/>
  <c r="F55" i="21"/>
  <c r="W55" i="21"/>
  <c r="V55" i="21"/>
  <c r="X89" i="19"/>
  <c r="T89" i="19"/>
  <c r="P89" i="19"/>
  <c r="L89" i="19"/>
  <c r="H89" i="19"/>
  <c r="D89" i="19"/>
  <c r="V89" i="19"/>
  <c r="R89" i="19"/>
  <c r="N89" i="19"/>
  <c r="J89" i="19"/>
  <c r="F89" i="19"/>
  <c r="B89" i="19"/>
  <c r="Y89" i="19"/>
  <c r="Q89" i="19"/>
  <c r="I89" i="19"/>
  <c r="W89" i="19"/>
  <c r="O89" i="19"/>
  <c r="G89" i="19"/>
  <c r="U89" i="19"/>
  <c r="M89" i="19"/>
  <c r="E89" i="19"/>
  <c r="S89" i="19"/>
  <c r="K89" i="19"/>
  <c r="C89" i="19"/>
  <c r="W57" i="28"/>
  <c r="S57" i="28"/>
  <c r="O57" i="28"/>
  <c r="K57" i="28"/>
  <c r="G57" i="28"/>
  <c r="C57" i="28"/>
  <c r="V57" i="28"/>
  <c r="R57" i="28"/>
  <c r="N57" i="28"/>
  <c r="J57" i="28"/>
  <c r="F57" i="28"/>
  <c r="B57" i="28"/>
  <c r="Y57" i="28"/>
  <c r="Q57" i="28"/>
  <c r="I57" i="28"/>
  <c r="X57" i="28"/>
  <c r="P57" i="28"/>
  <c r="H57" i="28"/>
  <c r="U57" i="28"/>
  <c r="E57" i="28"/>
  <c r="T57" i="28"/>
  <c r="D57" i="28"/>
  <c r="M57" i="28"/>
  <c r="L57" i="28"/>
  <c r="Y121" i="28"/>
  <c r="U121" i="28"/>
  <c r="Q121" i="28"/>
  <c r="M121" i="28"/>
  <c r="I121" i="28"/>
  <c r="E121" i="28"/>
  <c r="X121" i="28"/>
  <c r="T121" i="28"/>
  <c r="P121" i="28"/>
  <c r="L121" i="28"/>
  <c r="H121" i="28"/>
  <c r="D121" i="28"/>
  <c r="S121" i="28"/>
  <c r="K121" i="28"/>
  <c r="C121" i="28"/>
  <c r="R121" i="28"/>
  <c r="J121" i="28"/>
  <c r="B121" i="28"/>
  <c r="O121" i="28"/>
  <c r="N121" i="28"/>
  <c r="W121" i="28"/>
  <c r="G121" i="28"/>
  <c r="F121" i="28"/>
  <c r="V121" i="28"/>
  <c r="W215" i="28"/>
  <c r="S215" i="28"/>
  <c r="O215" i="28"/>
  <c r="K215" i="28"/>
  <c r="G215" i="28"/>
  <c r="C215" i="28"/>
  <c r="V215" i="28"/>
  <c r="R215" i="28"/>
  <c r="N215" i="28"/>
  <c r="J215" i="28"/>
  <c r="F215" i="28"/>
  <c r="B215" i="28"/>
  <c r="U215" i="28"/>
  <c r="M215" i="28"/>
  <c r="E215" i="28"/>
  <c r="Q215" i="28"/>
  <c r="P215" i="28"/>
  <c r="T215" i="28"/>
  <c r="L215" i="28"/>
  <c r="D215" i="28"/>
  <c r="Y215" i="28"/>
  <c r="I215" i="28"/>
  <c r="X215" i="28"/>
  <c r="H215" i="28"/>
  <c r="V122" i="25"/>
  <c r="R122" i="25"/>
  <c r="N122" i="25"/>
  <c r="J122" i="25"/>
  <c r="F122" i="25"/>
  <c r="B122" i="25"/>
  <c r="Y122" i="25"/>
  <c r="U122" i="25"/>
  <c r="Q122" i="25"/>
  <c r="M122" i="25"/>
  <c r="I122" i="25"/>
  <c r="E122" i="25"/>
  <c r="X122" i="25"/>
  <c r="P122" i="25"/>
  <c r="H122" i="25"/>
  <c r="W122" i="25"/>
  <c r="O122" i="25"/>
  <c r="G122" i="25"/>
  <c r="L122" i="25"/>
  <c r="K122" i="25"/>
  <c r="T122" i="25"/>
  <c r="S122" i="25"/>
  <c r="D122" i="25"/>
  <c r="C122" i="25"/>
  <c r="W351" i="21"/>
  <c r="S351" i="21"/>
  <c r="O351" i="21"/>
  <c r="K351" i="21"/>
  <c r="G351" i="21"/>
  <c r="C351" i="21"/>
  <c r="V351" i="21"/>
  <c r="R351" i="21"/>
  <c r="N351" i="21"/>
  <c r="J351" i="21"/>
  <c r="F351" i="21"/>
  <c r="B351" i="21"/>
  <c r="U351" i="21"/>
  <c r="M351" i="21"/>
  <c r="E351" i="21"/>
  <c r="Q351" i="21"/>
  <c r="X351" i="21"/>
  <c r="H351" i="21"/>
  <c r="T351" i="21"/>
  <c r="L351" i="21"/>
  <c r="D351" i="21"/>
  <c r="Y351" i="21"/>
  <c r="I351" i="21"/>
  <c r="P351" i="21"/>
  <c r="V121" i="25"/>
  <c r="R121" i="25"/>
  <c r="N121" i="25"/>
  <c r="J121" i="25"/>
  <c r="F121" i="25"/>
  <c r="B121" i="25"/>
  <c r="Y121" i="25"/>
  <c r="U121" i="25"/>
  <c r="Q121" i="25"/>
  <c r="M121" i="25"/>
  <c r="I121" i="25"/>
  <c r="E121" i="25"/>
  <c r="X121" i="25"/>
  <c r="P121" i="25"/>
  <c r="H121" i="25"/>
  <c r="W121" i="25"/>
  <c r="O121" i="25"/>
  <c r="G121" i="25"/>
  <c r="T121" i="25"/>
  <c r="D121" i="25"/>
  <c r="S121" i="25"/>
  <c r="C121" i="25"/>
  <c r="L121" i="25"/>
  <c r="K121" i="25"/>
  <c r="A123" i="25"/>
  <c r="A318" i="21"/>
  <c r="A284" i="21"/>
  <c r="A386" i="21"/>
  <c r="A352" i="21"/>
  <c r="A250" i="28"/>
  <c r="A353" i="28"/>
  <c r="A122" i="28"/>
  <c r="A216" i="28"/>
  <c r="A90" i="28"/>
  <c r="A285" i="28"/>
  <c r="A58" i="28"/>
  <c r="A319" i="28"/>
  <c r="A185" i="28"/>
  <c r="A387" i="28"/>
  <c r="A154" i="28"/>
  <c r="A26" i="28"/>
  <c r="A215" i="21"/>
  <c r="A249" i="21"/>
  <c r="A183" i="21"/>
  <c r="A90" i="19"/>
  <c r="A58" i="19"/>
  <c r="A56" i="21"/>
  <c r="A120" i="21"/>
  <c r="A25" i="19"/>
  <c r="A26" i="21"/>
  <c r="A122" i="19"/>
  <c r="A57" i="25"/>
  <c r="A24" i="25"/>
  <c r="A152" i="21"/>
  <c r="A88" i="21"/>
  <c r="A90" i="25"/>
  <c r="V90" i="25" l="1"/>
  <c r="R90" i="25"/>
  <c r="N90" i="25"/>
  <c r="J90" i="25"/>
  <c r="F90" i="25"/>
  <c r="B90" i="25"/>
  <c r="Y90" i="25"/>
  <c r="U90" i="25"/>
  <c r="Q90" i="25"/>
  <c r="M90" i="25"/>
  <c r="I90" i="25"/>
  <c r="E90" i="25"/>
  <c r="X90" i="25"/>
  <c r="P90" i="25"/>
  <c r="H90" i="25"/>
  <c r="W90" i="25"/>
  <c r="O90" i="25"/>
  <c r="G90" i="25"/>
  <c r="L90" i="25"/>
  <c r="K90" i="25"/>
  <c r="D90" i="25"/>
  <c r="C90" i="25"/>
  <c r="T90" i="25"/>
  <c r="S90" i="25"/>
  <c r="V57" i="25"/>
  <c r="R57" i="25"/>
  <c r="N57" i="25"/>
  <c r="J57" i="25"/>
  <c r="F57" i="25"/>
  <c r="B57" i="25"/>
  <c r="Y57" i="25"/>
  <c r="U57" i="25"/>
  <c r="Q57" i="25"/>
  <c r="M57" i="25"/>
  <c r="I57" i="25"/>
  <c r="E57" i="25"/>
  <c r="X57" i="25"/>
  <c r="P57" i="25"/>
  <c r="H57" i="25"/>
  <c r="W57" i="25"/>
  <c r="O57" i="25"/>
  <c r="G57" i="25"/>
  <c r="T57" i="25"/>
  <c r="D57" i="25"/>
  <c r="S57" i="25"/>
  <c r="C57" i="25"/>
  <c r="L57" i="25"/>
  <c r="K57" i="25"/>
  <c r="Y120" i="21"/>
  <c r="U120" i="21"/>
  <c r="Q120" i="21"/>
  <c r="M120" i="21"/>
  <c r="I120" i="21"/>
  <c r="E120" i="21"/>
  <c r="X120" i="21"/>
  <c r="T120" i="21"/>
  <c r="P120" i="21"/>
  <c r="L120" i="21"/>
  <c r="H120" i="21"/>
  <c r="D120" i="21"/>
  <c r="S120" i="21"/>
  <c r="K120" i="21"/>
  <c r="C120" i="21"/>
  <c r="R120" i="21"/>
  <c r="J120" i="21"/>
  <c r="B120" i="21"/>
  <c r="W120" i="21"/>
  <c r="G120" i="21"/>
  <c r="V120" i="21"/>
  <c r="F120" i="21"/>
  <c r="O120" i="21"/>
  <c r="N120" i="21"/>
  <c r="V183" i="21"/>
  <c r="R183" i="21"/>
  <c r="N183" i="21"/>
  <c r="J183" i="21"/>
  <c r="F183" i="21"/>
  <c r="B183" i="21"/>
  <c r="X183" i="21"/>
  <c r="T183" i="21"/>
  <c r="P183" i="21"/>
  <c r="L183" i="21"/>
  <c r="H183" i="21"/>
  <c r="D183" i="21"/>
  <c r="U183" i="21"/>
  <c r="M183" i="21"/>
  <c r="E183" i="21"/>
  <c r="Y183" i="21"/>
  <c r="Q183" i="21"/>
  <c r="I183" i="21"/>
  <c r="K183" i="21"/>
  <c r="W183" i="21"/>
  <c r="G183" i="21"/>
  <c r="S183" i="21"/>
  <c r="C183" i="21"/>
  <c r="O183" i="21"/>
  <c r="Y154" i="28"/>
  <c r="U154" i="28"/>
  <c r="Q154" i="28"/>
  <c r="M154" i="28"/>
  <c r="I154" i="28"/>
  <c r="E154" i="28"/>
  <c r="W154" i="28"/>
  <c r="S154" i="28"/>
  <c r="O154" i="28"/>
  <c r="K154" i="28"/>
  <c r="G154" i="28"/>
  <c r="C154" i="28"/>
  <c r="T154" i="28"/>
  <c r="L154" i="28"/>
  <c r="D154" i="28"/>
  <c r="R154" i="28"/>
  <c r="J154" i="28"/>
  <c r="B154" i="28"/>
  <c r="P154" i="28"/>
  <c r="X154" i="28"/>
  <c r="H154" i="28"/>
  <c r="N154" i="28"/>
  <c r="V154" i="28"/>
  <c r="F154" i="28"/>
  <c r="W58" i="28"/>
  <c r="S58" i="28"/>
  <c r="O58" i="28"/>
  <c r="K58" i="28"/>
  <c r="G58" i="28"/>
  <c r="C58" i="28"/>
  <c r="V58" i="28"/>
  <c r="R58" i="28"/>
  <c r="N58" i="28"/>
  <c r="J58" i="28"/>
  <c r="F58" i="28"/>
  <c r="B58" i="28"/>
  <c r="Y58" i="28"/>
  <c r="Q58" i="28"/>
  <c r="I58" i="28"/>
  <c r="X58" i="28"/>
  <c r="P58" i="28"/>
  <c r="H58" i="28"/>
  <c r="M58" i="28"/>
  <c r="E58" i="28"/>
  <c r="D58" i="28"/>
  <c r="L58" i="28"/>
  <c r="U58" i="28"/>
  <c r="T58" i="28"/>
  <c r="Y122" i="28"/>
  <c r="U122" i="28"/>
  <c r="Q122" i="28"/>
  <c r="M122" i="28"/>
  <c r="I122" i="28"/>
  <c r="E122" i="28"/>
  <c r="X122" i="28"/>
  <c r="T122" i="28"/>
  <c r="P122" i="28"/>
  <c r="L122" i="28"/>
  <c r="H122" i="28"/>
  <c r="D122" i="28"/>
  <c r="S122" i="28"/>
  <c r="K122" i="28"/>
  <c r="C122" i="28"/>
  <c r="R122" i="28"/>
  <c r="J122" i="28"/>
  <c r="B122" i="28"/>
  <c r="W122" i="28"/>
  <c r="G122" i="28"/>
  <c r="V122" i="28"/>
  <c r="F122" i="28"/>
  <c r="O122" i="28"/>
  <c r="N122" i="28"/>
  <c r="W386" i="21"/>
  <c r="S386" i="21"/>
  <c r="O386" i="21"/>
  <c r="K386" i="21"/>
  <c r="G386" i="21"/>
  <c r="C386" i="21"/>
  <c r="V386" i="21"/>
  <c r="R386" i="21"/>
  <c r="N386" i="21"/>
  <c r="J386" i="21"/>
  <c r="F386" i="21"/>
  <c r="B386" i="21"/>
  <c r="U386" i="21"/>
  <c r="M386" i="21"/>
  <c r="E386" i="21"/>
  <c r="Q386" i="21"/>
  <c r="X386" i="21"/>
  <c r="T386" i="21"/>
  <c r="L386" i="21"/>
  <c r="D386" i="21"/>
  <c r="Y386" i="21"/>
  <c r="I386" i="21"/>
  <c r="P386" i="21"/>
  <c r="H386" i="21"/>
  <c r="Y88" i="21"/>
  <c r="U88" i="21"/>
  <c r="Q88" i="21"/>
  <c r="M88" i="21"/>
  <c r="I88" i="21"/>
  <c r="E88" i="21"/>
  <c r="X88" i="21"/>
  <c r="T88" i="21"/>
  <c r="P88" i="21"/>
  <c r="L88" i="21"/>
  <c r="H88" i="21"/>
  <c r="D88" i="21"/>
  <c r="S88" i="21"/>
  <c r="K88" i="21"/>
  <c r="C88" i="21"/>
  <c r="R88" i="21"/>
  <c r="J88" i="21"/>
  <c r="B88" i="21"/>
  <c r="W88" i="21"/>
  <c r="G88" i="21"/>
  <c r="V88" i="21"/>
  <c r="F88" i="21"/>
  <c r="N88" i="21"/>
  <c r="O88" i="21"/>
  <c r="V122" i="19"/>
  <c r="R122" i="19"/>
  <c r="N122" i="19"/>
  <c r="J122" i="19"/>
  <c r="F122" i="19"/>
  <c r="B122" i="19"/>
  <c r="X122" i="19"/>
  <c r="T122" i="19"/>
  <c r="P122" i="19"/>
  <c r="L122" i="19"/>
  <c r="H122" i="19"/>
  <c r="D122" i="19"/>
  <c r="Y122" i="19"/>
  <c r="Q122" i="19"/>
  <c r="I122" i="19"/>
  <c r="U122" i="19"/>
  <c r="M122" i="19"/>
  <c r="E122" i="19"/>
  <c r="S122" i="19"/>
  <c r="C122" i="19"/>
  <c r="O122" i="19"/>
  <c r="K122" i="19"/>
  <c r="W122" i="19"/>
  <c r="G122" i="19"/>
  <c r="Y56" i="21"/>
  <c r="U56" i="21"/>
  <c r="Q56" i="21"/>
  <c r="M56" i="21"/>
  <c r="I56" i="21"/>
  <c r="E56" i="21"/>
  <c r="X56" i="21"/>
  <c r="T56" i="21"/>
  <c r="P56" i="21"/>
  <c r="L56" i="21"/>
  <c r="H56" i="21"/>
  <c r="D56" i="21"/>
  <c r="S56" i="21"/>
  <c r="K56" i="21"/>
  <c r="C56" i="21"/>
  <c r="R56" i="21"/>
  <c r="J56" i="21"/>
  <c r="B56" i="21"/>
  <c r="W56" i="21"/>
  <c r="G56" i="21"/>
  <c r="V56" i="21"/>
  <c r="F56" i="21"/>
  <c r="O56" i="21"/>
  <c r="N56" i="21"/>
  <c r="W249" i="21"/>
  <c r="S249" i="21"/>
  <c r="O249" i="21"/>
  <c r="K249" i="21"/>
  <c r="G249" i="21"/>
  <c r="C249" i="21"/>
  <c r="V249" i="21"/>
  <c r="R249" i="21"/>
  <c r="N249" i="21"/>
  <c r="J249" i="21"/>
  <c r="F249" i="21"/>
  <c r="B249" i="21"/>
  <c r="U249" i="21"/>
  <c r="M249" i="21"/>
  <c r="E249" i="21"/>
  <c r="Y249" i="21"/>
  <c r="I249" i="21"/>
  <c r="T249" i="21"/>
  <c r="L249" i="21"/>
  <c r="D249" i="21"/>
  <c r="Q249" i="21"/>
  <c r="P249" i="21"/>
  <c r="X249" i="21"/>
  <c r="H249" i="21"/>
  <c r="W387" i="28"/>
  <c r="S387" i="28"/>
  <c r="O387" i="28"/>
  <c r="K387" i="28"/>
  <c r="G387" i="28"/>
  <c r="C387" i="28"/>
  <c r="V387" i="28"/>
  <c r="R387" i="28"/>
  <c r="N387" i="28"/>
  <c r="J387" i="28"/>
  <c r="F387" i="28"/>
  <c r="B387" i="28"/>
  <c r="U387" i="28"/>
  <c r="M387" i="28"/>
  <c r="E387" i="28"/>
  <c r="Q387" i="28"/>
  <c r="I387" i="28"/>
  <c r="P387" i="28"/>
  <c r="T387" i="28"/>
  <c r="L387" i="28"/>
  <c r="D387" i="28"/>
  <c r="Y387" i="28"/>
  <c r="X387" i="28"/>
  <c r="H387" i="28"/>
  <c r="W285" i="28"/>
  <c r="S285" i="28"/>
  <c r="O285" i="28"/>
  <c r="K285" i="28"/>
  <c r="G285" i="28"/>
  <c r="C285" i="28"/>
  <c r="V285" i="28"/>
  <c r="R285" i="28"/>
  <c r="N285" i="28"/>
  <c r="J285" i="28"/>
  <c r="F285" i="28"/>
  <c r="B285" i="28"/>
  <c r="U285" i="28"/>
  <c r="M285" i="28"/>
  <c r="E285" i="28"/>
  <c r="Y285" i="28"/>
  <c r="I285" i="28"/>
  <c r="X285" i="28"/>
  <c r="T285" i="28"/>
  <c r="L285" i="28"/>
  <c r="D285" i="28"/>
  <c r="Q285" i="28"/>
  <c r="P285" i="28"/>
  <c r="H285" i="28"/>
  <c r="W353" i="28"/>
  <c r="S353" i="28"/>
  <c r="O353" i="28"/>
  <c r="K353" i="28"/>
  <c r="G353" i="28"/>
  <c r="C353" i="28"/>
  <c r="V353" i="28"/>
  <c r="R353" i="28"/>
  <c r="N353" i="28"/>
  <c r="J353" i="28"/>
  <c r="F353" i="28"/>
  <c r="B353" i="28"/>
  <c r="U353" i="28"/>
  <c r="M353" i="28"/>
  <c r="E353" i="28"/>
  <c r="Q353" i="28"/>
  <c r="X353" i="28"/>
  <c r="H353" i="28"/>
  <c r="T353" i="28"/>
  <c r="L353" i="28"/>
  <c r="D353" i="28"/>
  <c r="Y353" i="28"/>
  <c r="I353" i="28"/>
  <c r="P353" i="28"/>
  <c r="W284" i="21"/>
  <c r="S284" i="21"/>
  <c r="O284" i="21"/>
  <c r="K284" i="21"/>
  <c r="G284" i="21"/>
  <c r="C284" i="21"/>
  <c r="V284" i="21"/>
  <c r="R284" i="21"/>
  <c r="N284" i="21"/>
  <c r="J284" i="21"/>
  <c r="F284" i="21"/>
  <c r="B284" i="21"/>
  <c r="U284" i="21"/>
  <c r="M284" i="21"/>
  <c r="E284" i="21"/>
  <c r="Q284" i="21"/>
  <c r="T284" i="21"/>
  <c r="L284" i="21"/>
  <c r="D284" i="21"/>
  <c r="Y284" i="21"/>
  <c r="I284" i="21"/>
  <c r="H284" i="21"/>
  <c r="X284" i="21"/>
  <c r="P284" i="21"/>
  <c r="W152" i="21"/>
  <c r="S152" i="21"/>
  <c r="O152" i="21"/>
  <c r="K152" i="21"/>
  <c r="G152" i="21"/>
  <c r="C152" i="21"/>
  <c r="V152" i="21"/>
  <c r="R152" i="21"/>
  <c r="N152" i="21"/>
  <c r="J152" i="21"/>
  <c r="F152" i="21"/>
  <c r="B152" i="21"/>
  <c r="Y152" i="21"/>
  <c r="Q152" i="21"/>
  <c r="I152" i="21"/>
  <c r="U152" i="21"/>
  <c r="M152" i="21"/>
  <c r="E152" i="21"/>
  <c r="P152" i="21"/>
  <c r="X152" i="21"/>
  <c r="H152" i="21"/>
  <c r="D152" i="21"/>
  <c r="T152" i="21"/>
  <c r="L152" i="21"/>
  <c r="Y26" i="21"/>
  <c r="U26" i="21"/>
  <c r="Q26" i="21"/>
  <c r="M26" i="21"/>
  <c r="I26" i="21"/>
  <c r="E26" i="21"/>
  <c r="X26" i="21"/>
  <c r="T26" i="21"/>
  <c r="P26" i="21"/>
  <c r="L26" i="21"/>
  <c r="H26" i="21"/>
  <c r="D26" i="21"/>
  <c r="S26" i="21"/>
  <c r="K26" i="21"/>
  <c r="C26" i="21"/>
  <c r="R26" i="21"/>
  <c r="J26" i="21"/>
  <c r="B26" i="21"/>
  <c r="W26" i="21"/>
  <c r="G26" i="21"/>
  <c r="V26" i="21"/>
  <c r="F26" i="21"/>
  <c r="O26" i="21"/>
  <c r="N26" i="21"/>
  <c r="X58" i="19"/>
  <c r="T58" i="19"/>
  <c r="P58" i="19"/>
  <c r="L58" i="19"/>
  <c r="H58" i="19"/>
  <c r="D58" i="19"/>
  <c r="V58" i="19"/>
  <c r="R58" i="19"/>
  <c r="N58" i="19"/>
  <c r="J58" i="19"/>
  <c r="F58" i="19"/>
  <c r="B58" i="19"/>
  <c r="Y58" i="19"/>
  <c r="Q58" i="19"/>
  <c r="I58" i="19"/>
  <c r="W58" i="19"/>
  <c r="O58" i="19"/>
  <c r="G58" i="19"/>
  <c r="U58" i="19"/>
  <c r="M58" i="19"/>
  <c r="E58" i="19"/>
  <c r="S58" i="19"/>
  <c r="K58" i="19"/>
  <c r="C58" i="19"/>
  <c r="W215" i="21"/>
  <c r="S215" i="21"/>
  <c r="O215" i="21"/>
  <c r="K215" i="21"/>
  <c r="G215" i="21"/>
  <c r="C215" i="21"/>
  <c r="Y215" i="21"/>
  <c r="Q215" i="21"/>
  <c r="I215" i="21"/>
  <c r="V215" i="21"/>
  <c r="R215" i="21"/>
  <c r="N215" i="21"/>
  <c r="J215" i="21"/>
  <c r="F215" i="21"/>
  <c r="B215" i="21"/>
  <c r="U215" i="21"/>
  <c r="M215" i="21"/>
  <c r="E215" i="21"/>
  <c r="T215" i="21"/>
  <c r="D215" i="21"/>
  <c r="X215" i="21"/>
  <c r="P215" i="21"/>
  <c r="L215" i="21"/>
  <c r="H215" i="21"/>
  <c r="V185" i="28"/>
  <c r="R185" i="28"/>
  <c r="N185" i="28"/>
  <c r="J185" i="28"/>
  <c r="F185" i="28"/>
  <c r="B185" i="28"/>
  <c r="W185" i="28"/>
  <c r="Q185" i="28"/>
  <c r="L185" i="28"/>
  <c r="G185" i="28"/>
  <c r="Y185" i="28"/>
  <c r="S185" i="28"/>
  <c r="K185" i="28"/>
  <c r="D185" i="28"/>
  <c r="X185" i="28"/>
  <c r="P185" i="28"/>
  <c r="I185" i="28"/>
  <c r="C185" i="28"/>
  <c r="O185" i="28"/>
  <c r="M185" i="28"/>
  <c r="U185" i="28"/>
  <c r="H185" i="28"/>
  <c r="T185" i="28"/>
  <c r="E185" i="28"/>
  <c r="W90" i="28"/>
  <c r="S90" i="28"/>
  <c r="O90" i="28"/>
  <c r="K90" i="28"/>
  <c r="G90" i="28"/>
  <c r="C90" i="28"/>
  <c r="V90" i="28"/>
  <c r="R90" i="28"/>
  <c r="N90" i="28"/>
  <c r="J90" i="28"/>
  <c r="F90" i="28"/>
  <c r="B90" i="28"/>
  <c r="Y90" i="28"/>
  <c r="Q90" i="28"/>
  <c r="I90" i="28"/>
  <c r="X90" i="28"/>
  <c r="P90" i="28"/>
  <c r="H90" i="28"/>
  <c r="M90" i="28"/>
  <c r="E90" i="28"/>
  <c r="T90" i="28"/>
  <c r="L90" i="28"/>
  <c r="U90" i="28"/>
  <c r="D90"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18" i="21"/>
  <c r="S318" i="21"/>
  <c r="O318" i="21"/>
  <c r="K318" i="21"/>
  <c r="G318" i="21"/>
  <c r="C318" i="21"/>
  <c r="V318" i="21"/>
  <c r="R318" i="21"/>
  <c r="N318" i="21"/>
  <c r="J318" i="21"/>
  <c r="F318" i="21"/>
  <c r="B318" i="21"/>
  <c r="U318" i="21"/>
  <c r="M318" i="21"/>
  <c r="E318" i="21"/>
  <c r="Q318" i="21"/>
  <c r="X318" i="21"/>
  <c r="H318" i="21"/>
  <c r="T318" i="21"/>
  <c r="L318" i="21"/>
  <c r="D318" i="21"/>
  <c r="Y318" i="21"/>
  <c r="I318" i="21"/>
  <c r="P318"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0" i="19"/>
  <c r="T90" i="19"/>
  <c r="P90" i="19"/>
  <c r="L90" i="19"/>
  <c r="H90" i="19"/>
  <c r="D90" i="19"/>
  <c r="V90" i="19"/>
  <c r="R90" i="19"/>
  <c r="N90" i="19"/>
  <c r="J90" i="19"/>
  <c r="F90" i="19"/>
  <c r="B90" i="19"/>
  <c r="Y90" i="19"/>
  <c r="Q90" i="19"/>
  <c r="I90" i="19"/>
  <c r="W90" i="19"/>
  <c r="O90" i="19"/>
  <c r="G90" i="19"/>
  <c r="U90" i="19"/>
  <c r="M90" i="19"/>
  <c r="E90" i="19"/>
  <c r="S90" i="19"/>
  <c r="K90" i="19"/>
  <c r="C90" i="19"/>
  <c r="W26" i="28"/>
  <c r="S26" i="28"/>
  <c r="O26" i="28"/>
  <c r="K26" i="28"/>
  <c r="G26" i="28"/>
  <c r="C26" i="28"/>
  <c r="V26" i="28"/>
  <c r="R26" i="28"/>
  <c r="N26" i="28"/>
  <c r="J26" i="28"/>
  <c r="F26" i="28"/>
  <c r="B26" i="28"/>
  <c r="Y26" i="28"/>
  <c r="Q26" i="28"/>
  <c r="I26" i="28"/>
  <c r="X26" i="28"/>
  <c r="P26" i="28"/>
  <c r="H26" i="28"/>
  <c r="M26" i="28"/>
  <c r="U26" i="28"/>
  <c r="D26" i="28"/>
  <c r="L26" i="28"/>
  <c r="E26" i="28"/>
  <c r="T26" i="28"/>
  <c r="W319" i="28"/>
  <c r="S319" i="28"/>
  <c r="O319" i="28"/>
  <c r="K319" i="28"/>
  <c r="G319" i="28"/>
  <c r="C319" i="28"/>
  <c r="V319" i="28"/>
  <c r="R319" i="28"/>
  <c r="N319" i="28"/>
  <c r="J319" i="28"/>
  <c r="F319" i="28"/>
  <c r="B319" i="28"/>
  <c r="U319" i="28"/>
  <c r="M319" i="28"/>
  <c r="E319" i="28"/>
  <c r="Y319" i="28"/>
  <c r="I319" i="28"/>
  <c r="P319" i="28"/>
  <c r="T319" i="28"/>
  <c r="L319" i="28"/>
  <c r="D319" i="28"/>
  <c r="Q319" i="28"/>
  <c r="X319" i="28"/>
  <c r="H319" i="28"/>
  <c r="W216" i="28"/>
  <c r="S216" i="28"/>
  <c r="O216" i="28"/>
  <c r="K216" i="28"/>
  <c r="G216" i="28"/>
  <c r="C216" i="28"/>
  <c r="V216" i="28"/>
  <c r="R216" i="28"/>
  <c r="N216" i="28"/>
  <c r="J216" i="28"/>
  <c r="F216" i="28"/>
  <c r="B216" i="28"/>
  <c r="U216" i="28"/>
  <c r="M216" i="28"/>
  <c r="E216" i="28"/>
  <c r="Y216" i="28"/>
  <c r="I216" i="28"/>
  <c r="X216" i="28"/>
  <c r="H216" i="28"/>
  <c r="T216" i="28"/>
  <c r="L216" i="28"/>
  <c r="D216" i="28"/>
  <c r="Q216" i="28"/>
  <c r="P216" i="28"/>
  <c r="W352" i="21"/>
  <c r="S352" i="21"/>
  <c r="O352" i="21"/>
  <c r="K352" i="21"/>
  <c r="G352" i="21"/>
  <c r="C352" i="21"/>
  <c r="V352" i="21"/>
  <c r="R352" i="21"/>
  <c r="N352" i="21"/>
  <c r="J352" i="21"/>
  <c r="F352" i="21"/>
  <c r="B352" i="21"/>
  <c r="U352" i="21"/>
  <c r="M352" i="21"/>
  <c r="E352" i="21"/>
  <c r="Y352" i="21"/>
  <c r="I352" i="21"/>
  <c r="P352" i="21"/>
  <c r="T352" i="21"/>
  <c r="L352" i="21"/>
  <c r="D352" i="21"/>
  <c r="Q352" i="21"/>
  <c r="X352" i="21"/>
  <c r="H352" i="21"/>
  <c r="V123" i="25"/>
  <c r="R123" i="25"/>
  <c r="N123" i="25"/>
  <c r="J123" i="25"/>
  <c r="F123" i="25"/>
  <c r="B123" i="25"/>
  <c r="Y123" i="25"/>
  <c r="U123" i="25"/>
  <c r="Q123" i="25"/>
  <c r="M123" i="25"/>
  <c r="I123" i="25"/>
  <c r="E123" i="25"/>
  <c r="X123" i="25"/>
  <c r="P123" i="25"/>
  <c r="H123" i="25"/>
  <c r="W123" i="25"/>
  <c r="O123" i="25"/>
  <c r="G123" i="25"/>
  <c r="T123" i="25"/>
  <c r="D123" i="25"/>
  <c r="S123" i="25"/>
  <c r="C123" i="25"/>
  <c r="K123" i="25"/>
  <c r="L123" i="25"/>
  <c r="A124" i="25"/>
  <c r="A353" i="21"/>
  <c r="A387" i="21"/>
  <c r="A285" i="21"/>
  <c r="A319" i="21"/>
  <c r="A186" i="28"/>
  <c r="A320" i="28"/>
  <c r="A217" i="28"/>
  <c r="A155" i="28"/>
  <c r="A27" i="28"/>
  <c r="A91" i="28"/>
  <c r="A123" i="28"/>
  <c r="A354" i="28"/>
  <c r="A388" i="28"/>
  <c r="A59" i="28"/>
  <c r="A286" i="28"/>
  <c r="A251" i="28"/>
  <c r="A250" i="21"/>
  <c r="A216" i="21"/>
  <c r="A184" i="21"/>
  <c r="A91" i="19"/>
  <c r="A59" i="19"/>
  <c r="A25" i="25"/>
  <c r="A58" i="25"/>
  <c r="A123" i="19"/>
  <c r="A121" i="21"/>
  <c r="A57" i="21"/>
  <c r="A91" i="25"/>
  <c r="A89" i="21"/>
  <c r="A153"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1" i="25"/>
  <c r="R91" i="25"/>
  <c r="N91" i="25"/>
  <c r="J91" i="25"/>
  <c r="F91" i="25"/>
  <c r="B91" i="25"/>
  <c r="Y91" i="25"/>
  <c r="U91" i="25"/>
  <c r="Q91" i="25"/>
  <c r="M91" i="25"/>
  <c r="I91" i="25"/>
  <c r="E91" i="25"/>
  <c r="X91" i="25"/>
  <c r="P91" i="25"/>
  <c r="H91" i="25"/>
  <c r="W91" i="25"/>
  <c r="O91" i="25"/>
  <c r="G91" i="25"/>
  <c r="T91" i="25"/>
  <c r="D91" i="25"/>
  <c r="S91" i="25"/>
  <c r="C91" i="25"/>
  <c r="L91" i="25"/>
  <c r="K91" i="25"/>
  <c r="V58" i="25"/>
  <c r="R58" i="25"/>
  <c r="N58" i="25"/>
  <c r="J58" i="25"/>
  <c r="F58" i="25"/>
  <c r="B58" i="25"/>
  <c r="Y58" i="25"/>
  <c r="U58" i="25"/>
  <c r="Q58" i="25"/>
  <c r="M58" i="25"/>
  <c r="I58" i="25"/>
  <c r="E58" i="25"/>
  <c r="X58" i="25"/>
  <c r="P58" i="25"/>
  <c r="H58" i="25"/>
  <c r="W58" i="25"/>
  <c r="O58" i="25"/>
  <c r="G58" i="25"/>
  <c r="L58" i="25"/>
  <c r="K58" i="25"/>
  <c r="T58" i="25"/>
  <c r="S58" i="25"/>
  <c r="D58" i="25"/>
  <c r="C58" i="25"/>
  <c r="Y184" i="21"/>
  <c r="U184" i="21"/>
  <c r="Q184" i="21"/>
  <c r="M184" i="21"/>
  <c r="I184" i="21"/>
  <c r="E184" i="21"/>
  <c r="W184" i="21"/>
  <c r="R184" i="21"/>
  <c r="L184" i="21"/>
  <c r="G184" i="21"/>
  <c r="B184" i="21"/>
  <c r="T184" i="21"/>
  <c r="O184" i="21"/>
  <c r="J184" i="21"/>
  <c r="D184" i="21"/>
  <c r="P184" i="21"/>
  <c r="F184" i="21"/>
  <c r="V184" i="21"/>
  <c r="K184" i="21"/>
  <c r="X184" i="21"/>
  <c r="C184" i="21"/>
  <c r="S184" i="21"/>
  <c r="N184" i="21"/>
  <c r="H184" i="21"/>
  <c r="W286" i="28"/>
  <c r="S286" i="28"/>
  <c r="O286" i="28"/>
  <c r="K286" i="28"/>
  <c r="G286" i="28"/>
  <c r="C286" i="28"/>
  <c r="V286" i="28"/>
  <c r="R286" i="28"/>
  <c r="N286" i="28"/>
  <c r="J286" i="28"/>
  <c r="F286" i="28"/>
  <c r="B286" i="28"/>
  <c r="U286" i="28"/>
  <c r="M286" i="28"/>
  <c r="E286" i="28"/>
  <c r="Q286" i="28"/>
  <c r="P286" i="28"/>
  <c r="T286" i="28"/>
  <c r="L286" i="28"/>
  <c r="D286" i="28"/>
  <c r="Y286" i="28"/>
  <c r="I286" i="28"/>
  <c r="X286" i="28"/>
  <c r="H286" i="28"/>
  <c r="Y123" i="28"/>
  <c r="U123" i="28"/>
  <c r="Q123" i="28"/>
  <c r="M123" i="28"/>
  <c r="I123" i="28"/>
  <c r="E123" i="28"/>
  <c r="X123" i="28"/>
  <c r="T123" i="28"/>
  <c r="P123" i="28"/>
  <c r="L123" i="28"/>
  <c r="H123" i="28"/>
  <c r="D123" i="28"/>
  <c r="S123" i="28"/>
  <c r="K123" i="28"/>
  <c r="C123" i="28"/>
  <c r="R123" i="28"/>
  <c r="J123" i="28"/>
  <c r="B123" i="28"/>
  <c r="O123" i="28"/>
  <c r="N123" i="28"/>
  <c r="G123" i="28"/>
  <c r="V123" i="28"/>
  <c r="F123" i="28"/>
  <c r="W123" i="28"/>
  <c r="W217" i="28"/>
  <c r="S217" i="28"/>
  <c r="O217" i="28"/>
  <c r="K217" i="28"/>
  <c r="G217" i="28"/>
  <c r="C217" i="28"/>
  <c r="V217" i="28"/>
  <c r="R217" i="28"/>
  <c r="N217" i="28"/>
  <c r="J217" i="28"/>
  <c r="F217" i="28"/>
  <c r="B217" i="28"/>
  <c r="U217" i="28"/>
  <c r="M217" i="28"/>
  <c r="E217" i="28"/>
  <c r="Q217" i="28"/>
  <c r="X217" i="28"/>
  <c r="H217" i="28"/>
  <c r="T217" i="28"/>
  <c r="L217" i="28"/>
  <c r="D217" i="28"/>
  <c r="Y217" i="28"/>
  <c r="I217" i="28"/>
  <c r="P217" i="28"/>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W153" i="21"/>
  <c r="S153" i="21"/>
  <c r="O153" i="21"/>
  <c r="K153" i="21"/>
  <c r="G153" i="21"/>
  <c r="C153" i="21"/>
  <c r="V153" i="21"/>
  <c r="R153" i="21"/>
  <c r="N153" i="21"/>
  <c r="J153" i="21"/>
  <c r="F153" i="21"/>
  <c r="B153" i="21"/>
  <c r="Y153" i="21"/>
  <c r="Q153" i="21"/>
  <c r="I153" i="21"/>
  <c r="U153" i="21"/>
  <c r="M153" i="21"/>
  <c r="E153" i="21"/>
  <c r="X153" i="21"/>
  <c r="H153" i="21"/>
  <c r="P153" i="21"/>
  <c r="L153" i="21"/>
  <c r="D153" i="21"/>
  <c r="T153" i="21"/>
  <c r="Y121" i="21"/>
  <c r="U121" i="21"/>
  <c r="Q121" i="21"/>
  <c r="M121" i="21"/>
  <c r="I121" i="21"/>
  <c r="E121" i="21"/>
  <c r="X121" i="21"/>
  <c r="T121" i="21"/>
  <c r="P121" i="21"/>
  <c r="L121" i="21"/>
  <c r="H121" i="21"/>
  <c r="D121" i="21"/>
  <c r="S121" i="21"/>
  <c r="K121" i="21"/>
  <c r="C121" i="21"/>
  <c r="R121" i="21"/>
  <c r="J121" i="21"/>
  <c r="B121" i="21"/>
  <c r="O121" i="21"/>
  <c r="N121" i="21"/>
  <c r="W121" i="21"/>
  <c r="G121" i="21"/>
  <c r="V121" i="21"/>
  <c r="F121" i="21"/>
  <c r="X59" i="19"/>
  <c r="T59" i="19"/>
  <c r="P59" i="19"/>
  <c r="L59" i="19"/>
  <c r="H59" i="19"/>
  <c r="D59" i="19"/>
  <c r="V59" i="19"/>
  <c r="R59" i="19"/>
  <c r="N59" i="19"/>
  <c r="J59" i="19"/>
  <c r="F59" i="19"/>
  <c r="B59" i="19"/>
  <c r="Y59" i="19"/>
  <c r="Q59" i="19"/>
  <c r="I59" i="19"/>
  <c r="W59" i="19"/>
  <c r="O59" i="19"/>
  <c r="G59" i="19"/>
  <c r="U59" i="19"/>
  <c r="M59" i="19"/>
  <c r="E59" i="19"/>
  <c r="S59" i="19"/>
  <c r="K59" i="19"/>
  <c r="C59" i="19"/>
  <c r="W250" i="21"/>
  <c r="S250" i="21"/>
  <c r="O250" i="21"/>
  <c r="K250" i="21"/>
  <c r="G250" i="21"/>
  <c r="C250" i="21"/>
  <c r="V250" i="21"/>
  <c r="R250" i="21"/>
  <c r="N250" i="21"/>
  <c r="J250" i="21"/>
  <c r="F250" i="21"/>
  <c r="B250" i="21"/>
  <c r="U250" i="21"/>
  <c r="M250" i="21"/>
  <c r="E250" i="21"/>
  <c r="Q250" i="21"/>
  <c r="T250" i="21"/>
  <c r="L250" i="21"/>
  <c r="D250" i="21"/>
  <c r="Y250" i="21"/>
  <c r="I250" i="21"/>
  <c r="X250" i="21"/>
  <c r="P250" i="21"/>
  <c r="H250" i="21"/>
  <c r="W388" i="28"/>
  <c r="S388" i="28"/>
  <c r="O388" i="28"/>
  <c r="K388" i="28"/>
  <c r="G388" i="28"/>
  <c r="C388" i="28"/>
  <c r="V388" i="28"/>
  <c r="R388" i="28"/>
  <c r="N388" i="28"/>
  <c r="J388" i="28"/>
  <c r="F388" i="28"/>
  <c r="B388" i="28"/>
  <c r="U388" i="28"/>
  <c r="M388" i="28"/>
  <c r="E388" i="28"/>
  <c r="Y388" i="28"/>
  <c r="I388" i="28"/>
  <c r="X388" i="28"/>
  <c r="H388" i="28"/>
  <c r="T388" i="28"/>
  <c r="L388" i="28"/>
  <c r="D388" i="28"/>
  <c r="Q388" i="28"/>
  <c r="P388" i="28"/>
  <c r="W27" i="28"/>
  <c r="S27" i="28"/>
  <c r="O27" i="28"/>
  <c r="K27" i="28"/>
  <c r="G27" i="28"/>
  <c r="C27" i="28"/>
  <c r="V27" i="28"/>
  <c r="R27" i="28"/>
  <c r="N27" i="28"/>
  <c r="J27" i="28"/>
  <c r="F27" i="28"/>
  <c r="B27" i="28"/>
  <c r="Y27" i="28"/>
  <c r="Q27" i="28"/>
  <c r="I27" i="28"/>
  <c r="X27" i="28"/>
  <c r="P27" i="28"/>
  <c r="H27" i="28"/>
  <c r="U27" i="28"/>
  <c r="E27" i="28"/>
  <c r="L27" i="28"/>
  <c r="T27" i="28"/>
  <c r="D27" i="28"/>
  <c r="M27" i="28"/>
  <c r="V186" i="28"/>
  <c r="R186" i="28"/>
  <c r="N186" i="28"/>
  <c r="J186" i="28"/>
  <c r="F186" i="28"/>
  <c r="B186" i="28"/>
  <c r="Y186" i="28"/>
  <c r="T186" i="28"/>
  <c r="O186" i="28"/>
  <c r="I186" i="28"/>
  <c r="D186" i="28"/>
  <c r="W186" i="28"/>
  <c r="P186" i="28"/>
  <c r="H186" i="28"/>
  <c r="U186" i="28"/>
  <c r="M186" i="28"/>
  <c r="G186" i="28"/>
  <c r="S186" i="28"/>
  <c r="E186" i="28"/>
  <c r="Q186" i="28"/>
  <c r="C186" i="28"/>
  <c r="L186" i="28"/>
  <c r="X186" i="28"/>
  <c r="K186" i="28"/>
  <c r="W353" i="21"/>
  <c r="S353" i="21"/>
  <c r="O353" i="21"/>
  <c r="K353" i="21"/>
  <c r="G353" i="21"/>
  <c r="C353" i="21"/>
  <c r="V353" i="21"/>
  <c r="R353" i="21"/>
  <c r="N353" i="21"/>
  <c r="J353" i="21"/>
  <c r="F353" i="21"/>
  <c r="B353" i="21"/>
  <c r="U353" i="21"/>
  <c r="M353" i="21"/>
  <c r="E353" i="21"/>
  <c r="Y353" i="21"/>
  <c r="P353" i="21"/>
  <c r="T353" i="21"/>
  <c r="L353" i="21"/>
  <c r="D353" i="21"/>
  <c r="Q353" i="21"/>
  <c r="I353" i="21"/>
  <c r="X353" i="21"/>
  <c r="H353" i="21"/>
  <c r="Y27" i="21"/>
  <c r="U27" i="21"/>
  <c r="Q27" i="21"/>
  <c r="M27" i="21"/>
  <c r="I27" i="21"/>
  <c r="E27" i="21"/>
  <c r="X27" i="21"/>
  <c r="T27" i="21"/>
  <c r="P27" i="21"/>
  <c r="L27" i="21"/>
  <c r="H27" i="21"/>
  <c r="D27" i="21"/>
  <c r="S27" i="21"/>
  <c r="K27" i="21"/>
  <c r="C27" i="21"/>
  <c r="R27" i="21"/>
  <c r="J27" i="21"/>
  <c r="B27" i="21"/>
  <c r="O27" i="21"/>
  <c r="N27" i="21"/>
  <c r="W27" i="21"/>
  <c r="F27" i="21"/>
  <c r="V27" i="21"/>
  <c r="G27" i="21"/>
  <c r="Y57" i="21"/>
  <c r="U57" i="21"/>
  <c r="Q57" i="21"/>
  <c r="M57" i="21"/>
  <c r="I57" i="21"/>
  <c r="E57" i="21"/>
  <c r="X57" i="21"/>
  <c r="T57" i="21"/>
  <c r="P57" i="21"/>
  <c r="L57" i="21"/>
  <c r="H57" i="21"/>
  <c r="D57" i="21"/>
  <c r="S57" i="21"/>
  <c r="K57" i="21"/>
  <c r="C57" i="21"/>
  <c r="R57" i="21"/>
  <c r="J57" i="21"/>
  <c r="B57" i="21"/>
  <c r="O57" i="21"/>
  <c r="N57" i="21"/>
  <c r="W57" i="21"/>
  <c r="G57" i="21"/>
  <c r="F57" i="21"/>
  <c r="V57" i="21"/>
  <c r="V25" i="25"/>
  <c r="R25" i="25"/>
  <c r="N25" i="25"/>
  <c r="J25" i="25"/>
  <c r="F25" i="25"/>
  <c r="B25" i="25"/>
  <c r="Y25" i="25"/>
  <c r="U25" i="25"/>
  <c r="Q25" i="25"/>
  <c r="M25" i="25"/>
  <c r="I25" i="25"/>
  <c r="E25" i="25"/>
  <c r="X25" i="25"/>
  <c r="P25" i="25"/>
  <c r="H25" i="25"/>
  <c r="W25" i="25"/>
  <c r="O25" i="25"/>
  <c r="G25" i="25"/>
  <c r="T25" i="25"/>
  <c r="D25" i="25"/>
  <c r="S25" i="25"/>
  <c r="C25" i="25"/>
  <c r="L25" i="25"/>
  <c r="K25" i="25"/>
  <c r="W216" i="21"/>
  <c r="S216" i="21"/>
  <c r="V216" i="21"/>
  <c r="R216" i="21"/>
  <c r="U216" i="21"/>
  <c r="O216" i="21"/>
  <c r="K216" i="21"/>
  <c r="G216" i="21"/>
  <c r="C216" i="21"/>
  <c r="Q216" i="21"/>
  <c r="I216" i="21"/>
  <c r="T216" i="21"/>
  <c r="N216" i="21"/>
  <c r="J216" i="21"/>
  <c r="F216" i="21"/>
  <c r="B216" i="21"/>
  <c r="Y216" i="21"/>
  <c r="M216" i="21"/>
  <c r="E216" i="21"/>
  <c r="L216" i="21"/>
  <c r="D216" i="21"/>
  <c r="H216" i="21"/>
  <c r="X216" i="21"/>
  <c r="P216" i="21"/>
  <c r="W59" i="28"/>
  <c r="S59" i="28"/>
  <c r="O59" i="28"/>
  <c r="K59" i="28"/>
  <c r="G59" i="28"/>
  <c r="C59" i="28"/>
  <c r="V59" i="28"/>
  <c r="R59" i="28"/>
  <c r="N59" i="28"/>
  <c r="J59" i="28"/>
  <c r="F59" i="28"/>
  <c r="B59" i="28"/>
  <c r="Y59" i="28"/>
  <c r="Q59" i="28"/>
  <c r="I59" i="28"/>
  <c r="X59" i="28"/>
  <c r="P59" i="28"/>
  <c r="H59" i="28"/>
  <c r="U59" i="28"/>
  <c r="E59" i="28"/>
  <c r="M59" i="28"/>
  <c r="L59" i="28"/>
  <c r="T59" i="28"/>
  <c r="D59" i="28"/>
  <c r="W91" i="28"/>
  <c r="S91" i="28"/>
  <c r="O91" i="28"/>
  <c r="K91" i="28"/>
  <c r="G91" i="28"/>
  <c r="C91" i="28"/>
  <c r="V91" i="28"/>
  <c r="R91" i="28"/>
  <c r="N91" i="28"/>
  <c r="J91" i="28"/>
  <c r="F91" i="28"/>
  <c r="B91" i="28"/>
  <c r="Y91" i="28"/>
  <c r="Q91" i="28"/>
  <c r="I91" i="28"/>
  <c r="X91" i="28"/>
  <c r="P91" i="28"/>
  <c r="H91" i="28"/>
  <c r="U91" i="28"/>
  <c r="E91" i="28"/>
  <c r="M91" i="28"/>
  <c r="T91" i="28"/>
  <c r="D91" i="28"/>
  <c r="L91" i="28"/>
  <c r="W320" i="28"/>
  <c r="S320" i="28"/>
  <c r="O320" i="28"/>
  <c r="K320" i="28"/>
  <c r="G320" i="28"/>
  <c r="C320" i="28"/>
  <c r="V320" i="28"/>
  <c r="R320" i="28"/>
  <c r="N320" i="28"/>
  <c r="J320" i="28"/>
  <c r="F320" i="28"/>
  <c r="B320" i="28"/>
  <c r="U320" i="28"/>
  <c r="M320" i="28"/>
  <c r="E320" i="28"/>
  <c r="Q320" i="28"/>
  <c r="X320" i="28"/>
  <c r="H320" i="28"/>
  <c r="T320" i="28"/>
  <c r="L320" i="28"/>
  <c r="D320" i="28"/>
  <c r="Y320" i="28"/>
  <c r="I320" i="28"/>
  <c r="P320" i="28"/>
  <c r="W387" i="21"/>
  <c r="S387" i="21"/>
  <c r="O387" i="21"/>
  <c r="K387" i="21"/>
  <c r="G387" i="21"/>
  <c r="C387" i="21"/>
  <c r="V387" i="21"/>
  <c r="R387" i="21"/>
  <c r="N387" i="21"/>
  <c r="J387" i="21"/>
  <c r="F387" i="21"/>
  <c r="B387" i="21"/>
  <c r="U387" i="21"/>
  <c r="M387" i="21"/>
  <c r="E387" i="21"/>
  <c r="Y387" i="21"/>
  <c r="I387" i="21"/>
  <c r="P387" i="21"/>
  <c r="T387" i="21"/>
  <c r="L387" i="21"/>
  <c r="D387" i="21"/>
  <c r="Q387" i="21"/>
  <c r="X387" i="21"/>
  <c r="H387" i="21"/>
  <c r="Y89" i="21"/>
  <c r="U89" i="21"/>
  <c r="Q89" i="21"/>
  <c r="M89" i="21"/>
  <c r="I89" i="21"/>
  <c r="E89" i="21"/>
  <c r="X89" i="21"/>
  <c r="T89" i="21"/>
  <c r="P89" i="21"/>
  <c r="L89" i="21"/>
  <c r="H89" i="21"/>
  <c r="D89" i="21"/>
  <c r="S89" i="21"/>
  <c r="K89" i="21"/>
  <c r="C89" i="21"/>
  <c r="R89" i="21"/>
  <c r="J89" i="21"/>
  <c r="B89" i="21"/>
  <c r="O89" i="21"/>
  <c r="N89" i="21"/>
  <c r="G89" i="21"/>
  <c r="W89" i="21"/>
  <c r="F89" i="21"/>
  <c r="V89" i="21"/>
  <c r="V123" i="19"/>
  <c r="R123" i="19"/>
  <c r="N123" i="19"/>
  <c r="J123" i="19"/>
  <c r="F123" i="19"/>
  <c r="B123" i="19"/>
  <c r="X123" i="19"/>
  <c r="T123" i="19"/>
  <c r="P123" i="19"/>
  <c r="L123" i="19"/>
  <c r="H123" i="19"/>
  <c r="D123" i="19"/>
  <c r="Y123" i="19"/>
  <c r="Q123" i="19"/>
  <c r="I123" i="19"/>
  <c r="U123" i="19"/>
  <c r="M123" i="19"/>
  <c r="E123" i="19"/>
  <c r="K123" i="19"/>
  <c r="W123" i="19"/>
  <c r="G123" i="19"/>
  <c r="S123" i="19"/>
  <c r="C123" i="19"/>
  <c r="O123" i="19"/>
  <c r="X91" i="19"/>
  <c r="T91" i="19"/>
  <c r="P91" i="19"/>
  <c r="L91" i="19"/>
  <c r="H91" i="19"/>
  <c r="D91" i="19"/>
  <c r="V91" i="19"/>
  <c r="R91" i="19"/>
  <c r="N91" i="19"/>
  <c r="J91" i="19"/>
  <c r="F91" i="19"/>
  <c r="B91" i="19"/>
  <c r="Y91" i="19"/>
  <c r="Q91" i="19"/>
  <c r="I91" i="19"/>
  <c r="W91" i="19"/>
  <c r="O91" i="19"/>
  <c r="G91" i="19"/>
  <c r="U91" i="19"/>
  <c r="M91" i="19"/>
  <c r="E91" i="19"/>
  <c r="S91" i="19"/>
  <c r="K91" i="19"/>
  <c r="C91"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W354" i="28"/>
  <c r="S354" i="28"/>
  <c r="O354" i="28"/>
  <c r="K354" i="28"/>
  <c r="G354" i="28"/>
  <c r="C354" i="28"/>
  <c r="V354" i="28"/>
  <c r="R354" i="28"/>
  <c r="N354" i="28"/>
  <c r="J354" i="28"/>
  <c r="F354" i="28"/>
  <c r="B354" i="28"/>
  <c r="U354" i="28"/>
  <c r="M354" i="28"/>
  <c r="E354" i="28"/>
  <c r="Y354" i="28"/>
  <c r="I354" i="28"/>
  <c r="X354" i="28"/>
  <c r="H354" i="28"/>
  <c r="T354" i="28"/>
  <c r="L354" i="28"/>
  <c r="D354" i="28"/>
  <c r="Q354" i="28"/>
  <c r="P354" i="28"/>
  <c r="Y155" i="28"/>
  <c r="U155" i="28"/>
  <c r="Q155" i="28"/>
  <c r="M155" i="28"/>
  <c r="I155" i="28"/>
  <c r="E155" i="28"/>
  <c r="W155" i="28"/>
  <c r="S155" i="28"/>
  <c r="O155" i="28"/>
  <c r="K155" i="28"/>
  <c r="G155" i="28"/>
  <c r="C155" i="28"/>
  <c r="T155" i="28"/>
  <c r="L155" i="28"/>
  <c r="D155" i="28"/>
  <c r="R155" i="28"/>
  <c r="J155" i="28"/>
  <c r="B155" i="28"/>
  <c r="X155" i="28"/>
  <c r="H155" i="28"/>
  <c r="P155" i="28"/>
  <c r="F155" i="28"/>
  <c r="V155" i="28"/>
  <c r="N155" i="28"/>
  <c r="W319" i="21"/>
  <c r="S319" i="21"/>
  <c r="O319" i="21"/>
  <c r="K319" i="21"/>
  <c r="G319" i="21"/>
  <c r="C319" i="21"/>
  <c r="V319" i="21"/>
  <c r="R319" i="21"/>
  <c r="N319" i="21"/>
  <c r="J319" i="21"/>
  <c r="F319" i="21"/>
  <c r="B319" i="21"/>
  <c r="U319" i="21"/>
  <c r="M319" i="21"/>
  <c r="E319" i="21"/>
  <c r="Y319" i="21"/>
  <c r="I319" i="21"/>
  <c r="P319" i="21"/>
  <c r="T319" i="21"/>
  <c r="L319" i="21"/>
  <c r="D319" i="21"/>
  <c r="Q319" i="21"/>
  <c r="X319" i="21"/>
  <c r="H319" i="21"/>
  <c r="V124" i="25"/>
  <c r="R124" i="25"/>
  <c r="N124" i="25"/>
  <c r="J124" i="25"/>
  <c r="F124" i="25"/>
  <c r="B124" i="25"/>
  <c r="Y124" i="25"/>
  <c r="U124" i="25"/>
  <c r="Q124" i="25"/>
  <c r="M124" i="25"/>
  <c r="I124" i="25"/>
  <c r="E124" i="25"/>
  <c r="X124" i="25"/>
  <c r="P124" i="25"/>
  <c r="H124" i="25"/>
  <c r="W124" i="25"/>
  <c r="O124" i="25"/>
  <c r="G124" i="25"/>
  <c r="L124" i="25"/>
  <c r="K124" i="25"/>
  <c r="D124" i="25"/>
  <c r="C124" i="25"/>
  <c r="T124" i="25"/>
  <c r="S124" i="25"/>
  <c r="A125" i="25"/>
  <c r="A126" i="25" s="1"/>
  <c r="A320" i="21"/>
  <c r="A388" i="21"/>
  <c r="A286" i="21"/>
  <c r="A354" i="21"/>
  <c r="A287" i="28"/>
  <c r="A389" i="28"/>
  <c r="A92" i="28"/>
  <c r="A355" i="28"/>
  <c r="A28" i="28"/>
  <c r="A156" i="28"/>
  <c r="A321" i="28"/>
  <c r="A187" i="28"/>
  <c r="A252" i="28"/>
  <c r="A60" i="28"/>
  <c r="A218" i="28"/>
  <c r="A124" i="28"/>
  <c r="A217" i="21"/>
  <c r="A251" i="21"/>
  <c r="A185" i="21"/>
  <c r="A92" i="19"/>
  <c r="A60" i="19"/>
  <c r="A28" i="21"/>
  <c r="A92" i="25"/>
  <c r="A59" i="25"/>
  <c r="A154" i="21"/>
  <c r="A90" i="21"/>
  <c r="A122" i="21"/>
  <c r="A124" i="19"/>
  <c r="A27" i="19"/>
  <c r="A58"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24" i="19"/>
  <c r="R124" i="19"/>
  <c r="N124" i="19"/>
  <c r="J124" i="19"/>
  <c r="F124" i="19"/>
  <c r="B124" i="19"/>
  <c r="X124" i="19"/>
  <c r="T124" i="19"/>
  <c r="P124" i="19"/>
  <c r="L124" i="19"/>
  <c r="H124" i="19"/>
  <c r="D124" i="19"/>
  <c r="Y124" i="19"/>
  <c r="Q124" i="19"/>
  <c r="I124" i="19"/>
  <c r="U124" i="19"/>
  <c r="M124" i="19"/>
  <c r="E124" i="19"/>
  <c r="S124" i="19"/>
  <c r="C124" i="19"/>
  <c r="O124" i="19"/>
  <c r="K124" i="19"/>
  <c r="W124" i="19"/>
  <c r="G124" i="19"/>
  <c r="V59" i="25"/>
  <c r="R59" i="25"/>
  <c r="N59" i="25"/>
  <c r="J59" i="25"/>
  <c r="F59" i="25"/>
  <c r="B59" i="25"/>
  <c r="Y59" i="25"/>
  <c r="U59" i="25"/>
  <c r="Q59" i="25"/>
  <c r="M59" i="25"/>
  <c r="I59" i="25"/>
  <c r="E59" i="25"/>
  <c r="X59" i="25"/>
  <c r="P59" i="25"/>
  <c r="H59" i="25"/>
  <c r="W59" i="25"/>
  <c r="O59" i="25"/>
  <c r="G59" i="25"/>
  <c r="T59" i="25"/>
  <c r="D59" i="25"/>
  <c r="S59" i="25"/>
  <c r="C59" i="25"/>
  <c r="L59" i="25"/>
  <c r="K59" i="25"/>
  <c r="X92" i="19"/>
  <c r="T92" i="19"/>
  <c r="P92" i="19"/>
  <c r="L92" i="19"/>
  <c r="H92" i="19"/>
  <c r="D92" i="19"/>
  <c r="V92" i="19"/>
  <c r="R92" i="19"/>
  <c r="N92" i="19"/>
  <c r="J92" i="19"/>
  <c r="F92" i="19"/>
  <c r="B92" i="19"/>
  <c r="Y92" i="19"/>
  <c r="Q92" i="19"/>
  <c r="I92" i="19"/>
  <c r="W92" i="19"/>
  <c r="O92" i="19"/>
  <c r="G92" i="19"/>
  <c r="U92" i="19"/>
  <c r="M92" i="19"/>
  <c r="E92" i="19"/>
  <c r="S92" i="19"/>
  <c r="K92" i="19"/>
  <c r="C92" i="19"/>
  <c r="Y124" i="28"/>
  <c r="U124" i="28"/>
  <c r="Q124" i="28"/>
  <c r="M124" i="28"/>
  <c r="I124" i="28"/>
  <c r="E124" i="28"/>
  <c r="X124" i="28"/>
  <c r="T124" i="28"/>
  <c r="P124" i="28"/>
  <c r="L124" i="28"/>
  <c r="H124" i="28"/>
  <c r="D124" i="28"/>
  <c r="S124" i="28"/>
  <c r="K124" i="28"/>
  <c r="C124" i="28"/>
  <c r="R124" i="28"/>
  <c r="J124" i="28"/>
  <c r="B124" i="28"/>
  <c r="W124" i="28"/>
  <c r="G124" i="28"/>
  <c r="V124" i="28"/>
  <c r="F124" i="28"/>
  <c r="O124" i="28"/>
  <c r="N124" i="28"/>
  <c r="V187" i="28"/>
  <c r="R187" i="28"/>
  <c r="N187" i="28"/>
  <c r="J187" i="28"/>
  <c r="F187" i="28"/>
  <c r="B187" i="28"/>
  <c r="W187" i="28"/>
  <c r="Q187" i="28"/>
  <c r="L187" i="28"/>
  <c r="G187" i="28"/>
  <c r="T187" i="28"/>
  <c r="M187" i="28"/>
  <c r="E187" i="28"/>
  <c r="Y187" i="28"/>
  <c r="S187" i="28"/>
  <c r="K187" i="28"/>
  <c r="D187" i="28"/>
  <c r="X187" i="28"/>
  <c r="I187" i="28"/>
  <c r="U187" i="28"/>
  <c r="H187" i="28"/>
  <c r="C187" i="28"/>
  <c r="P187" i="28"/>
  <c r="O187" i="28"/>
  <c r="W355" i="28"/>
  <c r="S355" i="28"/>
  <c r="O355" i="28"/>
  <c r="K355" i="28"/>
  <c r="G355" i="28"/>
  <c r="C355" i="28"/>
  <c r="V355" i="28"/>
  <c r="R355" i="28"/>
  <c r="N355" i="28"/>
  <c r="J355" i="28"/>
  <c r="F355" i="28"/>
  <c r="B355" i="28"/>
  <c r="U355" i="28"/>
  <c r="M355" i="28"/>
  <c r="E355" i="28"/>
  <c r="Q355" i="28"/>
  <c r="P355" i="28"/>
  <c r="T355" i="28"/>
  <c r="L355" i="28"/>
  <c r="D355" i="28"/>
  <c r="Y355" i="28"/>
  <c r="I355" i="28"/>
  <c r="X355" i="28"/>
  <c r="H355"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V125" i="25"/>
  <c r="R125" i="25"/>
  <c r="N125" i="25"/>
  <c r="J125" i="25"/>
  <c r="F125" i="25"/>
  <c r="B125" i="25"/>
  <c r="Y125" i="25"/>
  <c r="U125" i="25"/>
  <c r="Q125" i="25"/>
  <c r="M125" i="25"/>
  <c r="I125" i="25"/>
  <c r="E125" i="25"/>
  <c r="X125" i="25"/>
  <c r="P125" i="25"/>
  <c r="H125" i="25"/>
  <c r="W125" i="25"/>
  <c r="O125" i="25"/>
  <c r="G125" i="25"/>
  <c r="T125" i="25"/>
  <c r="D125" i="25"/>
  <c r="S125" i="25"/>
  <c r="C125" i="25"/>
  <c r="L125" i="25"/>
  <c r="K125" i="25"/>
  <c r="Y58" i="21"/>
  <c r="U58" i="21"/>
  <c r="Q58" i="21"/>
  <c r="M58" i="21"/>
  <c r="I58" i="21"/>
  <c r="E58" i="21"/>
  <c r="X58" i="21"/>
  <c r="T58" i="21"/>
  <c r="P58" i="21"/>
  <c r="L58" i="21"/>
  <c r="H58" i="21"/>
  <c r="D58" i="21"/>
  <c r="S58" i="21"/>
  <c r="K58" i="21"/>
  <c r="C58" i="21"/>
  <c r="R58" i="21"/>
  <c r="J58" i="21"/>
  <c r="B58" i="21"/>
  <c r="W58" i="21"/>
  <c r="G58" i="21"/>
  <c r="V58" i="21"/>
  <c r="F58" i="21"/>
  <c r="O58" i="21"/>
  <c r="N58" i="21"/>
  <c r="Y122" i="21"/>
  <c r="U122" i="21"/>
  <c r="Q122" i="21"/>
  <c r="M122" i="21"/>
  <c r="I122" i="21"/>
  <c r="E122" i="21"/>
  <c r="X122" i="21"/>
  <c r="T122" i="21"/>
  <c r="P122" i="21"/>
  <c r="L122" i="21"/>
  <c r="H122" i="21"/>
  <c r="D122" i="21"/>
  <c r="S122" i="21"/>
  <c r="K122" i="21"/>
  <c r="C122" i="21"/>
  <c r="R122" i="21"/>
  <c r="J122" i="21"/>
  <c r="B122" i="21"/>
  <c r="W122" i="21"/>
  <c r="G122" i="21"/>
  <c r="V122" i="21"/>
  <c r="F122" i="21"/>
  <c r="N122" i="21"/>
  <c r="O122" i="21"/>
  <c r="V92" i="25"/>
  <c r="R92" i="25"/>
  <c r="N92" i="25"/>
  <c r="J92" i="25"/>
  <c r="F92" i="25"/>
  <c r="B92" i="25"/>
  <c r="Y92" i="25"/>
  <c r="U92" i="25"/>
  <c r="Q92" i="25"/>
  <c r="M92" i="25"/>
  <c r="I92" i="25"/>
  <c r="E92" i="25"/>
  <c r="X92" i="25"/>
  <c r="P92" i="25"/>
  <c r="H92" i="25"/>
  <c r="W92" i="25"/>
  <c r="O92" i="25"/>
  <c r="G92" i="25"/>
  <c r="L92" i="25"/>
  <c r="K92" i="25"/>
  <c r="T92" i="25"/>
  <c r="S92" i="25"/>
  <c r="D92" i="25"/>
  <c r="C92" i="25"/>
  <c r="Y185" i="21"/>
  <c r="U185" i="21"/>
  <c r="Q185" i="21"/>
  <c r="M185" i="21"/>
  <c r="I185" i="21"/>
  <c r="E185" i="21"/>
  <c r="T185" i="21"/>
  <c r="O185" i="21"/>
  <c r="J185" i="21"/>
  <c r="D185" i="21"/>
  <c r="W185" i="21"/>
  <c r="R185" i="21"/>
  <c r="L185" i="21"/>
  <c r="G185" i="21"/>
  <c r="B185" i="21"/>
  <c r="X185" i="21"/>
  <c r="N185" i="21"/>
  <c r="C185" i="21"/>
  <c r="S185" i="21"/>
  <c r="H185" i="21"/>
  <c r="V185" i="21"/>
  <c r="P185" i="21"/>
  <c r="K185" i="21"/>
  <c r="F185" i="21"/>
  <c r="W218" i="28"/>
  <c r="S218" i="28"/>
  <c r="O218" i="28"/>
  <c r="K218" i="28"/>
  <c r="G218" i="28"/>
  <c r="C218" i="28"/>
  <c r="V218" i="28"/>
  <c r="R218" i="28"/>
  <c r="N218" i="28"/>
  <c r="J218" i="28"/>
  <c r="F218" i="28"/>
  <c r="B218" i="28"/>
  <c r="U218" i="28"/>
  <c r="M218" i="28"/>
  <c r="E218" i="28"/>
  <c r="Q218" i="28"/>
  <c r="P218" i="28"/>
  <c r="T218" i="28"/>
  <c r="L218" i="28"/>
  <c r="D218" i="28"/>
  <c r="Y218" i="28"/>
  <c r="I218" i="28"/>
  <c r="X218" i="28"/>
  <c r="H218" i="28"/>
  <c r="W321" i="28"/>
  <c r="S321" i="28"/>
  <c r="O321" i="28"/>
  <c r="K321" i="28"/>
  <c r="G321" i="28"/>
  <c r="C321" i="28"/>
  <c r="V321" i="28"/>
  <c r="R321" i="28"/>
  <c r="N321" i="28"/>
  <c r="J321" i="28"/>
  <c r="F321" i="28"/>
  <c r="B321" i="28"/>
  <c r="U321" i="28"/>
  <c r="M321" i="28"/>
  <c r="E321" i="28"/>
  <c r="Q321" i="28"/>
  <c r="I321" i="28"/>
  <c r="P321" i="28"/>
  <c r="T321" i="28"/>
  <c r="L321" i="28"/>
  <c r="D321" i="28"/>
  <c r="Y321" i="28"/>
  <c r="X321" i="28"/>
  <c r="H321" i="28"/>
  <c r="W92" i="28"/>
  <c r="S92" i="28"/>
  <c r="O92" i="28"/>
  <c r="K92" i="28"/>
  <c r="G92" i="28"/>
  <c r="C92" i="28"/>
  <c r="V92" i="28"/>
  <c r="R92" i="28"/>
  <c r="N92" i="28"/>
  <c r="J92" i="28"/>
  <c r="F92" i="28"/>
  <c r="B92" i="28"/>
  <c r="Y92" i="28"/>
  <c r="Q92" i="28"/>
  <c r="I92" i="28"/>
  <c r="X92" i="28"/>
  <c r="P92" i="28"/>
  <c r="H92" i="28"/>
  <c r="M92" i="28"/>
  <c r="U92" i="28"/>
  <c r="D92" i="28"/>
  <c r="L92" i="28"/>
  <c r="E92" i="28"/>
  <c r="T92" i="28"/>
  <c r="W286" i="21"/>
  <c r="S286" i="21"/>
  <c r="O286" i="21"/>
  <c r="K286" i="21"/>
  <c r="G286" i="21"/>
  <c r="C286" i="21"/>
  <c r="V286" i="21"/>
  <c r="R286" i="21"/>
  <c r="N286" i="21"/>
  <c r="J286" i="21"/>
  <c r="F286" i="21"/>
  <c r="B286" i="21"/>
  <c r="U286" i="21"/>
  <c r="M286" i="21"/>
  <c r="E286" i="21"/>
  <c r="Q286" i="21"/>
  <c r="T286" i="21"/>
  <c r="L286" i="21"/>
  <c r="D286" i="21"/>
  <c r="Y286" i="21"/>
  <c r="I286" i="21"/>
  <c r="P286" i="21"/>
  <c r="X286" i="21"/>
  <c r="H286" i="21"/>
  <c r="V126" i="25"/>
  <c r="R126" i="25"/>
  <c r="N126" i="25"/>
  <c r="J126" i="25"/>
  <c r="F126" i="25"/>
  <c r="B126" i="25"/>
  <c r="Y126" i="25"/>
  <c r="U126" i="25"/>
  <c r="Q126" i="25"/>
  <c r="M126" i="25"/>
  <c r="I126" i="25"/>
  <c r="E126" i="25"/>
  <c r="X126" i="25"/>
  <c r="P126" i="25"/>
  <c r="H126" i="25"/>
  <c r="W126" i="25"/>
  <c r="O126" i="25"/>
  <c r="G126" i="25"/>
  <c r="L126" i="25"/>
  <c r="K126" i="25"/>
  <c r="T126" i="25"/>
  <c r="S126" i="25"/>
  <c r="D126" i="25"/>
  <c r="C126" i="25"/>
  <c r="Y90" i="21"/>
  <c r="U90" i="21"/>
  <c r="Q90" i="21"/>
  <c r="M90" i="21"/>
  <c r="I90" i="21"/>
  <c r="E90" i="21"/>
  <c r="X90" i="21"/>
  <c r="T90" i="21"/>
  <c r="P90" i="21"/>
  <c r="L90" i="21"/>
  <c r="H90" i="21"/>
  <c r="D90" i="21"/>
  <c r="S90" i="21"/>
  <c r="K90" i="21"/>
  <c r="C90" i="21"/>
  <c r="R90" i="21"/>
  <c r="J90" i="21"/>
  <c r="B90" i="21"/>
  <c r="W90" i="21"/>
  <c r="G90" i="21"/>
  <c r="V90" i="21"/>
  <c r="F90" i="21"/>
  <c r="O90" i="21"/>
  <c r="N90" i="21"/>
  <c r="Y28" i="21"/>
  <c r="U28" i="21"/>
  <c r="Q28" i="21"/>
  <c r="M28" i="21"/>
  <c r="I28" i="21"/>
  <c r="E28" i="21"/>
  <c r="X28" i="21"/>
  <c r="T28" i="21"/>
  <c r="P28" i="21"/>
  <c r="L28" i="21"/>
  <c r="H28" i="21"/>
  <c r="D28" i="21"/>
  <c r="S28" i="21"/>
  <c r="K28" i="21"/>
  <c r="C28" i="21"/>
  <c r="R28" i="21"/>
  <c r="J28" i="21"/>
  <c r="B28" i="21"/>
  <c r="W28" i="21"/>
  <c r="G28" i="21"/>
  <c r="V28" i="21"/>
  <c r="F28" i="21"/>
  <c r="O28" i="21"/>
  <c r="N28" i="21"/>
  <c r="W251" i="21"/>
  <c r="S251" i="21"/>
  <c r="O251" i="21"/>
  <c r="K251" i="21"/>
  <c r="G251" i="21"/>
  <c r="C251" i="21"/>
  <c r="V251" i="21"/>
  <c r="R251" i="21"/>
  <c r="N251" i="21"/>
  <c r="J251" i="21"/>
  <c r="F251" i="21"/>
  <c r="B251" i="21"/>
  <c r="U251" i="21"/>
  <c r="M251" i="21"/>
  <c r="E251" i="21"/>
  <c r="Q251" i="21"/>
  <c r="I251" i="21"/>
  <c r="T251" i="21"/>
  <c r="L251" i="21"/>
  <c r="D251" i="21"/>
  <c r="Y251" i="21"/>
  <c r="P251" i="21"/>
  <c r="X251" i="21"/>
  <c r="H251" i="21"/>
  <c r="W60" i="28"/>
  <c r="S60" i="28"/>
  <c r="O60" i="28"/>
  <c r="K60" i="28"/>
  <c r="G60" i="28"/>
  <c r="C60" i="28"/>
  <c r="V60" i="28"/>
  <c r="R60" i="28"/>
  <c r="N60" i="28"/>
  <c r="J60" i="28"/>
  <c r="F60" i="28"/>
  <c r="B60" i="28"/>
  <c r="Y60" i="28"/>
  <c r="Q60" i="28"/>
  <c r="I60" i="28"/>
  <c r="X60" i="28"/>
  <c r="P60" i="28"/>
  <c r="H60" i="28"/>
  <c r="M60" i="28"/>
  <c r="U60" i="28"/>
  <c r="T60" i="28"/>
  <c r="L60" i="28"/>
  <c r="E60" i="28"/>
  <c r="D60" i="28"/>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389" i="28"/>
  <c r="R389" i="28"/>
  <c r="N389" i="28"/>
  <c r="J389" i="28"/>
  <c r="F389" i="28"/>
  <c r="B389" i="28"/>
  <c r="Y389" i="28"/>
  <c r="T389" i="28"/>
  <c r="O389" i="28"/>
  <c r="I389" i="28"/>
  <c r="D389" i="28"/>
  <c r="X389" i="28"/>
  <c r="S389" i="28"/>
  <c r="M389" i="28"/>
  <c r="H389" i="28"/>
  <c r="C389" i="28"/>
  <c r="Q389" i="28"/>
  <c r="G389" i="28"/>
  <c r="W389" i="28"/>
  <c r="U389" i="28"/>
  <c r="P389" i="28"/>
  <c r="E389" i="28"/>
  <c r="L389" i="28"/>
  <c r="K389" i="28"/>
  <c r="W388" i="21"/>
  <c r="S388" i="21"/>
  <c r="O388" i="21"/>
  <c r="K388" i="21"/>
  <c r="G388" i="21"/>
  <c r="C388" i="21"/>
  <c r="V388" i="21"/>
  <c r="R388" i="21"/>
  <c r="N388" i="21"/>
  <c r="J388" i="21"/>
  <c r="F388" i="21"/>
  <c r="B388" i="21"/>
  <c r="U388" i="21"/>
  <c r="M388" i="21"/>
  <c r="E388" i="21"/>
  <c r="Q388" i="21"/>
  <c r="X388" i="21"/>
  <c r="H388" i="21"/>
  <c r="T388" i="21"/>
  <c r="L388" i="21"/>
  <c r="D388" i="21"/>
  <c r="Y388" i="21"/>
  <c r="I388" i="21"/>
  <c r="P388" i="21"/>
  <c r="X27" i="19"/>
  <c r="T27" i="19"/>
  <c r="P27" i="19"/>
  <c r="L27" i="19"/>
  <c r="H27" i="19"/>
  <c r="D27" i="19"/>
  <c r="V27" i="19"/>
  <c r="R27" i="19"/>
  <c r="N27" i="19"/>
  <c r="J27" i="19"/>
  <c r="F27" i="19"/>
  <c r="B27" i="19"/>
  <c r="Y27" i="19"/>
  <c r="Q27" i="19"/>
  <c r="I27" i="19"/>
  <c r="U27" i="19"/>
  <c r="M27" i="19"/>
  <c r="E27" i="19"/>
  <c r="S27" i="19"/>
  <c r="K27" i="19"/>
  <c r="C27" i="19"/>
  <c r="W27" i="19"/>
  <c r="O27" i="19"/>
  <c r="G27" i="19"/>
  <c r="W154" i="21"/>
  <c r="S154" i="21"/>
  <c r="O154" i="21"/>
  <c r="K154" i="21"/>
  <c r="G154" i="21"/>
  <c r="C154" i="21"/>
  <c r="V154" i="21"/>
  <c r="R154" i="21"/>
  <c r="N154" i="21"/>
  <c r="J154" i="21"/>
  <c r="F154" i="21"/>
  <c r="B154" i="21"/>
  <c r="Y154" i="21"/>
  <c r="Q154" i="21"/>
  <c r="I154" i="21"/>
  <c r="U154" i="21"/>
  <c r="M154" i="21"/>
  <c r="E154" i="21"/>
  <c r="P154" i="21"/>
  <c r="X154" i="21"/>
  <c r="H154" i="21"/>
  <c r="T154" i="21"/>
  <c r="L154" i="21"/>
  <c r="D154" i="21"/>
  <c r="X60" i="19"/>
  <c r="T60" i="19"/>
  <c r="P60" i="19"/>
  <c r="L60" i="19"/>
  <c r="H60" i="19"/>
  <c r="D60" i="19"/>
  <c r="V60" i="19"/>
  <c r="R60" i="19"/>
  <c r="N60" i="19"/>
  <c r="J60" i="19"/>
  <c r="F60" i="19"/>
  <c r="B60" i="19"/>
  <c r="Y60" i="19"/>
  <c r="Q60" i="19"/>
  <c r="I60" i="19"/>
  <c r="W60" i="19"/>
  <c r="O60" i="19"/>
  <c r="U60" i="19"/>
  <c r="M60" i="19"/>
  <c r="E60" i="19"/>
  <c r="S60" i="19"/>
  <c r="K60" i="19"/>
  <c r="C60" i="19"/>
  <c r="G60" i="19"/>
  <c r="W217" i="21"/>
  <c r="S217" i="21"/>
  <c r="O217" i="21"/>
  <c r="K217" i="21"/>
  <c r="G217" i="21"/>
  <c r="C217" i="21"/>
  <c r="V217" i="21"/>
  <c r="R217" i="21"/>
  <c r="N217" i="21"/>
  <c r="J217" i="21"/>
  <c r="F217" i="21"/>
  <c r="B217" i="21"/>
  <c r="U217" i="21"/>
  <c r="M217" i="21"/>
  <c r="E217" i="21"/>
  <c r="Y217" i="21"/>
  <c r="I217" i="21"/>
  <c r="T217" i="21"/>
  <c r="L217" i="21"/>
  <c r="D217" i="21"/>
  <c r="Q217" i="21"/>
  <c r="P217" i="21"/>
  <c r="X217" i="21"/>
  <c r="H217" i="21"/>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28" i="28"/>
  <c r="S28" i="28"/>
  <c r="O28" i="28"/>
  <c r="K28" i="28"/>
  <c r="G28" i="28"/>
  <c r="C28" i="28"/>
  <c r="V28" i="28"/>
  <c r="R28" i="28"/>
  <c r="N28" i="28"/>
  <c r="J28" i="28"/>
  <c r="F28" i="28"/>
  <c r="B28" i="28"/>
  <c r="Y28" i="28"/>
  <c r="Q28" i="28"/>
  <c r="I28" i="28"/>
  <c r="X28" i="28"/>
  <c r="P28" i="28"/>
  <c r="H28" i="28"/>
  <c r="M28" i="28"/>
  <c r="E28" i="28"/>
  <c r="T28" i="28"/>
  <c r="L28" i="28"/>
  <c r="U28" i="28"/>
  <c r="D28" i="28"/>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W320" i="21"/>
  <c r="S320" i="21"/>
  <c r="O320" i="21"/>
  <c r="K320" i="21"/>
  <c r="G320" i="21"/>
  <c r="C320" i="21"/>
  <c r="V320" i="21"/>
  <c r="R320" i="21"/>
  <c r="N320" i="21"/>
  <c r="J320" i="21"/>
  <c r="F320" i="21"/>
  <c r="B320" i="21"/>
  <c r="U320" i="21"/>
  <c r="M320" i="21"/>
  <c r="E320" i="21"/>
  <c r="Q320" i="21"/>
  <c r="X320" i="21"/>
  <c r="H320" i="21"/>
  <c r="T320" i="21"/>
  <c r="L320" i="21"/>
  <c r="D320" i="21"/>
  <c r="Y320" i="21"/>
  <c r="I320" i="21"/>
  <c r="P320" i="21"/>
  <c r="A355" i="21"/>
  <c r="A287" i="21"/>
  <c r="A389" i="21"/>
  <c r="A321" i="21"/>
  <c r="A125" i="28"/>
  <c r="A61" i="28"/>
  <c r="A188" i="28"/>
  <c r="A390" i="28"/>
  <c r="A322" i="28"/>
  <c r="A29" i="28"/>
  <c r="A356" i="28"/>
  <c r="A219" i="28"/>
  <c r="A253" i="28"/>
  <c r="A157" i="28"/>
  <c r="A93" i="28"/>
  <c r="A288" i="28"/>
  <c r="A252" i="21"/>
  <c r="A218" i="21"/>
  <c r="A186" i="21"/>
  <c r="A93" i="19"/>
  <c r="A61" i="19"/>
  <c r="A59" i="21"/>
  <c r="A155" i="21"/>
  <c r="A60" i="25"/>
  <c r="A27" i="25"/>
  <c r="A127" i="25"/>
  <c r="A123" i="21"/>
  <c r="A91" i="21"/>
  <c r="A93" i="25"/>
  <c r="A29" i="21"/>
  <c r="A28" i="19"/>
  <c r="A125" i="19"/>
  <c r="Y29" i="21" l="1"/>
  <c r="U29" i="21"/>
  <c r="Q29" i="21"/>
  <c r="M29" i="21"/>
  <c r="I29" i="21"/>
  <c r="E29" i="21"/>
  <c r="X29" i="21"/>
  <c r="T29" i="21"/>
  <c r="P29" i="21"/>
  <c r="L29" i="21"/>
  <c r="H29" i="21"/>
  <c r="D29" i="21"/>
  <c r="S29" i="21"/>
  <c r="K29" i="21"/>
  <c r="C29" i="21"/>
  <c r="R29" i="21"/>
  <c r="J29" i="21"/>
  <c r="B29" i="21"/>
  <c r="O29" i="21"/>
  <c r="N29" i="21"/>
  <c r="G29" i="21"/>
  <c r="V29" i="21"/>
  <c r="F29" i="21"/>
  <c r="W29" i="21"/>
  <c r="V127" i="25"/>
  <c r="R127" i="25"/>
  <c r="N127" i="25"/>
  <c r="J127" i="25"/>
  <c r="F127" i="25"/>
  <c r="B127" i="25"/>
  <c r="Y127" i="25"/>
  <c r="U127" i="25"/>
  <c r="Q127" i="25"/>
  <c r="M127" i="25"/>
  <c r="I127" i="25"/>
  <c r="E127" i="25"/>
  <c r="X127" i="25"/>
  <c r="P127" i="25"/>
  <c r="H127" i="25"/>
  <c r="W127" i="25"/>
  <c r="O127" i="25"/>
  <c r="G127" i="25"/>
  <c r="T127" i="25"/>
  <c r="D127" i="25"/>
  <c r="S127" i="25"/>
  <c r="C127" i="25"/>
  <c r="L127" i="25"/>
  <c r="K127" i="25"/>
  <c r="Y59" i="21"/>
  <c r="U59" i="21"/>
  <c r="Q59" i="21"/>
  <c r="M59" i="21"/>
  <c r="I59" i="21"/>
  <c r="E59" i="21"/>
  <c r="X59" i="21"/>
  <c r="T59" i="21"/>
  <c r="P59" i="21"/>
  <c r="L59" i="21"/>
  <c r="H59" i="21"/>
  <c r="D59" i="21"/>
  <c r="S59" i="21"/>
  <c r="K59" i="21"/>
  <c r="C59" i="21"/>
  <c r="R59" i="21"/>
  <c r="J59" i="21"/>
  <c r="B59" i="21"/>
  <c r="O59" i="21"/>
  <c r="N59" i="21"/>
  <c r="G59" i="21"/>
  <c r="W59" i="21"/>
  <c r="V59" i="21"/>
  <c r="F59" i="21"/>
  <c r="W218" i="21"/>
  <c r="S218" i="21"/>
  <c r="O218" i="21"/>
  <c r="K218" i="21"/>
  <c r="G218" i="21"/>
  <c r="C218" i="21"/>
  <c r="V218" i="21"/>
  <c r="R218" i="21"/>
  <c r="N218" i="21"/>
  <c r="J218" i="21"/>
  <c r="F218" i="21"/>
  <c r="B218" i="21"/>
  <c r="U218" i="21"/>
  <c r="M218" i="21"/>
  <c r="E218" i="21"/>
  <c r="Q218" i="21"/>
  <c r="T218" i="21"/>
  <c r="L218" i="21"/>
  <c r="D218" i="21"/>
  <c r="Y218" i="21"/>
  <c r="I218" i="21"/>
  <c r="X218" i="21"/>
  <c r="H218" i="21"/>
  <c r="P218" i="21"/>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W29" i="28"/>
  <c r="S29" i="28"/>
  <c r="O29" i="28"/>
  <c r="K29" i="28"/>
  <c r="G29" i="28"/>
  <c r="C29" i="28"/>
  <c r="V29" i="28"/>
  <c r="R29" i="28"/>
  <c r="N29" i="28"/>
  <c r="J29" i="28"/>
  <c r="F29" i="28"/>
  <c r="B29" i="28"/>
  <c r="Y29" i="28"/>
  <c r="Q29" i="28"/>
  <c r="I29" i="28"/>
  <c r="X29" i="28"/>
  <c r="P29" i="28"/>
  <c r="H29" i="28"/>
  <c r="U29" i="28"/>
  <c r="E29" i="28"/>
  <c r="M29" i="28"/>
  <c r="T29" i="28"/>
  <c r="D29" i="28"/>
  <c r="L29" i="28"/>
  <c r="W61" i="28"/>
  <c r="S61" i="28"/>
  <c r="O61" i="28"/>
  <c r="K61" i="28"/>
  <c r="G61" i="28"/>
  <c r="C61" i="28"/>
  <c r="V61" i="28"/>
  <c r="R61" i="28"/>
  <c r="N61" i="28"/>
  <c r="J61" i="28"/>
  <c r="F61" i="28"/>
  <c r="B61" i="28"/>
  <c r="Y61" i="28"/>
  <c r="Q61" i="28"/>
  <c r="I61" i="28"/>
  <c r="X61" i="28"/>
  <c r="P61" i="28"/>
  <c r="H61" i="28"/>
  <c r="U61" i="28"/>
  <c r="E61" i="28"/>
  <c r="T61" i="28"/>
  <c r="D61" i="28"/>
  <c r="M61" i="28"/>
  <c r="L61" i="28"/>
  <c r="W287" i="21"/>
  <c r="S287" i="21"/>
  <c r="O287" i="21"/>
  <c r="K287" i="21"/>
  <c r="G287" i="21"/>
  <c r="C287" i="21"/>
  <c r="V287" i="21"/>
  <c r="R287" i="21"/>
  <c r="N287" i="21"/>
  <c r="J287" i="21"/>
  <c r="F287" i="21"/>
  <c r="B287" i="21"/>
  <c r="U287" i="21"/>
  <c r="M287" i="21"/>
  <c r="E287" i="21"/>
  <c r="Y287" i="21"/>
  <c r="I287" i="21"/>
  <c r="T287" i="21"/>
  <c r="L287" i="21"/>
  <c r="D287" i="21"/>
  <c r="Q287" i="21"/>
  <c r="X287" i="21"/>
  <c r="P287" i="21"/>
  <c r="H287" i="21"/>
  <c r="V125" i="19"/>
  <c r="R125" i="19"/>
  <c r="N125" i="19"/>
  <c r="J125" i="19"/>
  <c r="F125" i="19"/>
  <c r="B125" i="19"/>
  <c r="X125" i="19"/>
  <c r="T125" i="19"/>
  <c r="P125" i="19"/>
  <c r="L125" i="19"/>
  <c r="H125" i="19"/>
  <c r="D125" i="19"/>
  <c r="Y125" i="19"/>
  <c r="Q125" i="19"/>
  <c r="I125" i="19"/>
  <c r="U125" i="19"/>
  <c r="M125" i="19"/>
  <c r="E125" i="19"/>
  <c r="K125" i="19"/>
  <c r="W125" i="19"/>
  <c r="G125" i="19"/>
  <c r="S125" i="19"/>
  <c r="C125" i="19"/>
  <c r="O125" i="19"/>
  <c r="Y91" i="21"/>
  <c r="U91" i="21"/>
  <c r="Q91" i="21"/>
  <c r="M91" i="21"/>
  <c r="I91" i="21"/>
  <c r="E91" i="21"/>
  <c r="X91" i="21"/>
  <c r="T91" i="21"/>
  <c r="P91" i="21"/>
  <c r="L91" i="21"/>
  <c r="H91" i="21"/>
  <c r="D91" i="21"/>
  <c r="S91" i="21"/>
  <c r="K91" i="21"/>
  <c r="C91" i="21"/>
  <c r="R91" i="21"/>
  <c r="J91" i="21"/>
  <c r="B91" i="21"/>
  <c r="O91" i="21"/>
  <c r="N91" i="21"/>
  <c r="W91" i="21"/>
  <c r="F91" i="21"/>
  <c r="V91" i="21"/>
  <c r="G91" i="21"/>
  <c r="V60" i="25"/>
  <c r="R60" i="25"/>
  <c r="N60" i="25"/>
  <c r="J60" i="25"/>
  <c r="F60" i="25"/>
  <c r="B60" i="25"/>
  <c r="Y60" i="25"/>
  <c r="U60" i="25"/>
  <c r="Q60" i="25"/>
  <c r="M60" i="25"/>
  <c r="I60" i="25"/>
  <c r="E60" i="25"/>
  <c r="X60" i="25"/>
  <c r="P60" i="25"/>
  <c r="H60" i="25"/>
  <c r="W60" i="25"/>
  <c r="O60" i="25"/>
  <c r="G60" i="25"/>
  <c r="L60" i="25"/>
  <c r="K60" i="25"/>
  <c r="D60" i="25"/>
  <c r="C60" i="25"/>
  <c r="T60" i="25"/>
  <c r="S60" i="25"/>
  <c r="X93" i="19"/>
  <c r="T93" i="19"/>
  <c r="P93" i="19"/>
  <c r="V93" i="19"/>
  <c r="Q93" i="19"/>
  <c r="L93" i="19"/>
  <c r="H93" i="19"/>
  <c r="D93" i="19"/>
  <c r="Y93" i="19"/>
  <c r="S93" i="19"/>
  <c r="N93" i="19"/>
  <c r="J93" i="19"/>
  <c r="F93" i="19"/>
  <c r="B93" i="19"/>
  <c r="R93" i="19"/>
  <c r="I93" i="19"/>
  <c r="O93" i="19"/>
  <c r="G93" i="19"/>
  <c r="W93" i="19"/>
  <c r="M93" i="19"/>
  <c r="E93" i="19"/>
  <c r="U93" i="19"/>
  <c r="K93" i="19"/>
  <c r="C93" i="19"/>
  <c r="W288" i="28"/>
  <c r="S288" i="28"/>
  <c r="O288" i="28"/>
  <c r="K288" i="28"/>
  <c r="G288" i="28"/>
  <c r="C288" i="28"/>
  <c r="V288" i="28"/>
  <c r="R288" i="28"/>
  <c r="N288" i="28"/>
  <c r="J288" i="28"/>
  <c r="F288" i="28"/>
  <c r="B288" i="28"/>
  <c r="U288" i="28"/>
  <c r="M288" i="28"/>
  <c r="E288" i="28"/>
  <c r="I288" i="28"/>
  <c r="X288" i="28"/>
  <c r="H288" i="28"/>
  <c r="T288" i="28"/>
  <c r="L288" i="28"/>
  <c r="D288" i="28"/>
  <c r="Y288" i="28"/>
  <c r="Q288" i="28"/>
  <c r="P288" i="28"/>
  <c r="W219" i="28"/>
  <c r="S219" i="28"/>
  <c r="O219" i="28"/>
  <c r="K219" i="28"/>
  <c r="G219" i="28"/>
  <c r="C219" i="28"/>
  <c r="V219" i="28"/>
  <c r="R219" i="28"/>
  <c r="N219" i="28"/>
  <c r="J219" i="28"/>
  <c r="F219" i="28"/>
  <c r="B219" i="28"/>
  <c r="U219" i="28"/>
  <c r="M219" i="28"/>
  <c r="E219" i="28"/>
  <c r="Y219" i="28"/>
  <c r="I219" i="28"/>
  <c r="X219" i="28"/>
  <c r="H219" i="28"/>
  <c r="T219" i="28"/>
  <c r="L219" i="28"/>
  <c r="D219" i="28"/>
  <c r="Q219" i="28"/>
  <c r="P219" i="28"/>
  <c r="V390" i="28"/>
  <c r="R390" i="28"/>
  <c r="N390" i="28"/>
  <c r="J390" i="28"/>
  <c r="F390" i="28"/>
  <c r="B390" i="28"/>
  <c r="W390" i="28"/>
  <c r="Q390" i="28"/>
  <c r="L390" i="28"/>
  <c r="G390" i="28"/>
  <c r="U390" i="28"/>
  <c r="P390" i="28"/>
  <c r="K390" i="28"/>
  <c r="E390" i="28"/>
  <c r="Y390" i="28"/>
  <c r="O390" i="28"/>
  <c r="D390" i="28"/>
  <c r="T390" i="28"/>
  <c r="S390" i="28"/>
  <c r="X390" i="28"/>
  <c r="M390" i="28"/>
  <c r="C390" i="28"/>
  <c r="I390" i="28"/>
  <c r="H390" i="28"/>
  <c r="W321" i="21"/>
  <c r="S321" i="21"/>
  <c r="O321" i="21"/>
  <c r="K321" i="21"/>
  <c r="G321" i="21"/>
  <c r="C321" i="21"/>
  <c r="V321" i="21"/>
  <c r="R321" i="21"/>
  <c r="N321" i="21"/>
  <c r="J321" i="21"/>
  <c r="F321" i="21"/>
  <c r="B321" i="21"/>
  <c r="U321" i="21"/>
  <c r="M321" i="21"/>
  <c r="E321" i="21"/>
  <c r="Y321" i="21"/>
  <c r="I321" i="21"/>
  <c r="P321" i="21"/>
  <c r="T321" i="21"/>
  <c r="L321" i="21"/>
  <c r="D321" i="21"/>
  <c r="Q321" i="21"/>
  <c r="X321" i="21"/>
  <c r="H321" i="21"/>
  <c r="X28" i="19"/>
  <c r="T28" i="19"/>
  <c r="P28" i="19"/>
  <c r="L28" i="19"/>
  <c r="H28" i="19"/>
  <c r="D28" i="19"/>
  <c r="V28" i="19"/>
  <c r="R28" i="19"/>
  <c r="N28" i="19"/>
  <c r="J28" i="19"/>
  <c r="F28" i="19"/>
  <c r="B28" i="19"/>
  <c r="Y28" i="19"/>
  <c r="Q28" i="19"/>
  <c r="I28" i="19"/>
  <c r="U28" i="19"/>
  <c r="M28" i="19"/>
  <c r="E28" i="19"/>
  <c r="S28" i="19"/>
  <c r="K28" i="19"/>
  <c r="C28" i="19"/>
  <c r="G28" i="19"/>
  <c r="W28" i="19"/>
  <c r="O28" i="19"/>
  <c r="Y123" i="21"/>
  <c r="U123" i="21"/>
  <c r="Q123" i="21"/>
  <c r="M123" i="21"/>
  <c r="I123" i="21"/>
  <c r="E123" i="21"/>
  <c r="X123" i="21"/>
  <c r="T123" i="21"/>
  <c r="P123" i="21"/>
  <c r="L123" i="21"/>
  <c r="H123" i="21"/>
  <c r="D123" i="21"/>
  <c r="S123" i="21"/>
  <c r="K123" i="21"/>
  <c r="C123" i="21"/>
  <c r="R123" i="21"/>
  <c r="J123" i="21"/>
  <c r="B123" i="21"/>
  <c r="O123" i="21"/>
  <c r="N123" i="21"/>
  <c r="G123" i="21"/>
  <c r="W123" i="21"/>
  <c r="F123" i="21"/>
  <c r="V123" i="21"/>
  <c r="W155" i="21"/>
  <c r="S155" i="21"/>
  <c r="O155" i="21"/>
  <c r="K155" i="21"/>
  <c r="G155" i="21"/>
  <c r="C155" i="21"/>
  <c r="V155" i="21"/>
  <c r="R155" i="21"/>
  <c r="N155" i="21"/>
  <c r="J155" i="21"/>
  <c r="F155" i="21"/>
  <c r="B155" i="21"/>
  <c r="Y155" i="21"/>
  <c r="Q155" i="21"/>
  <c r="I155" i="21"/>
  <c r="U155" i="21"/>
  <c r="M155" i="21"/>
  <c r="E155" i="21"/>
  <c r="X155" i="21"/>
  <c r="H155" i="21"/>
  <c r="P155" i="21"/>
  <c r="T155" i="21"/>
  <c r="L155" i="21"/>
  <c r="D155" i="21"/>
  <c r="Y186" i="21"/>
  <c r="U186" i="21"/>
  <c r="Q186" i="21"/>
  <c r="M186" i="21"/>
  <c r="I186" i="21"/>
  <c r="E186" i="21"/>
  <c r="W186" i="21"/>
  <c r="R186" i="21"/>
  <c r="L186" i="21"/>
  <c r="G186" i="21"/>
  <c r="B186" i="21"/>
  <c r="T186" i="21"/>
  <c r="O186" i="21"/>
  <c r="J186" i="21"/>
  <c r="D186" i="21"/>
  <c r="V186" i="21"/>
  <c r="K186" i="21"/>
  <c r="P186" i="21"/>
  <c r="F186" i="21"/>
  <c r="S186" i="21"/>
  <c r="N186" i="21"/>
  <c r="H186" i="21"/>
  <c r="X186" i="21"/>
  <c r="C186" i="21"/>
  <c r="W93" i="28"/>
  <c r="S93" i="28"/>
  <c r="O93" i="28"/>
  <c r="K93" i="28"/>
  <c r="G93" i="28"/>
  <c r="C93" i="28"/>
  <c r="V93" i="28"/>
  <c r="R93" i="28"/>
  <c r="N93" i="28"/>
  <c r="J93" i="28"/>
  <c r="F93" i="28"/>
  <c r="B93" i="28"/>
  <c r="Y93" i="28"/>
  <c r="Q93" i="28"/>
  <c r="I93" i="28"/>
  <c r="X93" i="28"/>
  <c r="P93" i="28"/>
  <c r="H93" i="28"/>
  <c r="U93" i="28"/>
  <c r="E93" i="28"/>
  <c r="L93" i="28"/>
  <c r="T93" i="28"/>
  <c r="D93" i="28"/>
  <c r="M93" i="28"/>
  <c r="W356" i="28"/>
  <c r="S356" i="28"/>
  <c r="O356" i="28"/>
  <c r="K356" i="28"/>
  <c r="G356" i="28"/>
  <c r="C356" i="28"/>
  <c r="V356" i="28"/>
  <c r="R356" i="28"/>
  <c r="N356" i="28"/>
  <c r="J356" i="28"/>
  <c r="F356" i="28"/>
  <c r="B356" i="28"/>
  <c r="U356" i="28"/>
  <c r="M356" i="28"/>
  <c r="E356" i="28"/>
  <c r="Y356" i="28"/>
  <c r="I356" i="28"/>
  <c r="X356" i="28"/>
  <c r="H356" i="28"/>
  <c r="T356" i="28"/>
  <c r="L356" i="28"/>
  <c r="D356" i="28"/>
  <c r="Q356" i="28"/>
  <c r="P356" i="28"/>
  <c r="V188" i="28"/>
  <c r="R188" i="28"/>
  <c r="N188" i="28"/>
  <c r="J188" i="28"/>
  <c r="F188" i="28"/>
  <c r="B188" i="28"/>
  <c r="Y188" i="28"/>
  <c r="T188" i="28"/>
  <c r="O188" i="28"/>
  <c r="I188" i="28"/>
  <c r="D188" i="28"/>
  <c r="X188" i="28"/>
  <c r="Q188" i="28"/>
  <c r="K188" i="28"/>
  <c r="C188" i="28"/>
  <c r="W188" i="28"/>
  <c r="P188" i="28"/>
  <c r="H188" i="28"/>
  <c r="M188" i="28"/>
  <c r="L188" i="28"/>
  <c r="G188" i="28"/>
  <c r="U188" i="28"/>
  <c r="E188" i="28"/>
  <c r="S188" i="28"/>
  <c r="W389" i="21"/>
  <c r="S389" i="21"/>
  <c r="O389" i="21"/>
  <c r="K389" i="21"/>
  <c r="G389" i="21"/>
  <c r="C389" i="21"/>
  <c r="V389" i="21"/>
  <c r="R389" i="21"/>
  <c r="N389" i="21"/>
  <c r="J389" i="21"/>
  <c r="F389" i="21"/>
  <c r="B389" i="21"/>
  <c r="U389" i="21"/>
  <c r="M389" i="21"/>
  <c r="E389" i="21"/>
  <c r="Y389" i="21"/>
  <c r="I389" i="21"/>
  <c r="P389" i="21"/>
  <c r="T389" i="21"/>
  <c r="L389" i="21"/>
  <c r="D389" i="21"/>
  <c r="Q389" i="21"/>
  <c r="X389" i="21"/>
  <c r="H389" i="21"/>
  <c r="V93" i="25"/>
  <c r="R93" i="25"/>
  <c r="N93" i="25"/>
  <c r="J93" i="25"/>
  <c r="F93" i="25"/>
  <c r="B93" i="25"/>
  <c r="Y93" i="25"/>
  <c r="U93" i="25"/>
  <c r="Q93" i="25"/>
  <c r="M93" i="25"/>
  <c r="I93" i="25"/>
  <c r="E93" i="25"/>
  <c r="X93" i="25"/>
  <c r="P93" i="25"/>
  <c r="H93" i="25"/>
  <c r="W93" i="25"/>
  <c r="O93" i="25"/>
  <c r="G93" i="25"/>
  <c r="T93" i="25"/>
  <c r="D93" i="25"/>
  <c r="S93" i="25"/>
  <c r="C93" i="25"/>
  <c r="L93" i="25"/>
  <c r="K93" i="25"/>
  <c r="V27" i="25"/>
  <c r="R27" i="25"/>
  <c r="N27" i="25"/>
  <c r="J27" i="25"/>
  <c r="F27" i="25"/>
  <c r="B27" i="25"/>
  <c r="Y27" i="25"/>
  <c r="U27" i="25"/>
  <c r="Q27" i="25"/>
  <c r="M27" i="25"/>
  <c r="I27" i="25"/>
  <c r="E27" i="25"/>
  <c r="X27" i="25"/>
  <c r="P27" i="25"/>
  <c r="H27" i="25"/>
  <c r="W27" i="25"/>
  <c r="O27" i="25"/>
  <c r="G27" i="25"/>
  <c r="T27" i="25"/>
  <c r="D27" i="25"/>
  <c r="S27" i="25"/>
  <c r="C27" i="25"/>
  <c r="L27" i="25"/>
  <c r="K27" i="25"/>
  <c r="X61" i="19"/>
  <c r="T61" i="19"/>
  <c r="P61" i="19"/>
  <c r="L61" i="19"/>
  <c r="H61" i="19"/>
  <c r="D61" i="19"/>
  <c r="V61" i="19"/>
  <c r="R61" i="19"/>
  <c r="N61" i="19"/>
  <c r="J61" i="19"/>
  <c r="F61" i="19"/>
  <c r="B61" i="19"/>
  <c r="Y61" i="19"/>
  <c r="Q61" i="19"/>
  <c r="I61" i="19"/>
  <c r="W61" i="19"/>
  <c r="O61" i="19"/>
  <c r="G61" i="19"/>
  <c r="U61" i="19"/>
  <c r="M61" i="19"/>
  <c r="E61" i="19"/>
  <c r="S61" i="19"/>
  <c r="K61" i="19"/>
  <c r="C61" i="19"/>
  <c r="W252" i="21"/>
  <c r="S252" i="21"/>
  <c r="O252" i="21"/>
  <c r="K252" i="21"/>
  <c r="G252" i="21"/>
  <c r="C252" i="21"/>
  <c r="V252" i="21"/>
  <c r="R252" i="21"/>
  <c r="N252" i="21"/>
  <c r="J252" i="21"/>
  <c r="F252" i="21"/>
  <c r="B252" i="21"/>
  <c r="U252" i="21"/>
  <c r="M252" i="21"/>
  <c r="E252" i="21"/>
  <c r="Y252" i="21"/>
  <c r="I252" i="21"/>
  <c r="T252" i="21"/>
  <c r="L252" i="21"/>
  <c r="D252" i="21"/>
  <c r="Q252" i="21"/>
  <c r="H252" i="21"/>
  <c r="X252" i="21"/>
  <c r="P252" i="21"/>
  <c r="W253" i="28"/>
  <c r="S253" i="28"/>
  <c r="O253" i="28"/>
  <c r="K253" i="28"/>
  <c r="G253" i="28"/>
  <c r="C253" i="28"/>
  <c r="V253" i="28"/>
  <c r="R253" i="28"/>
  <c r="N253" i="28"/>
  <c r="J253" i="28"/>
  <c r="F253" i="28"/>
  <c r="B253" i="28"/>
  <c r="U253" i="28"/>
  <c r="M253" i="28"/>
  <c r="E253" i="28"/>
  <c r="Q253" i="28"/>
  <c r="I253" i="28"/>
  <c r="X253" i="28"/>
  <c r="H253" i="28"/>
  <c r="T253" i="28"/>
  <c r="L253" i="28"/>
  <c r="D253" i="28"/>
  <c r="Y253" i="28"/>
  <c r="P253" i="28"/>
  <c r="W322" i="28"/>
  <c r="S322" i="28"/>
  <c r="O322" i="28"/>
  <c r="K322" i="28"/>
  <c r="G322" i="28"/>
  <c r="C322" i="28"/>
  <c r="V322" i="28"/>
  <c r="R322" i="28"/>
  <c r="N322" i="28"/>
  <c r="J322" i="28"/>
  <c r="F322" i="28"/>
  <c r="B322" i="28"/>
  <c r="U322" i="28"/>
  <c r="M322" i="28"/>
  <c r="E322" i="28"/>
  <c r="Y322" i="28"/>
  <c r="I322" i="28"/>
  <c r="P322" i="28"/>
  <c r="T322" i="28"/>
  <c r="L322" i="28"/>
  <c r="D322" i="28"/>
  <c r="Q322" i="28"/>
  <c r="X322" i="28"/>
  <c r="H322" i="28"/>
  <c r="Y125" i="28"/>
  <c r="U125" i="28"/>
  <c r="Q125" i="28"/>
  <c r="M125" i="28"/>
  <c r="I125" i="28"/>
  <c r="E125" i="28"/>
  <c r="X125" i="28"/>
  <c r="T125" i="28"/>
  <c r="P125" i="28"/>
  <c r="L125" i="28"/>
  <c r="H125" i="28"/>
  <c r="D125" i="28"/>
  <c r="S125" i="28"/>
  <c r="K125" i="28"/>
  <c r="C125" i="28"/>
  <c r="R125" i="28"/>
  <c r="J125" i="28"/>
  <c r="B125" i="28"/>
  <c r="O125" i="28"/>
  <c r="N125" i="28"/>
  <c r="W125" i="28"/>
  <c r="G125" i="28"/>
  <c r="V125" i="28"/>
  <c r="F125"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A322" i="21"/>
  <c r="A390" i="21"/>
  <c r="A288" i="21"/>
  <c r="A356" i="21"/>
  <c r="A158" i="28"/>
  <c r="A391" i="28"/>
  <c r="A62" i="28"/>
  <c r="A126" i="28"/>
  <c r="A289" i="28"/>
  <c r="A94" i="28"/>
  <c r="A254" i="28"/>
  <c r="A220" i="28"/>
  <c r="A357" i="28"/>
  <c r="A30" i="28"/>
  <c r="A323" i="28"/>
  <c r="A189" i="28"/>
  <c r="A219" i="21"/>
  <c r="A253" i="21"/>
  <c r="A187" i="21"/>
  <c r="A94" i="19"/>
  <c r="A62" i="19"/>
  <c r="A29" i="19"/>
  <c r="A128" i="25"/>
  <c r="A28" i="25"/>
  <c r="A92" i="21"/>
  <c r="A30" i="21"/>
  <c r="A124" i="21"/>
  <c r="A61" i="25"/>
  <c r="A126" i="19"/>
  <c r="A94" i="25"/>
  <c r="A156" i="21"/>
  <c r="A60" i="21"/>
  <c r="Y60" i="21" l="1"/>
  <c r="U60" i="21"/>
  <c r="Q60" i="21"/>
  <c r="M60" i="21"/>
  <c r="I60" i="21"/>
  <c r="E60" i="21"/>
  <c r="X60" i="21"/>
  <c r="T60" i="21"/>
  <c r="P60" i="21"/>
  <c r="L60" i="21"/>
  <c r="H60" i="21"/>
  <c r="D60" i="21"/>
  <c r="S60" i="21"/>
  <c r="K60" i="21"/>
  <c r="C60" i="21"/>
  <c r="R60" i="21"/>
  <c r="J60" i="21"/>
  <c r="B60" i="21"/>
  <c r="W60" i="21"/>
  <c r="G60" i="21"/>
  <c r="V60" i="21"/>
  <c r="F60" i="21"/>
  <c r="O60" i="21"/>
  <c r="N60" i="21"/>
  <c r="V61" i="25"/>
  <c r="R61" i="25"/>
  <c r="N61" i="25"/>
  <c r="J61" i="25"/>
  <c r="F61" i="25"/>
  <c r="B61" i="25"/>
  <c r="Y61" i="25"/>
  <c r="U61" i="25"/>
  <c r="Q61" i="25"/>
  <c r="M61" i="25"/>
  <c r="I61" i="25"/>
  <c r="E61" i="25"/>
  <c r="X61" i="25"/>
  <c r="P61" i="25"/>
  <c r="H61" i="25"/>
  <c r="W61" i="25"/>
  <c r="O61" i="25"/>
  <c r="G61" i="25"/>
  <c r="T61" i="25"/>
  <c r="D61" i="25"/>
  <c r="S61" i="25"/>
  <c r="C61" i="25"/>
  <c r="L61" i="25"/>
  <c r="K61" i="25"/>
  <c r="V28" i="25"/>
  <c r="R28" i="25"/>
  <c r="N28" i="25"/>
  <c r="J28" i="25"/>
  <c r="F28" i="25"/>
  <c r="B28" i="25"/>
  <c r="Y28" i="25"/>
  <c r="U28" i="25"/>
  <c r="Q28" i="25"/>
  <c r="M28" i="25"/>
  <c r="I28" i="25"/>
  <c r="E28" i="25"/>
  <c r="X28" i="25"/>
  <c r="P28" i="25"/>
  <c r="H28" i="25"/>
  <c r="W28" i="25"/>
  <c r="O28" i="25"/>
  <c r="G28" i="25"/>
  <c r="L28" i="25"/>
  <c r="K28" i="25"/>
  <c r="T28" i="25"/>
  <c r="S28" i="25"/>
  <c r="D28" i="25"/>
  <c r="C28" i="25"/>
  <c r="X94" i="19"/>
  <c r="T94" i="19"/>
  <c r="P94" i="19"/>
  <c r="L94" i="19"/>
  <c r="H94" i="19"/>
  <c r="D94" i="19"/>
  <c r="Y94" i="19"/>
  <c r="S94" i="19"/>
  <c r="N94" i="19"/>
  <c r="I94" i="19"/>
  <c r="C94" i="19"/>
  <c r="V94" i="19"/>
  <c r="Q94" i="19"/>
  <c r="K94" i="19"/>
  <c r="F94" i="19"/>
  <c r="O94" i="19"/>
  <c r="E94" i="19"/>
  <c r="W94" i="19"/>
  <c r="M94" i="19"/>
  <c r="B94" i="19"/>
  <c r="U94" i="19"/>
  <c r="J94" i="19"/>
  <c r="R94" i="19"/>
  <c r="G94" i="19"/>
  <c r="V189" i="28"/>
  <c r="R189" i="28"/>
  <c r="N189" i="28"/>
  <c r="J189" i="28"/>
  <c r="F189" i="28"/>
  <c r="B189" i="28"/>
  <c r="W189" i="28"/>
  <c r="Q189" i="28"/>
  <c r="L189" i="28"/>
  <c r="G189" i="28"/>
  <c r="U189" i="28"/>
  <c r="O189" i="28"/>
  <c r="H189" i="28"/>
  <c r="T189" i="28"/>
  <c r="M189" i="28"/>
  <c r="E189" i="28"/>
  <c r="S189" i="28"/>
  <c r="D189" i="28"/>
  <c r="P189" i="28"/>
  <c r="C189" i="28"/>
  <c r="K189" i="28"/>
  <c r="Y189" i="28"/>
  <c r="I189" i="28"/>
  <c r="X189" i="28"/>
  <c r="W220" i="28"/>
  <c r="S220" i="28"/>
  <c r="O220" i="28"/>
  <c r="K220" i="28"/>
  <c r="G220" i="28"/>
  <c r="C220" i="28"/>
  <c r="V220" i="28"/>
  <c r="R220" i="28"/>
  <c r="N220" i="28"/>
  <c r="J220" i="28"/>
  <c r="F220" i="28"/>
  <c r="B220" i="28"/>
  <c r="U220" i="28"/>
  <c r="M220" i="28"/>
  <c r="E220" i="28"/>
  <c r="Q220" i="28"/>
  <c r="P220" i="28"/>
  <c r="T220" i="28"/>
  <c r="L220" i="28"/>
  <c r="D220" i="28"/>
  <c r="Y220" i="28"/>
  <c r="I220" i="28"/>
  <c r="X220" i="28"/>
  <c r="H220" i="28"/>
  <c r="Y126" i="28"/>
  <c r="U126" i="28"/>
  <c r="Q126" i="28"/>
  <c r="M126" i="28"/>
  <c r="I126" i="28"/>
  <c r="E126" i="28"/>
  <c r="X126" i="28"/>
  <c r="T126" i="28"/>
  <c r="P126" i="28"/>
  <c r="L126" i="28"/>
  <c r="H126" i="28"/>
  <c r="D126" i="28"/>
  <c r="S126" i="28"/>
  <c r="K126" i="28"/>
  <c r="C126" i="28"/>
  <c r="R126" i="28"/>
  <c r="J126" i="28"/>
  <c r="B126" i="28"/>
  <c r="W126" i="28"/>
  <c r="G126" i="28"/>
  <c r="V126" i="28"/>
  <c r="F126" i="28"/>
  <c r="N126" i="28"/>
  <c r="O126"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24" i="21"/>
  <c r="U124" i="21"/>
  <c r="Q124" i="21"/>
  <c r="M124" i="21"/>
  <c r="I124" i="21"/>
  <c r="E124" i="21"/>
  <c r="X124" i="21"/>
  <c r="T124" i="21"/>
  <c r="P124" i="21"/>
  <c r="L124" i="21"/>
  <c r="H124" i="21"/>
  <c r="D124" i="21"/>
  <c r="S124" i="21"/>
  <c r="K124" i="21"/>
  <c r="C124" i="21"/>
  <c r="R124" i="21"/>
  <c r="J124" i="21"/>
  <c r="B124" i="21"/>
  <c r="W124" i="21"/>
  <c r="G124" i="21"/>
  <c r="V124" i="21"/>
  <c r="F124" i="21"/>
  <c r="O124" i="21"/>
  <c r="N124" i="21"/>
  <c r="V128" i="25"/>
  <c r="R128" i="25"/>
  <c r="N128" i="25"/>
  <c r="J128" i="25"/>
  <c r="F128" i="25"/>
  <c r="B128" i="25"/>
  <c r="Y128" i="25"/>
  <c r="U128" i="25"/>
  <c r="Q128" i="25"/>
  <c r="M128" i="25"/>
  <c r="I128" i="25"/>
  <c r="E128" i="25"/>
  <c r="X128" i="25"/>
  <c r="P128" i="25"/>
  <c r="H128" i="25"/>
  <c r="W128" i="25"/>
  <c r="O128" i="25"/>
  <c r="G128" i="25"/>
  <c r="L128" i="25"/>
  <c r="K128" i="25"/>
  <c r="D128" i="25"/>
  <c r="C128" i="25"/>
  <c r="S128" i="25"/>
  <c r="T128" i="25"/>
  <c r="Y187" i="21"/>
  <c r="U187" i="21"/>
  <c r="Q187" i="21"/>
  <c r="M187" i="21"/>
  <c r="I187" i="21"/>
  <c r="E187" i="21"/>
  <c r="T187" i="21"/>
  <c r="O187" i="21"/>
  <c r="J187" i="21"/>
  <c r="D187" i="21"/>
  <c r="W187" i="21"/>
  <c r="R187" i="21"/>
  <c r="L187" i="21"/>
  <c r="G187" i="21"/>
  <c r="B187" i="21"/>
  <c r="S187" i="21"/>
  <c r="H187" i="21"/>
  <c r="X187" i="21"/>
  <c r="N187" i="21"/>
  <c r="C187" i="21"/>
  <c r="P187" i="21"/>
  <c r="K187" i="21"/>
  <c r="F187" i="21"/>
  <c r="V187" i="21"/>
  <c r="W323" i="28"/>
  <c r="S323" i="28"/>
  <c r="O323" i="28"/>
  <c r="K323" i="28"/>
  <c r="G323" i="28"/>
  <c r="C323" i="28"/>
  <c r="V323" i="28"/>
  <c r="R323" i="28"/>
  <c r="N323" i="28"/>
  <c r="J323" i="28"/>
  <c r="F323" i="28"/>
  <c r="B323" i="28"/>
  <c r="U323" i="28"/>
  <c r="M323" i="28"/>
  <c r="E323" i="28"/>
  <c r="Q323" i="28"/>
  <c r="X323" i="28"/>
  <c r="H323" i="28"/>
  <c r="T323" i="28"/>
  <c r="L323" i="28"/>
  <c r="D323" i="28"/>
  <c r="Y323" i="28"/>
  <c r="I323" i="28"/>
  <c r="P323" i="28"/>
  <c r="W254" i="28"/>
  <c r="S254" i="28"/>
  <c r="O254" i="28"/>
  <c r="K254" i="28"/>
  <c r="G254" i="28"/>
  <c r="C254" i="28"/>
  <c r="V254" i="28"/>
  <c r="R254" i="28"/>
  <c r="N254" i="28"/>
  <c r="J254" i="28"/>
  <c r="F254" i="28"/>
  <c r="B254" i="28"/>
  <c r="U254" i="28"/>
  <c r="M254" i="28"/>
  <c r="E254" i="28"/>
  <c r="Y254" i="28"/>
  <c r="I254" i="28"/>
  <c r="P254" i="28"/>
  <c r="T254" i="28"/>
  <c r="L254" i="28"/>
  <c r="D254" i="28"/>
  <c r="Q254" i="28"/>
  <c r="X254" i="28"/>
  <c r="H254" i="28"/>
  <c r="W62" i="28"/>
  <c r="S62" i="28"/>
  <c r="O62" i="28"/>
  <c r="K62" i="28"/>
  <c r="G62" i="28"/>
  <c r="C62" i="28"/>
  <c r="V62" i="28"/>
  <c r="R62" i="28"/>
  <c r="N62" i="28"/>
  <c r="J62" i="28"/>
  <c r="F62" i="28"/>
  <c r="B62" i="28"/>
  <c r="Y62" i="28"/>
  <c r="Q62" i="28"/>
  <c r="I62" i="28"/>
  <c r="X62" i="28"/>
  <c r="P62" i="28"/>
  <c r="H62" i="28"/>
  <c r="M62" i="28"/>
  <c r="E62" i="28"/>
  <c r="D62" i="28"/>
  <c r="L62" i="28"/>
  <c r="U62" i="28"/>
  <c r="T62" i="28"/>
  <c r="W288" i="21"/>
  <c r="S288" i="21"/>
  <c r="O288" i="21"/>
  <c r="K288" i="21"/>
  <c r="G288" i="21"/>
  <c r="C288" i="21"/>
  <c r="V288" i="21"/>
  <c r="R288" i="21"/>
  <c r="N288" i="21"/>
  <c r="J288" i="21"/>
  <c r="F288" i="21"/>
  <c r="B288" i="21"/>
  <c r="U288" i="21"/>
  <c r="M288" i="21"/>
  <c r="E288" i="21"/>
  <c r="Y288" i="21"/>
  <c r="T288" i="21"/>
  <c r="L288" i="21"/>
  <c r="D288" i="21"/>
  <c r="Q288" i="21"/>
  <c r="I288" i="21"/>
  <c r="X288" i="21"/>
  <c r="P288" i="21"/>
  <c r="H288" i="21"/>
  <c r="V94" i="25"/>
  <c r="R94" i="25"/>
  <c r="N94" i="25"/>
  <c r="J94" i="25"/>
  <c r="F94" i="25"/>
  <c r="B94" i="25"/>
  <c r="Y94" i="25"/>
  <c r="U94" i="25"/>
  <c r="Q94" i="25"/>
  <c r="M94" i="25"/>
  <c r="I94" i="25"/>
  <c r="E94" i="25"/>
  <c r="X94" i="25"/>
  <c r="P94" i="25"/>
  <c r="H94" i="25"/>
  <c r="W94" i="25"/>
  <c r="O94" i="25"/>
  <c r="G94" i="25"/>
  <c r="L94" i="25"/>
  <c r="K94" i="25"/>
  <c r="D94" i="25"/>
  <c r="C94" i="25"/>
  <c r="S94" i="25"/>
  <c r="T94"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53" i="21"/>
  <c r="S253" i="21"/>
  <c r="O253" i="21"/>
  <c r="K253" i="21"/>
  <c r="G253" i="21"/>
  <c r="C253" i="21"/>
  <c r="V253" i="21"/>
  <c r="R253" i="21"/>
  <c r="N253" i="21"/>
  <c r="J253" i="21"/>
  <c r="F253" i="21"/>
  <c r="B253" i="21"/>
  <c r="U253" i="21"/>
  <c r="M253" i="21"/>
  <c r="E253" i="21"/>
  <c r="Q253" i="21"/>
  <c r="T253" i="21"/>
  <c r="L253" i="21"/>
  <c r="D253" i="21"/>
  <c r="Y253" i="21"/>
  <c r="I253" i="21"/>
  <c r="P253" i="21"/>
  <c r="X253" i="21"/>
  <c r="H253" i="21"/>
  <c r="W30" i="28"/>
  <c r="S30" i="28"/>
  <c r="O30" i="28"/>
  <c r="K30" i="28"/>
  <c r="G30" i="28"/>
  <c r="C30" i="28"/>
  <c r="V30" i="28"/>
  <c r="R30" i="28"/>
  <c r="N30" i="28"/>
  <c r="J30" i="28"/>
  <c r="F30" i="28"/>
  <c r="B30" i="28"/>
  <c r="Y30" i="28"/>
  <c r="Q30" i="28"/>
  <c r="I30" i="28"/>
  <c r="X30" i="28"/>
  <c r="P30" i="28"/>
  <c r="H30" i="28"/>
  <c r="M30" i="28"/>
  <c r="U30" i="28"/>
  <c r="D30" i="28"/>
  <c r="L30" i="28"/>
  <c r="E30" i="28"/>
  <c r="T30" i="28"/>
  <c r="W94" i="28"/>
  <c r="S94" i="28"/>
  <c r="O94" i="28"/>
  <c r="K94" i="28"/>
  <c r="G94" i="28"/>
  <c r="C94" i="28"/>
  <c r="V94" i="28"/>
  <c r="R94" i="28"/>
  <c r="N94" i="28"/>
  <c r="J94" i="28"/>
  <c r="F94" i="28"/>
  <c r="B94" i="28"/>
  <c r="Y94" i="28"/>
  <c r="Q94" i="28"/>
  <c r="I94" i="28"/>
  <c r="X94" i="28"/>
  <c r="P94" i="28"/>
  <c r="H94" i="28"/>
  <c r="M94" i="28"/>
  <c r="E94" i="28"/>
  <c r="T94" i="28"/>
  <c r="L94" i="28"/>
  <c r="U94" i="28"/>
  <c r="D94" i="28"/>
  <c r="V391" i="28"/>
  <c r="R391" i="28"/>
  <c r="N391" i="28"/>
  <c r="J391" i="28"/>
  <c r="F391" i="28"/>
  <c r="B391" i="28"/>
  <c r="Y391" i="28"/>
  <c r="T391" i="28"/>
  <c r="O391" i="28"/>
  <c r="I391" i="28"/>
  <c r="D391" i="28"/>
  <c r="X391" i="28"/>
  <c r="S391" i="28"/>
  <c r="M391" i="28"/>
  <c r="H391" i="28"/>
  <c r="C391" i="28"/>
  <c r="W391" i="28"/>
  <c r="L391" i="28"/>
  <c r="Q391" i="28"/>
  <c r="P391" i="28"/>
  <c r="U391" i="28"/>
  <c r="K391" i="28"/>
  <c r="G391" i="28"/>
  <c r="E391" i="28"/>
  <c r="W390" i="21"/>
  <c r="S390" i="21"/>
  <c r="O390" i="21"/>
  <c r="K390" i="21"/>
  <c r="G390" i="21"/>
  <c r="C390" i="21"/>
  <c r="V390" i="21"/>
  <c r="R390" i="21"/>
  <c r="N390" i="21"/>
  <c r="J390" i="21"/>
  <c r="F390" i="21"/>
  <c r="B390" i="21"/>
  <c r="U390" i="21"/>
  <c r="M390" i="21"/>
  <c r="E390" i="21"/>
  <c r="Q390" i="21"/>
  <c r="X390" i="21"/>
  <c r="H390" i="21"/>
  <c r="T390" i="21"/>
  <c r="L390" i="21"/>
  <c r="D390" i="21"/>
  <c r="Y390" i="21"/>
  <c r="I390" i="21"/>
  <c r="P390" i="21"/>
  <c r="V126" i="19"/>
  <c r="R126" i="19"/>
  <c r="N126" i="19"/>
  <c r="J126" i="19"/>
  <c r="F126" i="19"/>
  <c r="B126" i="19"/>
  <c r="X126" i="19"/>
  <c r="T126" i="19"/>
  <c r="P126" i="19"/>
  <c r="L126" i="19"/>
  <c r="H126" i="19"/>
  <c r="D126" i="19"/>
  <c r="Y126" i="19"/>
  <c r="Q126" i="19"/>
  <c r="I126" i="19"/>
  <c r="U126" i="19"/>
  <c r="M126" i="19"/>
  <c r="E126" i="19"/>
  <c r="S126" i="19"/>
  <c r="C126" i="19"/>
  <c r="O126" i="19"/>
  <c r="K126" i="19"/>
  <c r="W126" i="19"/>
  <c r="G126" i="19"/>
  <c r="Y92" i="21"/>
  <c r="U92" i="21"/>
  <c r="Q92" i="21"/>
  <c r="M92" i="21"/>
  <c r="I92" i="21"/>
  <c r="E92" i="21"/>
  <c r="X92" i="21"/>
  <c r="T92" i="21"/>
  <c r="P92" i="21"/>
  <c r="L92" i="21"/>
  <c r="H92" i="21"/>
  <c r="D92" i="21"/>
  <c r="S92" i="21"/>
  <c r="K92" i="21"/>
  <c r="C92" i="21"/>
  <c r="R92" i="21"/>
  <c r="J92" i="21"/>
  <c r="B92" i="21"/>
  <c r="W92" i="21"/>
  <c r="G92" i="21"/>
  <c r="V92" i="21"/>
  <c r="F92" i="21"/>
  <c r="O92" i="21"/>
  <c r="N92" i="21"/>
  <c r="X62" i="19"/>
  <c r="T62" i="19"/>
  <c r="P62" i="19"/>
  <c r="L62" i="19"/>
  <c r="H62" i="19"/>
  <c r="D62" i="19"/>
  <c r="V62" i="19"/>
  <c r="R62" i="19"/>
  <c r="N62" i="19"/>
  <c r="J62" i="19"/>
  <c r="F62" i="19"/>
  <c r="B62" i="19"/>
  <c r="Y62" i="19"/>
  <c r="Q62" i="19"/>
  <c r="I62" i="19"/>
  <c r="W62" i="19"/>
  <c r="O62" i="19"/>
  <c r="G62" i="19"/>
  <c r="U62" i="19"/>
  <c r="M62" i="19"/>
  <c r="E62" i="19"/>
  <c r="S62" i="19"/>
  <c r="K62" i="19"/>
  <c r="C62" i="19"/>
  <c r="W219" i="21"/>
  <c r="S219" i="21"/>
  <c r="O219" i="21"/>
  <c r="K219" i="21"/>
  <c r="G219" i="21"/>
  <c r="C219" i="21"/>
  <c r="V219" i="21"/>
  <c r="R219" i="21"/>
  <c r="N219" i="21"/>
  <c r="J219" i="21"/>
  <c r="F219" i="21"/>
  <c r="B219" i="21"/>
  <c r="U219" i="21"/>
  <c r="M219" i="21"/>
  <c r="E219" i="21"/>
  <c r="Y219" i="21"/>
  <c r="I219" i="21"/>
  <c r="T219" i="21"/>
  <c r="L219" i="21"/>
  <c r="D219" i="21"/>
  <c r="Q219" i="21"/>
  <c r="X219" i="21"/>
  <c r="P219" i="21"/>
  <c r="H219" i="21"/>
  <c r="W357" i="28"/>
  <c r="S357" i="28"/>
  <c r="O357" i="28"/>
  <c r="K357" i="28"/>
  <c r="G357" i="28"/>
  <c r="C357" i="28"/>
  <c r="V357" i="28"/>
  <c r="R357" i="28"/>
  <c r="N357" i="28"/>
  <c r="J357" i="28"/>
  <c r="F357" i="28"/>
  <c r="B357" i="28"/>
  <c r="U357" i="28"/>
  <c r="M357" i="28"/>
  <c r="E357" i="28"/>
  <c r="Y357" i="28"/>
  <c r="P357" i="28"/>
  <c r="T357" i="28"/>
  <c r="L357" i="28"/>
  <c r="D357" i="28"/>
  <c r="Q357" i="28"/>
  <c r="I357" i="28"/>
  <c r="X357" i="28"/>
  <c r="H357" i="28"/>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Y158" i="28"/>
  <c r="U158" i="28"/>
  <c r="Q158" i="28"/>
  <c r="M158" i="28"/>
  <c r="I158" i="28"/>
  <c r="E158" i="28"/>
  <c r="W158" i="28"/>
  <c r="S158" i="28"/>
  <c r="O158" i="28"/>
  <c r="K158" i="28"/>
  <c r="G158" i="28"/>
  <c r="C158" i="28"/>
  <c r="T158" i="28"/>
  <c r="L158" i="28"/>
  <c r="D158" i="28"/>
  <c r="R158" i="28"/>
  <c r="J158" i="28"/>
  <c r="B158" i="28"/>
  <c r="P158" i="28"/>
  <c r="X158" i="28"/>
  <c r="H158" i="28"/>
  <c r="V158" i="28"/>
  <c r="N158" i="28"/>
  <c r="F158" i="28"/>
  <c r="W322" i="21"/>
  <c r="S322" i="21"/>
  <c r="O322" i="21"/>
  <c r="K322" i="21"/>
  <c r="G322" i="21"/>
  <c r="C322" i="21"/>
  <c r="V322" i="21"/>
  <c r="R322" i="21"/>
  <c r="N322" i="21"/>
  <c r="J322" i="21"/>
  <c r="F322" i="21"/>
  <c r="B322" i="21"/>
  <c r="U322" i="21"/>
  <c r="M322" i="21"/>
  <c r="E322" i="21"/>
  <c r="Q322" i="21"/>
  <c r="X322" i="21"/>
  <c r="H322" i="21"/>
  <c r="T322" i="21"/>
  <c r="L322" i="21"/>
  <c r="D322" i="21"/>
  <c r="Y322" i="21"/>
  <c r="I322" i="21"/>
  <c r="P322" i="21"/>
  <c r="A357" i="21"/>
  <c r="A391" i="21"/>
  <c r="A289" i="21"/>
  <c r="A323" i="21"/>
  <c r="A190" i="28"/>
  <c r="A31" i="28"/>
  <c r="A358" i="28"/>
  <c r="A221" i="28"/>
  <c r="A255" i="28"/>
  <c r="A95" i="28"/>
  <c r="A63" i="28"/>
  <c r="A324" i="28"/>
  <c r="A127" i="28"/>
  <c r="A290" i="28"/>
  <c r="A392" i="28"/>
  <c r="A159" i="28"/>
  <c r="A254" i="21"/>
  <c r="A220" i="21"/>
  <c r="A188" i="21"/>
  <c r="A95" i="19"/>
  <c r="A63" i="19"/>
  <c r="A61" i="21"/>
  <c r="A157" i="21"/>
  <c r="A127" i="19"/>
  <c r="A62" i="25"/>
  <c r="A30" i="19"/>
  <c r="A93" i="21"/>
  <c r="A95" i="25"/>
  <c r="A125" i="21"/>
  <c r="A31" i="21"/>
  <c r="A29" i="25"/>
  <c r="A129" i="25"/>
  <c r="V129" i="25" l="1"/>
  <c r="R129" i="25"/>
  <c r="N129" i="25"/>
  <c r="J129" i="25"/>
  <c r="F129" i="25"/>
  <c r="B129" i="25"/>
  <c r="Y129" i="25"/>
  <c r="U129" i="25"/>
  <c r="Q129" i="25"/>
  <c r="M129" i="25"/>
  <c r="I129" i="25"/>
  <c r="E129" i="25"/>
  <c r="X129" i="25"/>
  <c r="P129" i="25"/>
  <c r="H129" i="25"/>
  <c r="W129" i="25"/>
  <c r="O129" i="25"/>
  <c r="G129" i="25"/>
  <c r="T129" i="25"/>
  <c r="D129" i="25"/>
  <c r="S129" i="25"/>
  <c r="C129" i="25"/>
  <c r="L129" i="25"/>
  <c r="K129" i="25"/>
  <c r="V95" i="25"/>
  <c r="R95" i="25"/>
  <c r="N95" i="25"/>
  <c r="J95" i="25"/>
  <c r="F95" i="25"/>
  <c r="B95" i="25"/>
  <c r="Y95" i="25"/>
  <c r="U95" i="25"/>
  <c r="Q95" i="25"/>
  <c r="M95" i="25"/>
  <c r="I95" i="25"/>
  <c r="E95" i="25"/>
  <c r="X95" i="25"/>
  <c r="P95" i="25"/>
  <c r="H95" i="25"/>
  <c r="W95" i="25"/>
  <c r="O95" i="25"/>
  <c r="G95" i="25"/>
  <c r="T95" i="25"/>
  <c r="D95" i="25"/>
  <c r="S95" i="25"/>
  <c r="C95" i="25"/>
  <c r="L95" i="25"/>
  <c r="K95" i="25"/>
  <c r="V127" i="19"/>
  <c r="R127" i="19"/>
  <c r="N127" i="19"/>
  <c r="J127" i="19"/>
  <c r="F127" i="19"/>
  <c r="B127" i="19"/>
  <c r="X127" i="19"/>
  <c r="T127" i="19"/>
  <c r="P127" i="19"/>
  <c r="L127" i="19"/>
  <c r="H127" i="19"/>
  <c r="D127" i="19"/>
  <c r="Y127" i="19"/>
  <c r="Q127" i="19"/>
  <c r="I127" i="19"/>
  <c r="U127" i="19"/>
  <c r="M127" i="19"/>
  <c r="E127" i="19"/>
  <c r="K127" i="19"/>
  <c r="W127" i="19"/>
  <c r="G127" i="19"/>
  <c r="S127" i="19"/>
  <c r="C127" i="19"/>
  <c r="O127" i="19"/>
  <c r="X95" i="19"/>
  <c r="T95" i="19"/>
  <c r="P95" i="19"/>
  <c r="L95" i="19"/>
  <c r="H95" i="19"/>
  <c r="D95" i="19"/>
  <c r="V95" i="19"/>
  <c r="Q95" i="19"/>
  <c r="K95" i="19"/>
  <c r="F95" i="19"/>
  <c r="Y95" i="19"/>
  <c r="S95" i="19"/>
  <c r="N95" i="19"/>
  <c r="I95" i="19"/>
  <c r="C95" i="19"/>
  <c r="W95" i="19"/>
  <c r="M95" i="19"/>
  <c r="B95" i="19"/>
  <c r="U95" i="19"/>
  <c r="J95" i="19"/>
  <c r="R95" i="19"/>
  <c r="G95" i="19"/>
  <c r="O95" i="19"/>
  <c r="E95"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324" i="28"/>
  <c r="S324" i="28"/>
  <c r="O324" i="28"/>
  <c r="K324" i="28"/>
  <c r="G324" i="28"/>
  <c r="C324" i="28"/>
  <c r="V324" i="28"/>
  <c r="R324" i="28"/>
  <c r="N324" i="28"/>
  <c r="J324" i="28"/>
  <c r="F324" i="28"/>
  <c r="B324" i="28"/>
  <c r="U324" i="28"/>
  <c r="M324" i="28"/>
  <c r="E324" i="28"/>
  <c r="Y324" i="28"/>
  <c r="I324" i="28"/>
  <c r="P324" i="28"/>
  <c r="T324" i="28"/>
  <c r="L324" i="28"/>
  <c r="D324" i="28"/>
  <c r="Q324" i="28"/>
  <c r="X324" i="28"/>
  <c r="H324" i="28"/>
  <c r="W221" i="28"/>
  <c r="S221" i="28"/>
  <c r="O221" i="28"/>
  <c r="K221" i="28"/>
  <c r="G221" i="28"/>
  <c r="C221" i="28"/>
  <c r="V221" i="28"/>
  <c r="R221" i="28"/>
  <c r="N221" i="28"/>
  <c r="J221" i="28"/>
  <c r="F221" i="28"/>
  <c r="B221" i="28"/>
  <c r="U221" i="28"/>
  <c r="M221" i="28"/>
  <c r="E221" i="28"/>
  <c r="Q221" i="28"/>
  <c r="P221" i="28"/>
  <c r="H221" i="28"/>
  <c r="T221" i="28"/>
  <c r="L221" i="28"/>
  <c r="D221" i="28"/>
  <c r="Y221" i="28"/>
  <c r="I221" i="28"/>
  <c r="X221" i="28"/>
  <c r="W323" i="21"/>
  <c r="S323" i="21"/>
  <c r="O323" i="21"/>
  <c r="K323" i="21"/>
  <c r="G323" i="21"/>
  <c r="C323" i="21"/>
  <c r="V323" i="21"/>
  <c r="R323" i="21"/>
  <c r="N323" i="21"/>
  <c r="J323" i="21"/>
  <c r="F323" i="21"/>
  <c r="B323" i="21"/>
  <c r="U323" i="21"/>
  <c r="M323" i="21"/>
  <c r="E323" i="21"/>
  <c r="Y323" i="21"/>
  <c r="I323" i="21"/>
  <c r="P323" i="21"/>
  <c r="T323" i="21"/>
  <c r="L323" i="21"/>
  <c r="D323" i="21"/>
  <c r="Q323" i="21"/>
  <c r="X323" i="21"/>
  <c r="H323" i="21"/>
  <c r="V29" i="25"/>
  <c r="R29" i="25"/>
  <c r="N29" i="25"/>
  <c r="J29" i="25"/>
  <c r="F29" i="25"/>
  <c r="B29" i="25"/>
  <c r="Y29" i="25"/>
  <c r="U29" i="25"/>
  <c r="Q29" i="25"/>
  <c r="M29" i="25"/>
  <c r="I29" i="25"/>
  <c r="E29" i="25"/>
  <c r="X29" i="25"/>
  <c r="P29" i="25"/>
  <c r="H29" i="25"/>
  <c r="W29" i="25"/>
  <c r="O29" i="25"/>
  <c r="G29" i="25"/>
  <c r="T29" i="25"/>
  <c r="D29" i="25"/>
  <c r="S29" i="25"/>
  <c r="C29" i="25"/>
  <c r="L29" i="25"/>
  <c r="K29" i="25"/>
  <c r="Y93" i="21"/>
  <c r="U93" i="21"/>
  <c r="Q93" i="21"/>
  <c r="M93" i="21"/>
  <c r="I93" i="21"/>
  <c r="E93" i="21"/>
  <c r="X93" i="21"/>
  <c r="T93" i="21"/>
  <c r="P93" i="21"/>
  <c r="L93" i="21"/>
  <c r="H93" i="21"/>
  <c r="D93" i="21"/>
  <c r="S93" i="21"/>
  <c r="K93" i="21"/>
  <c r="C93" i="21"/>
  <c r="R93" i="21"/>
  <c r="J93" i="21"/>
  <c r="B93" i="21"/>
  <c r="O93" i="21"/>
  <c r="N93" i="21"/>
  <c r="G93" i="21"/>
  <c r="F93" i="21"/>
  <c r="W93" i="21"/>
  <c r="V93" i="21"/>
  <c r="W157" i="21"/>
  <c r="S157" i="21"/>
  <c r="Y157" i="21"/>
  <c r="T157" i="21"/>
  <c r="O157" i="21"/>
  <c r="K157" i="21"/>
  <c r="G157" i="21"/>
  <c r="C157" i="21"/>
  <c r="X157" i="21"/>
  <c r="R157" i="21"/>
  <c r="N157" i="21"/>
  <c r="J157" i="21"/>
  <c r="F157" i="21"/>
  <c r="B157" i="21"/>
  <c r="Q157" i="21"/>
  <c r="I157" i="21"/>
  <c r="V157" i="21"/>
  <c r="M157" i="21"/>
  <c r="E157" i="21"/>
  <c r="H157" i="21"/>
  <c r="P157" i="21"/>
  <c r="L157" i="21"/>
  <c r="D157" i="21"/>
  <c r="U157" i="21"/>
  <c r="Y188" i="21"/>
  <c r="U188" i="21"/>
  <c r="Q188" i="21"/>
  <c r="M188" i="21"/>
  <c r="I188" i="21"/>
  <c r="E188" i="21"/>
  <c r="W188" i="21"/>
  <c r="R188" i="21"/>
  <c r="L188" i="21"/>
  <c r="G188" i="21"/>
  <c r="B188" i="21"/>
  <c r="T188" i="21"/>
  <c r="O188" i="21"/>
  <c r="J188" i="21"/>
  <c r="D188" i="21"/>
  <c r="P188" i="21"/>
  <c r="F188" i="21"/>
  <c r="V188" i="21"/>
  <c r="K188" i="21"/>
  <c r="N188" i="21"/>
  <c r="H188" i="21"/>
  <c r="X188" i="21"/>
  <c r="C188" i="21"/>
  <c r="S188" i="21"/>
  <c r="V392" i="28"/>
  <c r="R392" i="28"/>
  <c r="N392" i="28"/>
  <c r="J392" i="28"/>
  <c r="F392" i="28"/>
  <c r="B392" i="28"/>
  <c r="W392" i="28"/>
  <c r="Q392" i="28"/>
  <c r="L392" i="28"/>
  <c r="G392" i="28"/>
  <c r="U392" i="28"/>
  <c r="P392" i="28"/>
  <c r="K392" i="28"/>
  <c r="E392" i="28"/>
  <c r="T392" i="28"/>
  <c r="I392" i="28"/>
  <c r="Y392" i="28"/>
  <c r="M392" i="28"/>
  <c r="S392" i="28"/>
  <c r="H392" i="28"/>
  <c r="O392" i="28"/>
  <c r="D392" i="28"/>
  <c r="X392" i="28"/>
  <c r="C392" i="28"/>
  <c r="W63" i="28"/>
  <c r="S63" i="28"/>
  <c r="O63" i="28"/>
  <c r="K63" i="28"/>
  <c r="G63" i="28"/>
  <c r="C63" i="28"/>
  <c r="V63" i="28"/>
  <c r="R63" i="28"/>
  <c r="N63" i="28"/>
  <c r="J63" i="28"/>
  <c r="F63" i="28"/>
  <c r="B63" i="28"/>
  <c r="Y63" i="28"/>
  <c r="Q63" i="28"/>
  <c r="I63" i="28"/>
  <c r="X63" i="28"/>
  <c r="P63" i="28"/>
  <c r="H63" i="28"/>
  <c r="U63" i="28"/>
  <c r="E63" i="28"/>
  <c r="M63" i="28"/>
  <c r="L63" i="28"/>
  <c r="T63" i="28"/>
  <c r="D63" i="28"/>
  <c r="W358" i="28"/>
  <c r="S358" i="28"/>
  <c r="O358" i="28"/>
  <c r="K358" i="28"/>
  <c r="G358" i="28"/>
  <c r="C358" i="28"/>
  <c r="V358" i="28"/>
  <c r="R358" i="28"/>
  <c r="N358" i="28"/>
  <c r="J358" i="28"/>
  <c r="F358" i="28"/>
  <c r="B358" i="28"/>
  <c r="U358" i="28"/>
  <c r="M358" i="28"/>
  <c r="E358" i="28"/>
  <c r="Q358" i="28"/>
  <c r="X358" i="28"/>
  <c r="H358" i="28"/>
  <c r="T358" i="28"/>
  <c r="L358" i="28"/>
  <c r="D358" i="28"/>
  <c r="Y358" i="28"/>
  <c r="I358" i="28"/>
  <c r="P358" i="28"/>
  <c r="W289" i="21"/>
  <c r="S289" i="21"/>
  <c r="O289" i="21"/>
  <c r="K289" i="21"/>
  <c r="G289" i="21"/>
  <c r="C289" i="21"/>
  <c r="V289" i="21"/>
  <c r="R289" i="21"/>
  <c r="N289" i="21"/>
  <c r="J289" i="21"/>
  <c r="F289" i="21"/>
  <c r="B289" i="21"/>
  <c r="U289" i="21"/>
  <c r="M289" i="21"/>
  <c r="E289" i="21"/>
  <c r="Q289" i="21"/>
  <c r="T289" i="21"/>
  <c r="L289" i="21"/>
  <c r="D289" i="21"/>
  <c r="Y289" i="21"/>
  <c r="I289" i="21"/>
  <c r="H289" i="21"/>
  <c r="P289" i="21"/>
  <c r="X289"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1" i="21"/>
  <c r="U61" i="21"/>
  <c r="Q61" i="21"/>
  <c r="M61" i="21"/>
  <c r="I61" i="21"/>
  <c r="E61" i="21"/>
  <c r="X61" i="21"/>
  <c r="T61" i="21"/>
  <c r="P61" i="21"/>
  <c r="L61" i="21"/>
  <c r="H61" i="21"/>
  <c r="D61" i="21"/>
  <c r="S61" i="21"/>
  <c r="K61" i="21"/>
  <c r="C61" i="21"/>
  <c r="R61" i="21"/>
  <c r="J61" i="21"/>
  <c r="B61" i="21"/>
  <c r="O61" i="21"/>
  <c r="N61" i="21"/>
  <c r="W61" i="21"/>
  <c r="V61" i="21"/>
  <c r="G61" i="21"/>
  <c r="F61" i="21"/>
  <c r="W220" i="21"/>
  <c r="S220" i="21"/>
  <c r="O220" i="21"/>
  <c r="K220" i="21"/>
  <c r="G220" i="21"/>
  <c r="C220" i="21"/>
  <c r="V220" i="21"/>
  <c r="R220" i="21"/>
  <c r="N220" i="21"/>
  <c r="J220" i="21"/>
  <c r="F220" i="21"/>
  <c r="B220" i="21"/>
  <c r="U220" i="21"/>
  <c r="M220" i="21"/>
  <c r="E220" i="21"/>
  <c r="Q220" i="21"/>
  <c r="T220" i="21"/>
  <c r="L220" i="21"/>
  <c r="D220" i="21"/>
  <c r="Y220" i="21"/>
  <c r="I220" i="21"/>
  <c r="H220" i="21"/>
  <c r="X220" i="21"/>
  <c r="P220" i="21"/>
  <c r="W290" i="28"/>
  <c r="S290" i="28"/>
  <c r="O290" i="28"/>
  <c r="K290" i="28"/>
  <c r="G290" i="28"/>
  <c r="C290" i="28"/>
  <c r="V290" i="28"/>
  <c r="R290" i="28"/>
  <c r="N290" i="28"/>
  <c r="J290" i="28"/>
  <c r="F290" i="28"/>
  <c r="B290" i="28"/>
  <c r="U290" i="28"/>
  <c r="M290" i="28"/>
  <c r="E290" i="28"/>
  <c r="X290" i="28"/>
  <c r="T290" i="28"/>
  <c r="L290" i="28"/>
  <c r="D290" i="28"/>
  <c r="Y290" i="28"/>
  <c r="Q290" i="28"/>
  <c r="I290" i="28"/>
  <c r="P290" i="28"/>
  <c r="H290" i="28"/>
  <c r="W95" i="28"/>
  <c r="S95" i="28"/>
  <c r="O95" i="28"/>
  <c r="K95" i="28"/>
  <c r="G95" i="28"/>
  <c r="C95" i="28"/>
  <c r="V95" i="28"/>
  <c r="R95" i="28"/>
  <c r="N95" i="28"/>
  <c r="J95" i="28"/>
  <c r="F95" i="28"/>
  <c r="B95" i="28"/>
  <c r="Y95" i="28"/>
  <c r="Q95" i="28"/>
  <c r="I95" i="28"/>
  <c r="X95" i="28"/>
  <c r="P95" i="28"/>
  <c r="H95" i="28"/>
  <c r="U95" i="28"/>
  <c r="E95" i="28"/>
  <c r="M95" i="28"/>
  <c r="T95" i="28"/>
  <c r="D95" i="28"/>
  <c r="L95" i="28"/>
  <c r="W31" i="28"/>
  <c r="S31" i="28"/>
  <c r="O31" i="28"/>
  <c r="K31" i="28"/>
  <c r="G31" i="28"/>
  <c r="C31" i="28"/>
  <c r="V31" i="28"/>
  <c r="R31" i="28"/>
  <c r="N31" i="28"/>
  <c r="J31" i="28"/>
  <c r="F31" i="28"/>
  <c r="B31" i="28"/>
  <c r="Y31" i="28"/>
  <c r="Q31" i="28"/>
  <c r="I31" i="28"/>
  <c r="X31" i="28"/>
  <c r="P31" i="28"/>
  <c r="H31" i="28"/>
  <c r="U31" i="28"/>
  <c r="E31" i="28"/>
  <c r="L31" i="28"/>
  <c r="T31" i="28"/>
  <c r="D31" i="28"/>
  <c r="M31" i="28"/>
  <c r="W391" i="21"/>
  <c r="S391" i="21"/>
  <c r="O391" i="21"/>
  <c r="K391" i="21"/>
  <c r="G391" i="21"/>
  <c r="C391" i="21"/>
  <c r="V391" i="21"/>
  <c r="R391" i="21"/>
  <c r="N391" i="21"/>
  <c r="J391" i="21"/>
  <c r="F391" i="21"/>
  <c r="B391" i="21"/>
  <c r="U391" i="21"/>
  <c r="M391" i="21"/>
  <c r="E391" i="21"/>
  <c r="Y391" i="21"/>
  <c r="I391" i="21"/>
  <c r="P391" i="21"/>
  <c r="T391" i="21"/>
  <c r="L391" i="21"/>
  <c r="D391" i="21"/>
  <c r="Q391" i="21"/>
  <c r="X391" i="21"/>
  <c r="H391" i="21"/>
  <c r="Y125" i="21"/>
  <c r="U125" i="21"/>
  <c r="Q125" i="21"/>
  <c r="M125" i="21"/>
  <c r="I125" i="21"/>
  <c r="E125" i="21"/>
  <c r="X125" i="21"/>
  <c r="T125" i="21"/>
  <c r="P125" i="21"/>
  <c r="L125" i="21"/>
  <c r="H125" i="21"/>
  <c r="D125" i="21"/>
  <c r="S125" i="21"/>
  <c r="K125" i="21"/>
  <c r="C125" i="21"/>
  <c r="R125" i="21"/>
  <c r="J125" i="21"/>
  <c r="B125" i="21"/>
  <c r="O125" i="21"/>
  <c r="N125" i="21"/>
  <c r="W125" i="21"/>
  <c r="F125" i="21"/>
  <c r="V125" i="21"/>
  <c r="G125" i="21"/>
  <c r="V62" i="25"/>
  <c r="R62" i="25"/>
  <c r="N62" i="25"/>
  <c r="J62" i="25"/>
  <c r="F62" i="25"/>
  <c r="B62" i="25"/>
  <c r="Y62" i="25"/>
  <c r="U62" i="25"/>
  <c r="Q62" i="25"/>
  <c r="M62" i="25"/>
  <c r="I62" i="25"/>
  <c r="E62" i="25"/>
  <c r="X62" i="25"/>
  <c r="P62" i="25"/>
  <c r="H62" i="25"/>
  <c r="W62" i="25"/>
  <c r="O62" i="25"/>
  <c r="G62" i="25"/>
  <c r="L62" i="25"/>
  <c r="K62" i="25"/>
  <c r="T62" i="25"/>
  <c r="S62" i="25"/>
  <c r="D62" i="25"/>
  <c r="C62" i="25"/>
  <c r="X63" i="19"/>
  <c r="T63" i="19"/>
  <c r="P63" i="19"/>
  <c r="L63" i="19"/>
  <c r="H63" i="19"/>
  <c r="D63" i="19"/>
  <c r="V63" i="19"/>
  <c r="R63" i="19"/>
  <c r="N63" i="19"/>
  <c r="J63" i="19"/>
  <c r="F63" i="19"/>
  <c r="B63" i="19"/>
  <c r="Y63" i="19"/>
  <c r="Q63" i="19"/>
  <c r="I63" i="19"/>
  <c r="W63" i="19"/>
  <c r="O63" i="19"/>
  <c r="G63" i="19"/>
  <c r="U63" i="19"/>
  <c r="M63" i="19"/>
  <c r="E63" i="19"/>
  <c r="S63" i="19"/>
  <c r="K63" i="19"/>
  <c r="C63" i="19"/>
  <c r="W254" i="21"/>
  <c r="S254" i="21"/>
  <c r="O254" i="21"/>
  <c r="K254" i="21"/>
  <c r="G254" i="21"/>
  <c r="C254" i="21"/>
  <c r="V254" i="21"/>
  <c r="R254" i="21"/>
  <c r="N254" i="21"/>
  <c r="J254" i="21"/>
  <c r="F254" i="21"/>
  <c r="B254" i="21"/>
  <c r="U254" i="21"/>
  <c r="M254" i="21"/>
  <c r="E254" i="21"/>
  <c r="Y254" i="21"/>
  <c r="I254" i="21"/>
  <c r="T254" i="21"/>
  <c r="L254" i="21"/>
  <c r="D254" i="21"/>
  <c r="Q254" i="21"/>
  <c r="X254" i="21"/>
  <c r="H254" i="21"/>
  <c r="P254" i="21"/>
  <c r="Y127" i="28"/>
  <c r="U127" i="28"/>
  <c r="Q127" i="28"/>
  <c r="M127" i="28"/>
  <c r="I127" i="28"/>
  <c r="E127" i="28"/>
  <c r="X127" i="28"/>
  <c r="T127" i="28"/>
  <c r="P127" i="28"/>
  <c r="L127" i="28"/>
  <c r="H127" i="28"/>
  <c r="D127" i="28"/>
  <c r="S127" i="28"/>
  <c r="K127" i="28"/>
  <c r="C127" i="28"/>
  <c r="R127" i="28"/>
  <c r="J127" i="28"/>
  <c r="B127" i="28"/>
  <c r="O127" i="28"/>
  <c r="N127" i="28"/>
  <c r="G127" i="28"/>
  <c r="F127" i="28"/>
  <c r="W127" i="28"/>
  <c r="V127" i="28"/>
  <c r="W255" i="28"/>
  <c r="S255" i="28"/>
  <c r="O255" i="28"/>
  <c r="K255" i="28"/>
  <c r="G255" i="28"/>
  <c r="C255" i="28"/>
  <c r="V255" i="28"/>
  <c r="R255" i="28"/>
  <c r="N255" i="28"/>
  <c r="J255" i="28"/>
  <c r="F255" i="28"/>
  <c r="B255" i="28"/>
  <c r="U255" i="28"/>
  <c r="M255" i="28"/>
  <c r="E255" i="28"/>
  <c r="Q255" i="28"/>
  <c r="X255" i="28"/>
  <c r="H255" i="28"/>
  <c r="T255" i="28"/>
  <c r="L255" i="28"/>
  <c r="D255" i="28"/>
  <c r="Y255" i="28"/>
  <c r="I255" i="28"/>
  <c r="P255" i="28"/>
  <c r="V190" i="28"/>
  <c r="R190" i="28"/>
  <c r="N190" i="28"/>
  <c r="J190" i="28"/>
  <c r="F190" i="28"/>
  <c r="B190" i="28"/>
  <c r="Y190" i="28"/>
  <c r="T190" i="28"/>
  <c r="O190" i="28"/>
  <c r="I190" i="28"/>
  <c r="D190" i="28"/>
  <c r="S190" i="28"/>
  <c r="L190" i="28"/>
  <c r="E190" i="28"/>
  <c r="X190" i="28"/>
  <c r="Q190" i="28"/>
  <c r="K190" i="28"/>
  <c r="C190" i="28"/>
  <c r="W190" i="28"/>
  <c r="H190" i="28"/>
  <c r="U190" i="28"/>
  <c r="G190" i="28"/>
  <c r="P190" i="28"/>
  <c r="M190"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A324" i="21"/>
  <c r="A290" i="21"/>
  <c r="A392" i="21"/>
  <c r="A358" i="21"/>
  <c r="A96" i="19"/>
  <c r="A160" i="28"/>
  <c r="A291" i="28"/>
  <c r="A325" i="28"/>
  <c r="A96" i="28"/>
  <c r="A256" i="28"/>
  <c r="A222" i="28"/>
  <c r="A32" i="28"/>
  <c r="A64" i="28"/>
  <c r="A191" i="28"/>
  <c r="A128" i="28"/>
  <c r="A359" i="28"/>
  <c r="A393" i="28"/>
  <c r="A221" i="21"/>
  <c r="A255" i="21"/>
  <c r="A189" i="21"/>
  <c r="A97" i="19"/>
  <c r="A64" i="19"/>
  <c r="A32" i="21"/>
  <c r="A94" i="21"/>
  <c r="A128" i="19"/>
  <c r="A158" i="21"/>
  <c r="A62" i="21"/>
  <c r="A130" i="25"/>
  <c r="A30" i="25"/>
  <c r="A126" i="21"/>
  <c r="A96" i="25"/>
  <c r="A31" i="19"/>
  <c r="A63" i="25"/>
  <c r="X31" i="19" l="1"/>
  <c r="T31" i="19"/>
  <c r="P31" i="19"/>
  <c r="L31" i="19"/>
  <c r="H31" i="19"/>
  <c r="D31" i="19"/>
  <c r="V31" i="19"/>
  <c r="R31" i="19"/>
  <c r="N31" i="19"/>
  <c r="J31" i="19"/>
  <c r="F31" i="19"/>
  <c r="B31" i="19"/>
  <c r="Y31" i="19"/>
  <c r="Q31" i="19"/>
  <c r="I31" i="19"/>
  <c r="U31" i="19"/>
  <c r="M31" i="19"/>
  <c r="E31" i="19"/>
  <c r="S31" i="19"/>
  <c r="K31" i="19"/>
  <c r="C31" i="19"/>
  <c r="W31" i="19"/>
  <c r="O31" i="19"/>
  <c r="G31" i="19"/>
  <c r="V130" i="25"/>
  <c r="R130" i="25"/>
  <c r="N130" i="25"/>
  <c r="J130" i="25"/>
  <c r="F130" i="25"/>
  <c r="B130" i="25"/>
  <c r="Y130" i="25"/>
  <c r="U130" i="25"/>
  <c r="Q130" i="25"/>
  <c r="M130" i="25"/>
  <c r="I130" i="25"/>
  <c r="E130" i="25"/>
  <c r="X130" i="25"/>
  <c r="P130" i="25"/>
  <c r="H130" i="25"/>
  <c r="W130" i="25"/>
  <c r="O130" i="25"/>
  <c r="G130" i="25"/>
  <c r="L130" i="25"/>
  <c r="K130" i="25"/>
  <c r="T130" i="25"/>
  <c r="S130" i="25"/>
  <c r="D130" i="25"/>
  <c r="C130" i="25"/>
  <c r="Y94" i="21"/>
  <c r="U94" i="21"/>
  <c r="Q94" i="21"/>
  <c r="M94" i="21"/>
  <c r="I94" i="21"/>
  <c r="E94" i="21"/>
  <c r="X94" i="21"/>
  <c r="T94" i="21"/>
  <c r="P94" i="21"/>
  <c r="L94" i="21"/>
  <c r="H94" i="21"/>
  <c r="D94" i="21"/>
  <c r="S94" i="21"/>
  <c r="K94" i="21"/>
  <c r="C94" i="21"/>
  <c r="R94" i="21"/>
  <c r="J94" i="21"/>
  <c r="B94" i="21"/>
  <c r="W94" i="21"/>
  <c r="G94" i="21"/>
  <c r="V94" i="21"/>
  <c r="F94" i="21"/>
  <c r="O94" i="21"/>
  <c r="N94" i="21"/>
  <c r="Y189" i="21"/>
  <c r="U189" i="21"/>
  <c r="Q189" i="21"/>
  <c r="M189" i="21"/>
  <c r="I189" i="21"/>
  <c r="E189" i="21"/>
  <c r="T189" i="21"/>
  <c r="O189" i="21"/>
  <c r="J189" i="21"/>
  <c r="D189" i="21"/>
  <c r="W189" i="21"/>
  <c r="R189" i="21"/>
  <c r="L189" i="21"/>
  <c r="G189" i="21"/>
  <c r="B189" i="21"/>
  <c r="X189" i="21"/>
  <c r="N189" i="21"/>
  <c r="C189" i="21"/>
  <c r="S189" i="21"/>
  <c r="H189" i="21"/>
  <c r="K189" i="21"/>
  <c r="F189" i="21"/>
  <c r="V189" i="21"/>
  <c r="P189" i="21"/>
  <c r="W359" i="28"/>
  <c r="S359" i="28"/>
  <c r="O359" i="28"/>
  <c r="K359" i="28"/>
  <c r="G359" i="28"/>
  <c r="C359" i="28"/>
  <c r="V359" i="28"/>
  <c r="R359" i="28"/>
  <c r="N359" i="28"/>
  <c r="J359" i="28"/>
  <c r="F359" i="28"/>
  <c r="B359" i="28"/>
  <c r="U359" i="28"/>
  <c r="M359" i="28"/>
  <c r="E359" i="28"/>
  <c r="Y359" i="28"/>
  <c r="I359" i="28"/>
  <c r="X359" i="28"/>
  <c r="H359" i="28"/>
  <c r="T359" i="28"/>
  <c r="L359" i="28"/>
  <c r="D359" i="28"/>
  <c r="Q359" i="28"/>
  <c r="P359" i="28"/>
  <c r="W32" i="28"/>
  <c r="S32" i="28"/>
  <c r="O32" i="28"/>
  <c r="K32" i="28"/>
  <c r="G32" i="28"/>
  <c r="C32" i="28"/>
  <c r="V32" i="28"/>
  <c r="R32" i="28"/>
  <c r="N32" i="28"/>
  <c r="J32" i="28"/>
  <c r="F32" i="28"/>
  <c r="B32" i="28"/>
  <c r="Y32" i="28"/>
  <c r="Q32" i="28"/>
  <c r="I32" i="28"/>
  <c r="X32" i="28"/>
  <c r="P32" i="28"/>
  <c r="H32" i="28"/>
  <c r="M32" i="28"/>
  <c r="U32" i="28"/>
  <c r="T32" i="28"/>
  <c r="L32" i="28"/>
  <c r="E32" i="28"/>
  <c r="D32" i="28"/>
  <c r="W325" i="28"/>
  <c r="S325" i="28"/>
  <c r="O325" i="28"/>
  <c r="K325" i="28"/>
  <c r="G325" i="28"/>
  <c r="C325" i="28"/>
  <c r="V325" i="28"/>
  <c r="R325" i="28"/>
  <c r="N325" i="28"/>
  <c r="J325" i="28"/>
  <c r="F325" i="28"/>
  <c r="B325" i="28"/>
  <c r="U325" i="28"/>
  <c r="M325" i="28"/>
  <c r="E325" i="28"/>
  <c r="Q325" i="28"/>
  <c r="X325" i="28"/>
  <c r="H325" i="28"/>
  <c r="T325" i="28"/>
  <c r="L325" i="28"/>
  <c r="D325" i="28"/>
  <c r="Y325" i="28"/>
  <c r="I325" i="28"/>
  <c r="P325" i="28"/>
  <c r="W358" i="21"/>
  <c r="S358" i="21"/>
  <c r="O358" i="21"/>
  <c r="K358" i="21"/>
  <c r="G358" i="21"/>
  <c r="C358" i="21"/>
  <c r="V358" i="21"/>
  <c r="R358" i="21"/>
  <c r="N358" i="21"/>
  <c r="J358" i="21"/>
  <c r="F358" i="21"/>
  <c r="B358" i="21"/>
  <c r="U358" i="21"/>
  <c r="M358" i="21"/>
  <c r="E358" i="21"/>
  <c r="Q358" i="21"/>
  <c r="X358" i="21"/>
  <c r="H358" i="21"/>
  <c r="T358" i="21"/>
  <c r="L358" i="21"/>
  <c r="D358" i="21"/>
  <c r="Y358" i="21"/>
  <c r="I358" i="21"/>
  <c r="P358" i="21"/>
  <c r="V96" i="25"/>
  <c r="R96" i="25"/>
  <c r="N96" i="25"/>
  <c r="J96" i="25"/>
  <c r="F96" i="25"/>
  <c r="B96" i="25"/>
  <c r="Y96" i="25"/>
  <c r="U96" i="25"/>
  <c r="Q96" i="25"/>
  <c r="M96" i="25"/>
  <c r="I96" i="25"/>
  <c r="E96" i="25"/>
  <c r="X96" i="25"/>
  <c r="P96" i="25"/>
  <c r="H96" i="25"/>
  <c r="W96" i="25"/>
  <c r="O96" i="25"/>
  <c r="G96" i="25"/>
  <c r="L96" i="25"/>
  <c r="K96" i="25"/>
  <c r="T96" i="25"/>
  <c r="S96" i="25"/>
  <c r="D96" i="25"/>
  <c r="C96" i="25"/>
  <c r="Y62" i="21"/>
  <c r="U62" i="21"/>
  <c r="Q62" i="21"/>
  <c r="M62" i="21"/>
  <c r="I62" i="21"/>
  <c r="E62" i="21"/>
  <c r="X62" i="21"/>
  <c r="T62" i="21"/>
  <c r="P62" i="21"/>
  <c r="L62" i="21"/>
  <c r="H62" i="21"/>
  <c r="D62" i="21"/>
  <c r="S62" i="21"/>
  <c r="K62" i="21"/>
  <c r="C62" i="21"/>
  <c r="R62" i="21"/>
  <c r="J62" i="21"/>
  <c r="B62" i="21"/>
  <c r="W62" i="21"/>
  <c r="G62" i="21"/>
  <c r="V62" i="21"/>
  <c r="F62" i="21"/>
  <c r="O62" i="21"/>
  <c r="N62" i="21"/>
  <c r="Y32" i="21"/>
  <c r="U32" i="21"/>
  <c r="Q32" i="21"/>
  <c r="M32" i="21"/>
  <c r="I32" i="21"/>
  <c r="E32" i="21"/>
  <c r="X32" i="21"/>
  <c r="T32" i="21"/>
  <c r="P32" i="21"/>
  <c r="L32" i="21"/>
  <c r="H32" i="21"/>
  <c r="D32" i="21"/>
  <c r="S32" i="21"/>
  <c r="K32" i="21"/>
  <c r="C32" i="21"/>
  <c r="R32" i="21"/>
  <c r="J32" i="21"/>
  <c r="B32" i="21"/>
  <c r="W32" i="21"/>
  <c r="G32" i="21"/>
  <c r="V32" i="21"/>
  <c r="F32" i="21"/>
  <c r="N32" i="21"/>
  <c r="O32" i="21"/>
  <c r="W255" i="21"/>
  <c r="S255" i="21"/>
  <c r="O255" i="21"/>
  <c r="K255" i="21"/>
  <c r="G255" i="21"/>
  <c r="C255" i="21"/>
  <c r="V255" i="21"/>
  <c r="R255" i="21"/>
  <c r="N255" i="21"/>
  <c r="J255" i="21"/>
  <c r="F255" i="21"/>
  <c r="B255" i="21"/>
  <c r="U255" i="21"/>
  <c r="M255" i="21"/>
  <c r="E255" i="21"/>
  <c r="Q255" i="21"/>
  <c r="T255" i="21"/>
  <c r="L255" i="21"/>
  <c r="D255" i="21"/>
  <c r="Y255" i="21"/>
  <c r="I255" i="21"/>
  <c r="X255" i="21"/>
  <c r="P255" i="21"/>
  <c r="H255" i="21"/>
  <c r="Y128" i="28"/>
  <c r="U128" i="28"/>
  <c r="Q128" i="28"/>
  <c r="M128" i="28"/>
  <c r="I128" i="28"/>
  <c r="E128" i="28"/>
  <c r="X128" i="28"/>
  <c r="T128" i="28"/>
  <c r="P128" i="28"/>
  <c r="L128" i="28"/>
  <c r="H128" i="28"/>
  <c r="D128" i="28"/>
  <c r="S128" i="28"/>
  <c r="K128" i="28"/>
  <c r="C128" i="28"/>
  <c r="R128" i="28"/>
  <c r="J128" i="28"/>
  <c r="B128" i="28"/>
  <c r="W128" i="28"/>
  <c r="G128" i="28"/>
  <c r="V128" i="28"/>
  <c r="F128" i="28"/>
  <c r="O128" i="28"/>
  <c r="N128" i="28"/>
  <c r="W222" i="28"/>
  <c r="S222" i="28"/>
  <c r="O222" i="28"/>
  <c r="K222" i="28"/>
  <c r="G222" i="28"/>
  <c r="C222" i="28"/>
  <c r="V222" i="28"/>
  <c r="R222" i="28"/>
  <c r="N222" i="28"/>
  <c r="J222" i="28"/>
  <c r="F222" i="28"/>
  <c r="B222" i="28"/>
  <c r="U222" i="28"/>
  <c r="M222" i="28"/>
  <c r="E222" i="28"/>
  <c r="Y222" i="28"/>
  <c r="I222" i="28"/>
  <c r="X222" i="28"/>
  <c r="H222" i="28"/>
  <c r="T222" i="28"/>
  <c r="L222" i="28"/>
  <c r="D222" i="28"/>
  <c r="Q222" i="28"/>
  <c r="P222" i="28"/>
  <c r="W291" i="28"/>
  <c r="S291" i="28"/>
  <c r="O291" i="28"/>
  <c r="K291" i="28"/>
  <c r="G291" i="28"/>
  <c r="C291" i="28"/>
  <c r="V291" i="28"/>
  <c r="R291" i="28"/>
  <c r="N291" i="28"/>
  <c r="J291" i="28"/>
  <c r="F291" i="28"/>
  <c r="B291" i="28"/>
  <c r="U291" i="28"/>
  <c r="M291" i="28"/>
  <c r="E291" i="28"/>
  <c r="T291" i="28"/>
  <c r="L291" i="28"/>
  <c r="D291" i="28"/>
  <c r="Y291" i="28"/>
  <c r="Q291" i="28"/>
  <c r="I291" i="28"/>
  <c r="X291" i="28"/>
  <c r="P291" i="28"/>
  <c r="H291" i="28"/>
  <c r="W392" i="21"/>
  <c r="S392" i="21"/>
  <c r="O392" i="21"/>
  <c r="K392" i="21"/>
  <c r="G392" i="21"/>
  <c r="C392" i="21"/>
  <c r="V392" i="21"/>
  <c r="R392" i="21"/>
  <c r="N392" i="21"/>
  <c r="J392" i="21"/>
  <c r="F392" i="21"/>
  <c r="B392" i="21"/>
  <c r="U392" i="21"/>
  <c r="M392" i="21"/>
  <c r="E392" i="21"/>
  <c r="Q392" i="21"/>
  <c r="X392" i="21"/>
  <c r="H392" i="21"/>
  <c r="T392" i="21"/>
  <c r="L392" i="21"/>
  <c r="D392" i="21"/>
  <c r="Y392" i="21"/>
  <c r="I392" i="21"/>
  <c r="P392" i="21"/>
  <c r="Y126" i="21"/>
  <c r="U126" i="21"/>
  <c r="Q126" i="21"/>
  <c r="M126" i="21"/>
  <c r="I126" i="21"/>
  <c r="E126" i="21"/>
  <c r="X126" i="21"/>
  <c r="T126" i="21"/>
  <c r="P126" i="21"/>
  <c r="L126" i="21"/>
  <c r="H126" i="21"/>
  <c r="D126" i="21"/>
  <c r="S126" i="21"/>
  <c r="K126" i="21"/>
  <c r="C126" i="21"/>
  <c r="R126" i="21"/>
  <c r="J126" i="21"/>
  <c r="B126" i="21"/>
  <c r="W126" i="21"/>
  <c r="G126" i="21"/>
  <c r="V126" i="21"/>
  <c r="F126" i="21"/>
  <c r="O126" i="21"/>
  <c r="N126" i="21"/>
  <c r="W158" i="21"/>
  <c r="S158" i="21"/>
  <c r="O158" i="21"/>
  <c r="K158" i="21"/>
  <c r="G158" i="21"/>
  <c r="C158" i="21"/>
  <c r="V158" i="21"/>
  <c r="Q158" i="21"/>
  <c r="L158" i="21"/>
  <c r="F158" i="21"/>
  <c r="U158" i="21"/>
  <c r="P158" i="21"/>
  <c r="J158" i="21"/>
  <c r="E158" i="21"/>
  <c r="Y158" i="21"/>
  <c r="N158" i="21"/>
  <c r="D158" i="21"/>
  <c r="T158" i="21"/>
  <c r="I158" i="21"/>
  <c r="X158" i="21"/>
  <c r="B158" i="21"/>
  <c r="M158" i="21"/>
  <c r="R158" i="21"/>
  <c r="H158" i="21"/>
  <c r="X64" i="19"/>
  <c r="T64" i="19"/>
  <c r="P64" i="19"/>
  <c r="L64" i="19"/>
  <c r="H64" i="19"/>
  <c r="D64" i="19"/>
  <c r="V64" i="19"/>
  <c r="R64" i="19"/>
  <c r="N64" i="19"/>
  <c r="J64" i="19"/>
  <c r="F64" i="19"/>
  <c r="B64" i="19"/>
  <c r="Y64" i="19"/>
  <c r="Q64" i="19"/>
  <c r="I64" i="19"/>
  <c r="W64" i="19"/>
  <c r="O64" i="19"/>
  <c r="G64" i="19"/>
  <c r="U64" i="19"/>
  <c r="M64" i="19"/>
  <c r="E64" i="19"/>
  <c r="S64" i="19"/>
  <c r="K64" i="19"/>
  <c r="C64" i="19"/>
  <c r="W221" i="21"/>
  <c r="S221" i="21"/>
  <c r="O221" i="21"/>
  <c r="K221" i="21"/>
  <c r="G221" i="21"/>
  <c r="C221" i="21"/>
  <c r="V221" i="21"/>
  <c r="R221" i="21"/>
  <c r="N221" i="21"/>
  <c r="J221" i="21"/>
  <c r="F221" i="21"/>
  <c r="B221" i="21"/>
  <c r="U221" i="21"/>
  <c r="M221" i="21"/>
  <c r="E221" i="21"/>
  <c r="Y221" i="21"/>
  <c r="I221" i="21"/>
  <c r="T221" i="21"/>
  <c r="L221" i="21"/>
  <c r="D221" i="21"/>
  <c r="Q221" i="21"/>
  <c r="P221" i="21"/>
  <c r="H221" i="21"/>
  <c r="X221" i="21"/>
  <c r="V191" i="28"/>
  <c r="R191" i="28"/>
  <c r="N191" i="28"/>
  <c r="J191" i="28"/>
  <c r="F191" i="28"/>
  <c r="B191" i="28"/>
  <c r="X191" i="28"/>
  <c r="S191" i="28"/>
  <c r="W191" i="28"/>
  <c r="Q191" i="28"/>
  <c r="L191" i="28"/>
  <c r="G191" i="28"/>
  <c r="P191" i="28"/>
  <c r="I191" i="28"/>
  <c r="C191" i="28"/>
  <c r="Y191" i="28"/>
  <c r="O191" i="28"/>
  <c r="H191" i="28"/>
  <c r="M191" i="28"/>
  <c r="K191" i="28"/>
  <c r="U191" i="28"/>
  <c r="E191" i="28"/>
  <c r="T191" i="28"/>
  <c r="D191" i="28"/>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Y160" i="28"/>
  <c r="U160" i="28"/>
  <c r="Q160" i="28"/>
  <c r="M160" i="28"/>
  <c r="I160" i="28"/>
  <c r="E160" i="28"/>
  <c r="W160" i="28"/>
  <c r="S160" i="28"/>
  <c r="O160" i="28"/>
  <c r="K160" i="28"/>
  <c r="G160" i="28"/>
  <c r="C160" i="28"/>
  <c r="T160" i="28"/>
  <c r="L160" i="28"/>
  <c r="D160" i="28"/>
  <c r="R160" i="28"/>
  <c r="J160" i="28"/>
  <c r="B160" i="28"/>
  <c r="P160" i="28"/>
  <c r="X160" i="28"/>
  <c r="H160" i="28"/>
  <c r="N160" i="28"/>
  <c r="F160" i="28"/>
  <c r="V160" i="28"/>
  <c r="W290" i="21"/>
  <c r="S290" i="21"/>
  <c r="O290" i="21"/>
  <c r="K290" i="21"/>
  <c r="G290" i="21"/>
  <c r="C290" i="21"/>
  <c r="V290" i="21"/>
  <c r="R290" i="21"/>
  <c r="N290" i="21"/>
  <c r="J290" i="21"/>
  <c r="F290" i="21"/>
  <c r="B290" i="21"/>
  <c r="U290" i="21"/>
  <c r="M290" i="21"/>
  <c r="E290" i="21"/>
  <c r="Y290" i="21"/>
  <c r="I290" i="21"/>
  <c r="T290" i="21"/>
  <c r="L290" i="21"/>
  <c r="D290" i="21"/>
  <c r="Q290" i="21"/>
  <c r="P290" i="21"/>
  <c r="H290" i="21"/>
  <c r="X290" i="21"/>
  <c r="V63" i="25"/>
  <c r="R63" i="25"/>
  <c r="N63" i="25"/>
  <c r="J63" i="25"/>
  <c r="F63" i="25"/>
  <c r="B63" i="25"/>
  <c r="Y63" i="25"/>
  <c r="U63" i="25"/>
  <c r="Q63" i="25"/>
  <c r="M63" i="25"/>
  <c r="I63" i="25"/>
  <c r="E63" i="25"/>
  <c r="X63" i="25"/>
  <c r="P63" i="25"/>
  <c r="H63" i="25"/>
  <c r="W63" i="25"/>
  <c r="O63" i="25"/>
  <c r="G63" i="25"/>
  <c r="T63" i="25"/>
  <c r="D63" i="25"/>
  <c r="S63" i="25"/>
  <c r="C63" i="25"/>
  <c r="K63" i="25"/>
  <c r="L63" i="25"/>
  <c r="V30" i="25"/>
  <c r="R30" i="25"/>
  <c r="N30" i="25"/>
  <c r="J30" i="25"/>
  <c r="F30" i="25"/>
  <c r="B30" i="25"/>
  <c r="Y30" i="25"/>
  <c r="U30" i="25"/>
  <c r="Q30" i="25"/>
  <c r="M30" i="25"/>
  <c r="I30" i="25"/>
  <c r="E30" i="25"/>
  <c r="X30" i="25"/>
  <c r="P30" i="25"/>
  <c r="H30" i="25"/>
  <c r="W30" i="25"/>
  <c r="O30" i="25"/>
  <c r="G30" i="25"/>
  <c r="L30" i="25"/>
  <c r="K30" i="25"/>
  <c r="D30" i="25"/>
  <c r="C30" i="25"/>
  <c r="T30" i="25"/>
  <c r="S30" i="25"/>
  <c r="V128" i="19"/>
  <c r="R128" i="19"/>
  <c r="X128" i="19"/>
  <c r="S128" i="19"/>
  <c r="N128" i="19"/>
  <c r="J128" i="19"/>
  <c r="F128" i="19"/>
  <c r="B128" i="19"/>
  <c r="U128" i="19"/>
  <c r="P128" i="19"/>
  <c r="L128" i="19"/>
  <c r="H128" i="19"/>
  <c r="D128" i="19"/>
  <c r="Q128" i="19"/>
  <c r="I128" i="19"/>
  <c r="W128" i="19"/>
  <c r="M128" i="19"/>
  <c r="E128" i="19"/>
  <c r="T128" i="19"/>
  <c r="C128" i="19"/>
  <c r="O128" i="19"/>
  <c r="K128" i="19"/>
  <c r="Y128" i="19"/>
  <c r="G128" i="19"/>
  <c r="X97" i="19"/>
  <c r="T97" i="19"/>
  <c r="P97" i="19"/>
  <c r="L97" i="19"/>
  <c r="H97" i="19"/>
  <c r="D97" i="19"/>
  <c r="V97" i="19"/>
  <c r="Q97" i="19"/>
  <c r="K97" i="19"/>
  <c r="F97" i="19"/>
  <c r="Y97" i="19"/>
  <c r="S97" i="19"/>
  <c r="N97" i="19"/>
  <c r="I97" i="19"/>
  <c r="C97" i="19"/>
  <c r="R97" i="19"/>
  <c r="G97" i="19"/>
  <c r="O97" i="19"/>
  <c r="E97" i="19"/>
  <c r="W97" i="19"/>
  <c r="M97" i="19"/>
  <c r="B97" i="19"/>
  <c r="U97" i="19"/>
  <c r="J97" i="19"/>
  <c r="V393" i="28"/>
  <c r="R393" i="28"/>
  <c r="N393" i="28"/>
  <c r="J393" i="28"/>
  <c r="F393" i="28"/>
  <c r="B393" i="28"/>
  <c r="Y393" i="28"/>
  <c r="T393" i="28"/>
  <c r="O393" i="28"/>
  <c r="I393" i="28"/>
  <c r="D393" i="28"/>
  <c r="X393" i="28"/>
  <c r="S393" i="28"/>
  <c r="M393" i="28"/>
  <c r="H393" i="28"/>
  <c r="C393" i="28"/>
  <c r="Q393" i="28"/>
  <c r="G393" i="28"/>
  <c r="W393" i="28"/>
  <c r="K393" i="28"/>
  <c r="P393" i="28"/>
  <c r="E393" i="28"/>
  <c r="L393" i="28"/>
  <c r="U393" i="28"/>
  <c r="W64" i="28"/>
  <c r="S64" i="28"/>
  <c r="O64" i="28"/>
  <c r="K64" i="28"/>
  <c r="G64" i="28"/>
  <c r="C64" i="28"/>
  <c r="V64" i="28"/>
  <c r="R64" i="28"/>
  <c r="N64" i="28"/>
  <c r="J64" i="28"/>
  <c r="F64" i="28"/>
  <c r="B64" i="28"/>
  <c r="Y64" i="28"/>
  <c r="Q64" i="28"/>
  <c r="I64" i="28"/>
  <c r="X64" i="28"/>
  <c r="P64" i="28"/>
  <c r="H64" i="28"/>
  <c r="M64" i="28"/>
  <c r="U64" i="28"/>
  <c r="T64" i="28"/>
  <c r="L64" i="28"/>
  <c r="E64" i="28"/>
  <c r="D64" i="28"/>
  <c r="W96" i="28"/>
  <c r="S96" i="28"/>
  <c r="O96" i="28"/>
  <c r="K96" i="28"/>
  <c r="G96" i="28"/>
  <c r="C96" i="28"/>
  <c r="V96" i="28"/>
  <c r="R96" i="28"/>
  <c r="N96" i="28"/>
  <c r="J96" i="28"/>
  <c r="F96" i="28"/>
  <c r="B96" i="28"/>
  <c r="Y96" i="28"/>
  <c r="Q96" i="28"/>
  <c r="I96" i="28"/>
  <c r="X96" i="28"/>
  <c r="P96" i="28"/>
  <c r="H96" i="28"/>
  <c r="M96" i="28"/>
  <c r="U96" i="28"/>
  <c r="D96" i="28"/>
  <c r="L96" i="28"/>
  <c r="E96" i="28"/>
  <c r="T96" i="28"/>
  <c r="X96" i="19"/>
  <c r="T96" i="19"/>
  <c r="P96" i="19"/>
  <c r="L96" i="19"/>
  <c r="H96" i="19"/>
  <c r="D96" i="19"/>
  <c r="Y96" i="19"/>
  <c r="S96" i="19"/>
  <c r="N96" i="19"/>
  <c r="I96" i="19"/>
  <c r="C96" i="19"/>
  <c r="V96" i="19"/>
  <c r="Q96" i="19"/>
  <c r="K96" i="19"/>
  <c r="F96" i="19"/>
  <c r="U96" i="19"/>
  <c r="J96" i="19"/>
  <c r="R96" i="19"/>
  <c r="G96" i="19"/>
  <c r="O96" i="19"/>
  <c r="E96" i="19"/>
  <c r="W96" i="19"/>
  <c r="M96" i="19"/>
  <c r="B96" i="19"/>
  <c r="W324" i="21"/>
  <c r="S324" i="21"/>
  <c r="O324" i="21"/>
  <c r="K324" i="21"/>
  <c r="G324" i="21"/>
  <c r="C324" i="21"/>
  <c r="V324" i="21"/>
  <c r="R324" i="21"/>
  <c r="N324" i="21"/>
  <c r="J324" i="21"/>
  <c r="F324" i="21"/>
  <c r="B324" i="21"/>
  <c r="U324" i="21"/>
  <c r="M324" i="21"/>
  <c r="E324" i="21"/>
  <c r="Q324" i="21"/>
  <c r="P324" i="21"/>
  <c r="T324" i="21"/>
  <c r="L324" i="21"/>
  <c r="D324" i="21"/>
  <c r="Y324" i="21"/>
  <c r="I324" i="21"/>
  <c r="X324" i="21"/>
  <c r="H324" i="21"/>
  <c r="A359" i="21"/>
  <c r="A393" i="21"/>
  <c r="A291" i="21"/>
  <c r="A325" i="21"/>
  <c r="A33" i="28"/>
  <c r="A223" i="28"/>
  <c r="A97" i="28"/>
  <c r="A161" i="28"/>
  <c r="A394" i="28"/>
  <c r="A129" i="28"/>
  <c r="A65" i="28"/>
  <c r="A326" i="28"/>
  <c r="A292" i="28"/>
  <c r="A360" i="28"/>
  <c r="A192" i="28"/>
  <c r="A257" i="28"/>
  <c r="A256" i="21"/>
  <c r="A222" i="21"/>
  <c r="A190" i="21"/>
  <c r="A98" i="19"/>
  <c r="A65" i="19"/>
  <c r="A64" i="25"/>
  <c r="A97" i="25"/>
  <c r="A159" i="21"/>
  <c r="A95" i="21"/>
  <c r="A63" i="21"/>
  <c r="A33" i="21"/>
  <c r="A127" i="21"/>
  <c r="A31" i="25"/>
  <c r="A32" i="19"/>
  <c r="A131" i="25"/>
  <c r="A129" i="19"/>
  <c r="V129" i="19" l="1"/>
  <c r="R129" i="19"/>
  <c r="N129" i="19"/>
  <c r="J129" i="19"/>
  <c r="F129" i="19"/>
  <c r="B129" i="19"/>
  <c r="U129" i="19"/>
  <c r="P129" i="19"/>
  <c r="K129" i="19"/>
  <c r="E129" i="19"/>
  <c r="X129" i="19"/>
  <c r="S129" i="19"/>
  <c r="M129" i="19"/>
  <c r="H129" i="19"/>
  <c r="C129" i="19"/>
  <c r="Y129" i="19"/>
  <c r="O129" i="19"/>
  <c r="D129" i="19"/>
  <c r="T129" i="19"/>
  <c r="I129" i="19"/>
  <c r="Q129" i="19"/>
  <c r="L129" i="19"/>
  <c r="G129" i="19"/>
  <c r="W129" i="19"/>
  <c r="Y127" i="21"/>
  <c r="U127" i="21"/>
  <c r="Q127" i="21"/>
  <c r="M127" i="21"/>
  <c r="I127" i="21"/>
  <c r="E127" i="21"/>
  <c r="X127" i="21"/>
  <c r="T127" i="21"/>
  <c r="P127" i="21"/>
  <c r="L127" i="21"/>
  <c r="H127" i="21"/>
  <c r="D127" i="21"/>
  <c r="S127" i="21"/>
  <c r="K127" i="21"/>
  <c r="C127" i="21"/>
  <c r="R127" i="21"/>
  <c r="J127" i="21"/>
  <c r="B127" i="21"/>
  <c r="O127" i="21"/>
  <c r="N127" i="21"/>
  <c r="G127" i="21"/>
  <c r="F127" i="21"/>
  <c r="W127" i="21"/>
  <c r="V127" i="21"/>
  <c r="W159" i="21"/>
  <c r="S159" i="21"/>
  <c r="O159" i="21"/>
  <c r="K159" i="21"/>
  <c r="G159" i="21"/>
  <c r="C159" i="21"/>
  <c r="Y159" i="21"/>
  <c r="T159" i="21"/>
  <c r="N159" i="21"/>
  <c r="I159" i="21"/>
  <c r="D159" i="21"/>
  <c r="X159" i="21"/>
  <c r="R159" i="21"/>
  <c r="M159" i="21"/>
  <c r="H159" i="21"/>
  <c r="B159" i="21"/>
  <c r="V159" i="21"/>
  <c r="L159" i="21"/>
  <c r="Q159" i="21"/>
  <c r="F159" i="21"/>
  <c r="U159" i="21"/>
  <c r="J159" i="21"/>
  <c r="E159" i="21"/>
  <c r="P159" i="21"/>
  <c r="X98" i="19"/>
  <c r="T98" i="19"/>
  <c r="P98" i="19"/>
  <c r="L98" i="19"/>
  <c r="H98" i="19"/>
  <c r="D98" i="19"/>
  <c r="Y98" i="19"/>
  <c r="S98" i="19"/>
  <c r="N98" i="19"/>
  <c r="I98" i="19"/>
  <c r="C98" i="19"/>
  <c r="V98" i="19"/>
  <c r="Q98" i="19"/>
  <c r="K98" i="19"/>
  <c r="F98" i="19"/>
  <c r="O98" i="19"/>
  <c r="E98" i="19"/>
  <c r="W98" i="19"/>
  <c r="M98" i="19"/>
  <c r="B98" i="19"/>
  <c r="U98" i="19"/>
  <c r="J98" i="19"/>
  <c r="R98" i="19"/>
  <c r="G98" i="19"/>
  <c r="W257" i="28"/>
  <c r="S257" i="28"/>
  <c r="O257" i="28"/>
  <c r="K257" i="28"/>
  <c r="G257" i="28"/>
  <c r="C257" i="28"/>
  <c r="V257" i="28"/>
  <c r="R257" i="28"/>
  <c r="N257" i="28"/>
  <c r="J257" i="28"/>
  <c r="F257" i="28"/>
  <c r="B257" i="28"/>
  <c r="U257" i="28"/>
  <c r="M257" i="28"/>
  <c r="E257" i="28"/>
  <c r="Y257" i="28"/>
  <c r="I257" i="28"/>
  <c r="X257" i="28"/>
  <c r="H257" i="28"/>
  <c r="T257" i="28"/>
  <c r="L257" i="28"/>
  <c r="D257" i="28"/>
  <c r="Q257" i="28"/>
  <c r="P257" i="28"/>
  <c r="W326" i="28"/>
  <c r="S326" i="28"/>
  <c r="O326" i="28"/>
  <c r="K326" i="28"/>
  <c r="G326" i="28"/>
  <c r="C326" i="28"/>
  <c r="V326" i="28"/>
  <c r="R326" i="28"/>
  <c r="N326" i="28"/>
  <c r="J326" i="28"/>
  <c r="F326" i="28"/>
  <c r="B326" i="28"/>
  <c r="U326" i="28"/>
  <c r="M326" i="28"/>
  <c r="E326" i="28"/>
  <c r="Y326" i="28"/>
  <c r="I326" i="28"/>
  <c r="P326" i="28"/>
  <c r="T326" i="28"/>
  <c r="L326" i="28"/>
  <c r="D326" i="28"/>
  <c r="Q326" i="28"/>
  <c r="X326" i="28"/>
  <c r="H326" i="28"/>
  <c r="Y161" i="28"/>
  <c r="U161" i="28"/>
  <c r="Q161" i="28"/>
  <c r="M161" i="28"/>
  <c r="I161" i="28"/>
  <c r="E161" i="28"/>
  <c r="W161" i="28"/>
  <c r="S161" i="28"/>
  <c r="O161" i="28"/>
  <c r="K161" i="28"/>
  <c r="G161" i="28"/>
  <c r="C161" i="28"/>
  <c r="T161" i="28"/>
  <c r="L161" i="28"/>
  <c r="D161" i="28"/>
  <c r="R161" i="28"/>
  <c r="J161" i="28"/>
  <c r="B161" i="28"/>
  <c r="X161" i="28"/>
  <c r="H161" i="28"/>
  <c r="P161" i="28"/>
  <c r="V161" i="28"/>
  <c r="N161" i="28"/>
  <c r="F161" i="28"/>
  <c r="W325" i="21"/>
  <c r="S325" i="21"/>
  <c r="O325" i="21"/>
  <c r="K325" i="21"/>
  <c r="G325" i="21"/>
  <c r="C325" i="21"/>
  <c r="V325" i="21"/>
  <c r="R325" i="21"/>
  <c r="N325" i="21"/>
  <c r="J325" i="21"/>
  <c r="F325" i="21"/>
  <c r="B325" i="21"/>
  <c r="U325" i="21"/>
  <c r="M325" i="21"/>
  <c r="E325" i="21"/>
  <c r="Y325" i="21"/>
  <c r="I325" i="21"/>
  <c r="X325" i="21"/>
  <c r="H325" i="21"/>
  <c r="T325" i="21"/>
  <c r="L325" i="21"/>
  <c r="D325" i="21"/>
  <c r="Q325" i="21"/>
  <c r="P325" i="21"/>
  <c r="V131" i="25"/>
  <c r="R131" i="25"/>
  <c r="N131" i="25"/>
  <c r="J131" i="25"/>
  <c r="F131" i="25"/>
  <c r="B131" i="25"/>
  <c r="Y131" i="25"/>
  <c r="U131" i="25"/>
  <c r="Q131" i="25"/>
  <c r="M131" i="25"/>
  <c r="I131" i="25"/>
  <c r="E131" i="25"/>
  <c r="X131" i="25"/>
  <c r="P131" i="25"/>
  <c r="H131" i="25"/>
  <c r="W131" i="25"/>
  <c r="O131" i="25"/>
  <c r="G131" i="25"/>
  <c r="T131" i="25"/>
  <c r="D131" i="25"/>
  <c r="S131" i="25"/>
  <c r="C131" i="25"/>
  <c r="L131" i="25"/>
  <c r="K131" i="25"/>
  <c r="Y33" i="21"/>
  <c r="U33" i="21"/>
  <c r="Q33" i="21"/>
  <c r="M33" i="21"/>
  <c r="I33" i="21"/>
  <c r="E33" i="21"/>
  <c r="X33" i="21"/>
  <c r="T33" i="21"/>
  <c r="P33" i="21"/>
  <c r="L33" i="21"/>
  <c r="H33" i="21"/>
  <c r="D33" i="21"/>
  <c r="S33" i="21"/>
  <c r="K33" i="21"/>
  <c r="C33" i="21"/>
  <c r="R33" i="21"/>
  <c r="J33" i="21"/>
  <c r="B33" i="21"/>
  <c r="O33" i="21"/>
  <c r="N33" i="21"/>
  <c r="G33" i="21"/>
  <c r="W33" i="21"/>
  <c r="F33" i="21"/>
  <c r="V33" i="21"/>
  <c r="V97" i="25"/>
  <c r="R97" i="25"/>
  <c r="N97" i="25"/>
  <c r="J97" i="25"/>
  <c r="F97" i="25"/>
  <c r="B97" i="25"/>
  <c r="Y97" i="25"/>
  <c r="U97" i="25"/>
  <c r="Q97" i="25"/>
  <c r="M97" i="25"/>
  <c r="I97" i="25"/>
  <c r="E97" i="25"/>
  <c r="X97" i="25"/>
  <c r="P97" i="25"/>
  <c r="H97" i="25"/>
  <c r="W97" i="25"/>
  <c r="O97" i="25"/>
  <c r="G97" i="25"/>
  <c r="T97" i="25"/>
  <c r="D97" i="25"/>
  <c r="S97" i="25"/>
  <c r="C97" i="25"/>
  <c r="L97" i="25"/>
  <c r="K97" i="25"/>
  <c r="Y190" i="21"/>
  <c r="U190" i="21"/>
  <c r="Q190" i="21"/>
  <c r="M190" i="21"/>
  <c r="I190" i="21"/>
  <c r="E190" i="21"/>
  <c r="W190" i="21"/>
  <c r="R190" i="21"/>
  <c r="L190" i="21"/>
  <c r="G190" i="21"/>
  <c r="B190" i="21"/>
  <c r="T190" i="21"/>
  <c r="O190" i="21"/>
  <c r="J190" i="21"/>
  <c r="D190" i="21"/>
  <c r="V190" i="21"/>
  <c r="K190" i="21"/>
  <c r="P190" i="21"/>
  <c r="F190" i="21"/>
  <c r="H190" i="21"/>
  <c r="X190" i="21"/>
  <c r="C190" i="21"/>
  <c r="S190" i="21"/>
  <c r="N190" i="21"/>
  <c r="W192" i="28"/>
  <c r="V192" i="28"/>
  <c r="R192" i="28"/>
  <c r="N192" i="28"/>
  <c r="J192" i="28"/>
  <c r="F192" i="28"/>
  <c r="B192" i="28"/>
  <c r="U192" i="28"/>
  <c r="P192" i="28"/>
  <c r="K192" i="28"/>
  <c r="E192" i="28"/>
  <c r="T192" i="28"/>
  <c r="O192" i="28"/>
  <c r="I192" i="28"/>
  <c r="D192" i="28"/>
  <c r="Y192" i="28"/>
  <c r="M192" i="28"/>
  <c r="C192" i="28"/>
  <c r="X192" i="28"/>
  <c r="L192" i="28"/>
  <c r="H192" i="28"/>
  <c r="G192" i="28"/>
  <c r="S192" i="28"/>
  <c r="Q192" i="28"/>
  <c r="W65" i="28"/>
  <c r="S65" i="28"/>
  <c r="O65" i="28"/>
  <c r="K65" i="28"/>
  <c r="G65" i="28"/>
  <c r="C65" i="28"/>
  <c r="V65" i="28"/>
  <c r="R65" i="28"/>
  <c r="N65" i="28"/>
  <c r="J65" i="28"/>
  <c r="F65" i="28"/>
  <c r="B65" i="28"/>
  <c r="Y65" i="28"/>
  <c r="Q65" i="28"/>
  <c r="I65" i="28"/>
  <c r="X65" i="28"/>
  <c r="P65" i="28"/>
  <c r="H65" i="28"/>
  <c r="U65" i="28"/>
  <c r="E65" i="28"/>
  <c r="T65" i="28"/>
  <c r="D65" i="28"/>
  <c r="M65" i="28"/>
  <c r="L65" i="28"/>
  <c r="W97" i="28"/>
  <c r="S97" i="28"/>
  <c r="O97" i="28"/>
  <c r="K97" i="28"/>
  <c r="G97" i="28"/>
  <c r="C97" i="28"/>
  <c r="V97" i="28"/>
  <c r="R97" i="28"/>
  <c r="N97" i="28"/>
  <c r="J97" i="28"/>
  <c r="F97" i="28"/>
  <c r="B97" i="28"/>
  <c r="Y97" i="28"/>
  <c r="Q97" i="28"/>
  <c r="I97" i="28"/>
  <c r="X97" i="28"/>
  <c r="P97" i="28"/>
  <c r="H97" i="28"/>
  <c r="U97" i="28"/>
  <c r="E97" i="28"/>
  <c r="L97" i="28"/>
  <c r="T97" i="28"/>
  <c r="D97" i="28"/>
  <c r="M97" i="28"/>
  <c r="W291" i="21"/>
  <c r="S291" i="21"/>
  <c r="O291" i="21"/>
  <c r="K291" i="21"/>
  <c r="G291" i="21"/>
  <c r="C291" i="21"/>
  <c r="V291" i="21"/>
  <c r="R291" i="21"/>
  <c r="N291" i="21"/>
  <c r="J291" i="21"/>
  <c r="F291" i="21"/>
  <c r="B291" i="21"/>
  <c r="U291" i="21"/>
  <c r="M291" i="21"/>
  <c r="E291" i="21"/>
  <c r="Q291" i="21"/>
  <c r="T291" i="21"/>
  <c r="L291" i="21"/>
  <c r="D291" i="21"/>
  <c r="Y291" i="21"/>
  <c r="I291" i="21"/>
  <c r="X291" i="21"/>
  <c r="P291" i="21"/>
  <c r="H291" i="21"/>
  <c r="X32" i="19"/>
  <c r="T32" i="19"/>
  <c r="P32" i="19"/>
  <c r="L32" i="19"/>
  <c r="H32" i="19"/>
  <c r="D32" i="19"/>
  <c r="V32" i="19"/>
  <c r="R32" i="19"/>
  <c r="N32" i="19"/>
  <c r="J32" i="19"/>
  <c r="F32" i="19"/>
  <c r="B32" i="19"/>
  <c r="Y32" i="19"/>
  <c r="Q32" i="19"/>
  <c r="I32" i="19"/>
  <c r="W32" i="19"/>
  <c r="U32" i="19"/>
  <c r="M32" i="19"/>
  <c r="E32" i="19"/>
  <c r="S32" i="19"/>
  <c r="K32" i="19"/>
  <c r="C32" i="19"/>
  <c r="O32" i="19"/>
  <c r="G32" i="19"/>
  <c r="Y63" i="21"/>
  <c r="U63" i="21"/>
  <c r="Q63" i="21"/>
  <c r="M63" i="21"/>
  <c r="I63" i="21"/>
  <c r="E63" i="21"/>
  <c r="X63" i="21"/>
  <c r="T63" i="21"/>
  <c r="P63" i="21"/>
  <c r="L63" i="21"/>
  <c r="H63" i="21"/>
  <c r="D63" i="21"/>
  <c r="S63" i="21"/>
  <c r="K63" i="21"/>
  <c r="C63" i="21"/>
  <c r="R63" i="21"/>
  <c r="J63" i="21"/>
  <c r="B63" i="21"/>
  <c r="O63" i="21"/>
  <c r="N63" i="21"/>
  <c r="G63" i="21"/>
  <c r="F63" i="21"/>
  <c r="W63" i="21"/>
  <c r="V63" i="21"/>
  <c r="V64" i="25"/>
  <c r="R64" i="25"/>
  <c r="N64" i="25"/>
  <c r="J64" i="25"/>
  <c r="F64" i="25"/>
  <c r="B64" i="25"/>
  <c r="Y64" i="25"/>
  <c r="U64" i="25"/>
  <c r="Q64" i="25"/>
  <c r="M64" i="25"/>
  <c r="I64" i="25"/>
  <c r="E64" i="25"/>
  <c r="X64" i="25"/>
  <c r="P64" i="25"/>
  <c r="H64" i="25"/>
  <c r="W64" i="25"/>
  <c r="O64" i="25"/>
  <c r="G64" i="25"/>
  <c r="L64" i="25"/>
  <c r="K64" i="25"/>
  <c r="D64" i="25"/>
  <c r="C64" i="25"/>
  <c r="T64" i="25"/>
  <c r="S64" i="25"/>
  <c r="W222" i="21"/>
  <c r="S222" i="21"/>
  <c r="O222" i="21"/>
  <c r="K222" i="21"/>
  <c r="G222" i="21"/>
  <c r="C222" i="21"/>
  <c r="V222" i="21"/>
  <c r="R222" i="21"/>
  <c r="N222" i="21"/>
  <c r="J222" i="21"/>
  <c r="F222" i="21"/>
  <c r="B222" i="21"/>
  <c r="U222" i="21"/>
  <c r="M222" i="21"/>
  <c r="E222" i="21"/>
  <c r="Q222" i="21"/>
  <c r="T222" i="21"/>
  <c r="L222" i="21"/>
  <c r="D222" i="21"/>
  <c r="Y222" i="21"/>
  <c r="I222" i="21"/>
  <c r="X222" i="21"/>
  <c r="P222" i="21"/>
  <c r="H222" i="21"/>
  <c r="W360" i="28"/>
  <c r="S360" i="28"/>
  <c r="O360" i="28"/>
  <c r="K360" i="28"/>
  <c r="G360" i="28"/>
  <c r="C360" i="28"/>
  <c r="V360" i="28"/>
  <c r="R360" i="28"/>
  <c r="N360" i="28"/>
  <c r="J360" i="28"/>
  <c r="F360" i="28"/>
  <c r="B360" i="28"/>
  <c r="U360" i="28"/>
  <c r="M360" i="28"/>
  <c r="E360" i="28"/>
  <c r="Y360" i="28"/>
  <c r="P360" i="28"/>
  <c r="T360" i="28"/>
  <c r="L360" i="28"/>
  <c r="D360" i="28"/>
  <c r="Q360" i="28"/>
  <c r="I360" i="28"/>
  <c r="X360" i="28"/>
  <c r="H360" i="28"/>
  <c r="Y129" i="28"/>
  <c r="U129" i="28"/>
  <c r="Q129" i="28"/>
  <c r="M129" i="28"/>
  <c r="I129" i="28"/>
  <c r="E129" i="28"/>
  <c r="X129" i="28"/>
  <c r="T129" i="28"/>
  <c r="P129" i="28"/>
  <c r="L129" i="28"/>
  <c r="H129" i="28"/>
  <c r="D129" i="28"/>
  <c r="S129" i="28"/>
  <c r="K129" i="28"/>
  <c r="C129" i="28"/>
  <c r="R129" i="28"/>
  <c r="J129" i="28"/>
  <c r="B129" i="28"/>
  <c r="O129" i="28"/>
  <c r="N129" i="28"/>
  <c r="W129" i="28"/>
  <c r="G129" i="28"/>
  <c r="F129" i="28"/>
  <c r="V129" i="28"/>
  <c r="W223" i="28"/>
  <c r="S223" i="28"/>
  <c r="O223" i="28"/>
  <c r="K223" i="28"/>
  <c r="G223" i="28"/>
  <c r="C223" i="28"/>
  <c r="V223" i="28"/>
  <c r="R223" i="28"/>
  <c r="N223" i="28"/>
  <c r="J223" i="28"/>
  <c r="F223" i="28"/>
  <c r="B223" i="28"/>
  <c r="U223" i="28"/>
  <c r="M223" i="28"/>
  <c r="E223" i="28"/>
  <c r="Y223" i="28"/>
  <c r="P223" i="28"/>
  <c r="T223" i="28"/>
  <c r="L223" i="28"/>
  <c r="D223" i="28"/>
  <c r="Q223" i="28"/>
  <c r="I223" i="28"/>
  <c r="X223" i="28"/>
  <c r="H223" i="28"/>
  <c r="W393" i="21"/>
  <c r="S393" i="21"/>
  <c r="O393" i="21"/>
  <c r="K393" i="21"/>
  <c r="G393" i="21"/>
  <c r="C393" i="21"/>
  <c r="V393" i="21"/>
  <c r="R393" i="21"/>
  <c r="N393" i="21"/>
  <c r="J393" i="21"/>
  <c r="F393" i="21"/>
  <c r="B393" i="21"/>
  <c r="U393" i="21"/>
  <c r="M393" i="21"/>
  <c r="E393" i="21"/>
  <c r="Q393" i="21"/>
  <c r="I393" i="21"/>
  <c r="P393" i="21"/>
  <c r="T393" i="21"/>
  <c r="L393" i="21"/>
  <c r="D393" i="21"/>
  <c r="Y393" i="21"/>
  <c r="X393" i="21"/>
  <c r="H393" i="21"/>
  <c r="V31" i="25"/>
  <c r="R31" i="25"/>
  <c r="N31" i="25"/>
  <c r="J31" i="25"/>
  <c r="F31" i="25"/>
  <c r="B31" i="25"/>
  <c r="Y31" i="25"/>
  <c r="U31" i="25"/>
  <c r="Q31" i="25"/>
  <c r="M31" i="25"/>
  <c r="I31" i="25"/>
  <c r="E31" i="25"/>
  <c r="X31" i="25"/>
  <c r="P31" i="25"/>
  <c r="H31" i="25"/>
  <c r="W31" i="25"/>
  <c r="O31" i="25"/>
  <c r="G31" i="25"/>
  <c r="T31" i="25"/>
  <c r="D31" i="25"/>
  <c r="S31" i="25"/>
  <c r="C31" i="25"/>
  <c r="L31" i="25"/>
  <c r="K31" i="25"/>
  <c r="Y95" i="21"/>
  <c r="U95" i="21"/>
  <c r="Q95" i="21"/>
  <c r="M95" i="21"/>
  <c r="I95" i="21"/>
  <c r="E95" i="21"/>
  <c r="X95" i="21"/>
  <c r="T95" i="21"/>
  <c r="P95" i="21"/>
  <c r="L95" i="21"/>
  <c r="H95" i="21"/>
  <c r="D95" i="21"/>
  <c r="S95" i="21"/>
  <c r="K95" i="21"/>
  <c r="C95" i="21"/>
  <c r="R95" i="21"/>
  <c r="J95" i="21"/>
  <c r="B95" i="21"/>
  <c r="O95" i="21"/>
  <c r="N95" i="21"/>
  <c r="W95" i="21"/>
  <c r="G95" i="21"/>
  <c r="V95" i="21"/>
  <c r="F95" i="21"/>
  <c r="X65" i="19"/>
  <c r="T65" i="19"/>
  <c r="P65" i="19"/>
  <c r="L65" i="19"/>
  <c r="H65" i="19"/>
  <c r="D65" i="19"/>
  <c r="V65" i="19"/>
  <c r="R65" i="19"/>
  <c r="N65" i="19"/>
  <c r="J65" i="19"/>
  <c r="F65" i="19"/>
  <c r="B65" i="19"/>
  <c r="Y65" i="19"/>
  <c r="Q65" i="19"/>
  <c r="I65" i="19"/>
  <c r="W65" i="19"/>
  <c r="O65" i="19"/>
  <c r="G65" i="19"/>
  <c r="U65" i="19"/>
  <c r="M65" i="19"/>
  <c r="E65" i="19"/>
  <c r="S65" i="19"/>
  <c r="K65" i="19"/>
  <c r="C65" i="19"/>
  <c r="W256" i="21"/>
  <c r="S256" i="21"/>
  <c r="O256" i="21"/>
  <c r="K256" i="21"/>
  <c r="G256" i="21"/>
  <c r="C256" i="21"/>
  <c r="V256" i="21"/>
  <c r="R256" i="21"/>
  <c r="N256" i="21"/>
  <c r="J256" i="21"/>
  <c r="F256" i="21"/>
  <c r="B256" i="21"/>
  <c r="U256" i="21"/>
  <c r="M256" i="21"/>
  <c r="E256" i="21"/>
  <c r="Y256" i="21"/>
  <c r="I256" i="21"/>
  <c r="T256" i="21"/>
  <c r="L256" i="21"/>
  <c r="D256" i="21"/>
  <c r="Q256" i="21"/>
  <c r="H256" i="21"/>
  <c r="X256" i="21"/>
  <c r="P256" i="21"/>
  <c r="W292" i="28"/>
  <c r="S292" i="28"/>
  <c r="O292" i="28"/>
  <c r="K292" i="28"/>
  <c r="G292" i="28"/>
  <c r="C292" i="28"/>
  <c r="V292" i="28"/>
  <c r="R292" i="28"/>
  <c r="N292" i="28"/>
  <c r="J292" i="28"/>
  <c r="F292" i="28"/>
  <c r="B292" i="28"/>
  <c r="U292" i="28"/>
  <c r="M292" i="28"/>
  <c r="E292" i="28"/>
  <c r="Y292" i="28"/>
  <c r="I292" i="28"/>
  <c r="T292" i="28"/>
  <c r="L292" i="28"/>
  <c r="D292" i="28"/>
  <c r="Q292" i="28"/>
  <c r="X292" i="28"/>
  <c r="P292" i="28"/>
  <c r="H292" i="28"/>
  <c r="V394" i="28"/>
  <c r="R394" i="28"/>
  <c r="N394" i="28"/>
  <c r="J394" i="28"/>
  <c r="F394" i="28"/>
  <c r="B394" i="28"/>
  <c r="W394" i="28"/>
  <c r="Q394" i="28"/>
  <c r="L394" i="28"/>
  <c r="G394" i="28"/>
  <c r="U394" i="28"/>
  <c r="P394" i="28"/>
  <c r="K394" i="28"/>
  <c r="E394" i="28"/>
  <c r="Y394" i="28"/>
  <c r="O394" i="28"/>
  <c r="D394" i="28"/>
  <c r="T394" i="28"/>
  <c r="H394" i="28"/>
  <c r="X394" i="28"/>
  <c r="M394" i="28"/>
  <c r="C394" i="28"/>
  <c r="I394" i="28"/>
  <c r="S394" i="28"/>
  <c r="W33" i="28"/>
  <c r="S33" i="28"/>
  <c r="O33" i="28"/>
  <c r="K33" i="28"/>
  <c r="G33" i="28"/>
  <c r="C33" i="28"/>
  <c r="V33" i="28"/>
  <c r="R33" i="28"/>
  <c r="N33" i="28"/>
  <c r="J33" i="28"/>
  <c r="F33" i="28"/>
  <c r="B33" i="28"/>
  <c r="Y33" i="28"/>
  <c r="Q33" i="28"/>
  <c r="I33" i="28"/>
  <c r="X33" i="28"/>
  <c r="P33" i="28"/>
  <c r="H33" i="28"/>
  <c r="U33" i="28"/>
  <c r="E33" i="28"/>
  <c r="T33" i="28"/>
  <c r="D33" i="28"/>
  <c r="M33" i="28"/>
  <c r="L33" i="28"/>
  <c r="W359" i="21"/>
  <c r="S359" i="21"/>
  <c r="O359" i="21"/>
  <c r="K359" i="21"/>
  <c r="G359" i="21"/>
  <c r="C359" i="21"/>
  <c r="V359" i="21"/>
  <c r="R359" i="21"/>
  <c r="N359" i="21"/>
  <c r="J359" i="21"/>
  <c r="F359" i="21"/>
  <c r="B359" i="21"/>
  <c r="U359" i="21"/>
  <c r="M359" i="21"/>
  <c r="E359" i="21"/>
  <c r="Y359" i="21"/>
  <c r="I359" i="21"/>
  <c r="P359" i="21"/>
  <c r="T359" i="21"/>
  <c r="L359" i="21"/>
  <c r="D359" i="21"/>
  <c r="Q359" i="21"/>
  <c r="X359" i="21"/>
  <c r="H359" i="21"/>
  <c r="A326" i="21"/>
  <c r="A394" i="21"/>
  <c r="A292" i="21"/>
  <c r="A360" i="21"/>
  <c r="A130" i="28"/>
  <c r="A224" i="28"/>
  <c r="A258" i="28"/>
  <c r="A162" i="28"/>
  <c r="A98" i="28"/>
  <c r="A361" i="28"/>
  <c r="A293" i="28"/>
  <c r="A327" i="28"/>
  <c r="A66" i="28"/>
  <c r="A193" i="28"/>
  <c r="A395" i="28"/>
  <c r="A34" i="28"/>
  <c r="A223" i="21"/>
  <c r="A257" i="21"/>
  <c r="A191" i="21"/>
  <c r="A99" i="19"/>
  <c r="A66" i="19"/>
  <c r="A128" i="21"/>
  <c r="A32" i="25"/>
  <c r="A64" i="21"/>
  <c r="A98" i="25"/>
  <c r="A132" i="25"/>
  <c r="A96" i="21"/>
  <c r="A160" i="21"/>
  <c r="A65" i="25"/>
  <c r="A130" i="19"/>
  <c r="A33" i="19"/>
  <c r="A34" i="21"/>
  <c r="V65" i="25" l="1"/>
  <c r="R65" i="25"/>
  <c r="N65" i="25"/>
  <c r="J65" i="25"/>
  <c r="F65" i="25"/>
  <c r="B65" i="25"/>
  <c r="Y65" i="25"/>
  <c r="U65" i="25"/>
  <c r="Q65" i="25"/>
  <c r="M65" i="25"/>
  <c r="I65" i="25"/>
  <c r="E65" i="25"/>
  <c r="X65" i="25"/>
  <c r="P65" i="25"/>
  <c r="H65" i="25"/>
  <c r="W65" i="25"/>
  <c r="O65" i="25"/>
  <c r="G65" i="25"/>
  <c r="T65" i="25"/>
  <c r="D65" i="25"/>
  <c r="S65" i="25"/>
  <c r="C65" i="25"/>
  <c r="L65" i="25"/>
  <c r="K65" i="25"/>
  <c r="V98" i="25"/>
  <c r="R98" i="25"/>
  <c r="N98" i="25"/>
  <c r="J98" i="25"/>
  <c r="F98" i="25"/>
  <c r="B98" i="25"/>
  <c r="Y98" i="25"/>
  <c r="U98" i="25"/>
  <c r="Q98" i="25"/>
  <c r="M98" i="25"/>
  <c r="I98" i="25"/>
  <c r="E98" i="25"/>
  <c r="X98" i="25"/>
  <c r="P98" i="25"/>
  <c r="H98" i="25"/>
  <c r="W98" i="25"/>
  <c r="O98" i="25"/>
  <c r="G98" i="25"/>
  <c r="L98" i="25"/>
  <c r="K98" i="25"/>
  <c r="D98" i="25"/>
  <c r="C98" i="25"/>
  <c r="T98" i="25"/>
  <c r="S98" i="25"/>
  <c r="X66" i="19"/>
  <c r="T66" i="19"/>
  <c r="P66" i="19"/>
  <c r="L66" i="19"/>
  <c r="H66" i="19"/>
  <c r="D66" i="19"/>
  <c r="V66" i="19"/>
  <c r="R66" i="19"/>
  <c r="N66" i="19"/>
  <c r="J66" i="19"/>
  <c r="F66" i="19"/>
  <c r="B66" i="19"/>
  <c r="Y66" i="19"/>
  <c r="Q66" i="19"/>
  <c r="I66" i="19"/>
  <c r="W66" i="19"/>
  <c r="O66" i="19"/>
  <c r="G66" i="19"/>
  <c r="U66" i="19"/>
  <c r="M66" i="19"/>
  <c r="E66" i="19"/>
  <c r="S66" i="19"/>
  <c r="K66" i="19"/>
  <c r="C66" i="19"/>
  <c r="W223" i="21"/>
  <c r="S223" i="21"/>
  <c r="O223" i="21"/>
  <c r="K223" i="21"/>
  <c r="G223" i="21"/>
  <c r="C223" i="21"/>
  <c r="V223" i="21"/>
  <c r="R223" i="21"/>
  <c r="N223" i="21"/>
  <c r="J223" i="21"/>
  <c r="F223" i="21"/>
  <c r="B223" i="21"/>
  <c r="U223" i="21"/>
  <c r="M223" i="21"/>
  <c r="E223" i="21"/>
  <c r="Y223" i="21"/>
  <c r="I223" i="21"/>
  <c r="T223" i="21"/>
  <c r="L223" i="21"/>
  <c r="D223" i="21"/>
  <c r="Q223" i="21"/>
  <c r="P223" i="21"/>
  <c r="H223" i="21"/>
  <c r="X223" i="21"/>
  <c r="W66" i="28"/>
  <c r="S66" i="28"/>
  <c r="O66" i="28"/>
  <c r="K66" i="28"/>
  <c r="G66" i="28"/>
  <c r="C66" i="28"/>
  <c r="V66" i="28"/>
  <c r="R66" i="28"/>
  <c r="N66" i="28"/>
  <c r="J66" i="28"/>
  <c r="F66" i="28"/>
  <c r="B66" i="28"/>
  <c r="Y66" i="28"/>
  <c r="Q66" i="28"/>
  <c r="I66" i="28"/>
  <c r="X66" i="28"/>
  <c r="P66" i="28"/>
  <c r="H66" i="28"/>
  <c r="M66" i="28"/>
  <c r="E66" i="28"/>
  <c r="D66" i="28"/>
  <c r="L66" i="28"/>
  <c r="U66" i="28"/>
  <c r="T66" i="28"/>
  <c r="W98" i="28"/>
  <c r="S98" i="28"/>
  <c r="O98" i="28"/>
  <c r="K98" i="28"/>
  <c r="G98" i="28"/>
  <c r="C98" i="28"/>
  <c r="V98" i="28"/>
  <c r="R98" i="28"/>
  <c r="N98" i="28"/>
  <c r="J98" i="28"/>
  <c r="F98" i="28"/>
  <c r="B98" i="28"/>
  <c r="Y98" i="28"/>
  <c r="Q98" i="28"/>
  <c r="I98" i="28"/>
  <c r="X98" i="28"/>
  <c r="P98" i="28"/>
  <c r="H98" i="28"/>
  <c r="M98" i="28"/>
  <c r="U98" i="28"/>
  <c r="E98" i="28"/>
  <c r="T98" i="28"/>
  <c r="L98" i="28"/>
  <c r="D98" i="28"/>
  <c r="Y130" i="28"/>
  <c r="U130" i="28"/>
  <c r="Q130" i="28"/>
  <c r="M130" i="28"/>
  <c r="I130" i="28"/>
  <c r="E130" i="28"/>
  <c r="X130" i="28"/>
  <c r="T130" i="28"/>
  <c r="P130" i="28"/>
  <c r="L130" i="28"/>
  <c r="H130" i="28"/>
  <c r="D130" i="28"/>
  <c r="S130" i="28"/>
  <c r="K130" i="28"/>
  <c r="C130" i="28"/>
  <c r="R130" i="28"/>
  <c r="J130" i="28"/>
  <c r="B130" i="28"/>
  <c r="W130" i="28"/>
  <c r="G130" i="28"/>
  <c r="V130" i="28"/>
  <c r="F130" i="28"/>
  <c r="O130" i="28"/>
  <c r="N130" i="28"/>
  <c r="W326" i="21"/>
  <c r="S326" i="21"/>
  <c r="O326" i="21"/>
  <c r="K326" i="21"/>
  <c r="G326" i="21"/>
  <c r="C326" i="21"/>
  <c r="V326" i="21"/>
  <c r="R326" i="21"/>
  <c r="N326" i="21"/>
  <c r="J326" i="21"/>
  <c r="F326" i="21"/>
  <c r="B326" i="21"/>
  <c r="U326" i="21"/>
  <c r="M326" i="21"/>
  <c r="E326" i="21"/>
  <c r="Q326" i="21"/>
  <c r="X326" i="21"/>
  <c r="T326" i="21"/>
  <c r="L326" i="21"/>
  <c r="D326" i="21"/>
  <c r="Y326" i="21"/>
  <c r="I326" i="21"/>
  <c r="P326" i="21"/>
  <c r="H326" i="21"/>
  <c r="Y34" i="21"/>
  <c r="U34" i="21"/>
  <c r="Q34" i="21"/>
  <c r="M34" i="21"/>
  <c r="I34" i="21"/>
  <c r="E34" i="21"/>
  <c r="X34" i="21"/>
  <c r="T34" i="21"/>
  <c r="P34" i="21"/>
  <c r="L34" i="21"/>
  <c r="H34" i="21"/>
  <c r="D34" i="21"/>
  <c r="S34" i="21"/>
  <c r="K34" i="21"/>
  <c r="C34" i="21"/>
  <c r="R34" i="21"/>
  <c r="J34" i="21"/>
  <c r="B34" i="21"/>
  <c r="W34" i="21"/>
  <c r="G34" i="21"/>
  <c r="V34" i="21"/>
  <c r="F34" i="21"/>
  <c r="O34" i="21"/>
  <c r="N34" i="21"/>
  <c r="W160" i="21"/>
  <c r="S160" i="21"/>
  <c r="O160" i="21"/>
  <c r="K160" i="21"/>
  <c r="G160" i="21"/>
  <c r="C160" i="21"/>
  <c r="V160" i="21"/>
  <c r="Q160" i="21"/>
  <c r="L160" i="21"/>
  <c r="F160" i="21"/>
  <c r="U160" i="21"/>
  <c r="P160" i="21"/>
  <c r="J160" i="21"/>
  <c r="E160" i="21"/>
  <c r="T160" i="21"/>
  <c r="I160" i="21"/>
  <c r="Y160" i="21"/>
  <c r="N160" i="21"/>
  <c r="D160" i="21"/>
  <c r="R160" i="21"/>
  <c r="H160" i="21"/>
  <c r="X160" i="21"/>
  <c r="M160" i="21"/>
  <c r="B160" i="21"/>
  <c r="Y64" i="21"/>
  <c r="U64" i="21"/>
  <c r="Q64" i="21"/>
  <c r="M64" i="21"/>
  <c r="I64" i="21"/>
  <c r="E64" i="21"/>
  <c r="X64" i="21"/>
  <c r="T64" i="21"/>
  <c r="P64" i="21"/>
  <c r="L64" i="21"/>
  <c r="H64" i="21"/>
  <c r="D64" i="21"/>
  <c r="S64" i="21"/>
  <c r="K64" i="21"/>
  <c r="C64" i="21"/>
  <c r="R64" i="21"/>
  <c r="J64" i="21"/>
  <c r="B64" i="21"/>
  <c r="W64" i="21"/>
  <c r="G64" i="21"/>
  <c r="V64" i="21"/>
  <c r="F64" i="21"/>
  <c r="O64" i="21"/>
  <c r="N64" i="21"/>
  <c r="V99" i="19"/>
  <c r="R99" i="19"/>
  <c r="X99" i="19"/>
  <c r="T99" i="19"/>
  <c r="P99" i="19"/>
  <c r="L99" i="19"/>
  <c r="H99" i="19"/>
  <c r="D99" i="19"/>
  <c r="Y99" i="19"/>
  <c r="Q99" i="19"/>
  <c r="K99" i="19"/>
  <c r="F99" i="19"/>
  <c r="U99" i="19"/>
  <c r="N99" i="19"/>
  <c r="I99" i="19"/>
  <c r="C99" i="19"/>
  <c r="M99" i="19"/>
  <c r="B99" i="19"/>
  <c r="W99" i="19"/>
  <c r="J99" i="19"/>
  <c r="S99" i="19"/>
  <c r="G99" i="19"/>
  <c r="O99" i="19"/>
  <c r="E99" i="19"/>
  <c r="W34" i="28"/>
  <c r="S34" i="28"/>
  <c r="O34" i="28"/>
  <c r="K34" i="28"/>
  <c r="G34" i="28"/>
  <c r="C34" i="28"/>
  <c r="V34" i="28"/>
  <c r="R34" i="28"/>
  <c r="N34" i="28"/>
  <c r="J34" i="28"/>
  <c r="F34" i="28"/>
  <c r="B34" i="28"/>
  <c r="Y34" i="28"/>
  <c r="Q34" i="28"/>
  <c r="I34" i="28"/>
  <c r="X34" i="28"/>
  <c r="P34" i="28"/>
  <c r="H34" i="28"/>
  <c r="M34" i="28"/>
  <c r="D34" i="28"/>
  <c r="L34" i="28"/>
  <c r="U34" i="28"/>
  <c r="E34" i="28"/>
  <c r="T34" i="28"/>
  <c r="W327" i="28"/>
  <c r="S327" i="28"/>
  <c r="O327" i="28"/>
  <c r="K327" i="28"/>
  <c r="G327" i="28"/>
  <c r="C327" i="28"/>
  <c r="V327" i="28"/>
  <c r="R327" i="28"/>
  <c r="N327" i="28"/>
  <c r="J327" i="28"/>
  <c r="F327" i="28"/>
  <c r="B327" i="28"/>
  <c r="U327" i="28"/>
  <c r="M327" i="28"/>
  <c r="E327" i="28"/>
  <c r="Q327" i="28"/>
  <c r="X327" i="28"/>
  <c r="H327" i="28"/>
  <c r="T327" i="28"/>
  <c r="L327" i="28"/>
  <c r="D327" i="28"/>
  <c r="Y327" i="28"/>
  <c r="I327" i="28"/>
  <c r="P327" i="28"/>
  <c r="Y162" i="28"/>
  <c r="U162" i="28"/>
  <c r="Q162" i="28"/>
  <c r="M162" i="28"/>
  <c r="I162" i="28"/>
  <c r="E162" i="28"/>
  <c r="W162" i="28"/>
  <c r="S162" i="28"/>
  <c r="O162" i="28"/>
  <c r="K162" i="28"/>
  <c r="G162" i="28"/>
  <c r="C162" i="28"/>
  <c r="T162" i="28"/>
  <c r="L162" i="28"/>
  <c r="D162" i="28"/>
  <c r="R162" i="28"/>
  <c r="J162" i="28"/>
  <c r="B162" i="28"/>
  <c r="P162" i="28"/>
  <c r="X162" i="28"/>
  <c r="H162" i="28"/>
  <c r="V162" i="28"/>
  <c r="N162" i="28"/>
  <c r="F162" i="28"/>
  <c r="W360" i="21"/>
  <c r="S360" i="21"/>
  <c r="O360" i="21"/>
  <c r="K360" i="21"/>
  <c r="G360" i="21"/>
  <c r="C360" i="21"/>
  <c r="V360" i="21"/>
  <c r="R360" i="21"/>
  <c r="N360" i="21"/>
  <c r="J360" i="21"/>
  <c r="F360" i="21"/>
  <c r="B360" i="21"/>
  <c r="U360" i="21"/>
  <c r="M360" i="21"/>
  <c r="E360" i="21"/>
  <c r="Q360" i="21"/>
  <c r="P360" i="21"/>
  <c r="T360" i="21"/>
  <c r="L360" i="21"/>
  <c r="D360" i="21"/>
  <c r="Y360" i="21"/>
  <c r="I360" i="21"/>
  <c r="X360" i="21"/>
  <c r="H360" i="21"/>
  <c r="X33" i="19"/>
  <c r="T33" i="19"/>
  <c r="P33" i="19"/>
  <c r="L33" i="19"/>
  <c r="H33" i="19"/>
  <c r="D33" i="19"/>
  <c r="V33" i="19"/>
  <c r="R33" i="19"/>
  <c r="N33" i="19"/>
  <c r="J33" i="19"/>
  <c r="F33" i="19"/>
  <c r="B33" i="19"/>
  <c r="Y33" i="19"/>
  <c r="Q33" i="19"/>
  <c r="I33" i="19"/>
  <c r="W33" i="19"/>
  <c r="G33" i="19"/>
  <c r="U33" i="19"/>
  <c r="M33" i="19"/>
  <c r="E33" i="19"/>
  <c r="S33" i="19"/>
  <c r="K33" i="19"/>
  <c r="C33" i="19"/>
  <c r="O33" i="19"/>
  <c r="Y96" i="21"/>
  <c r="U96" i="21"/>
  <c r="Q96" i="21"/>
  <c r="M96" i="21"/>
  <c r="I96" i="21"/>
  <c r="E96" i="21"/>
  <c r="X96" i="21"/>
  <c r="T96" i="21"/>
  <c r="P96" i="21"/>
  <c r="L96" i="21"/>
  <c r="H96" i="21"/>
  <c r="D96" i="21"/>
  <c r="S96" i="21"/>
  <c r="K96" i="21"/>
  <c r="C96" i="21"/>
  <c r="R96" i="21"/>
  <c r="J96" i="21"/>
  <c r="B96" i="21"/>
  <c r="W96" i="21"/>
  <c r="G96" i="21"/>
  <c r="V96" i="21"/>
  <c r="F96" i="21"/>
  <c r="N96" i="21"/>
  <c r="O96" i="21"/>
  <c r="V32" i="25"/>
  <c r="R32" i="25"/>
  <c r="N32" i="25"/>
  <c r="J32" i="25"/>
  <c r="F32" i="25"/>
  <c r="B32" i="25"/>
  <c r="Y32" i="25"/>
  <c r="U32" i="25"/>
  <c r="Q32" i="25"/>
  <c r="M32" i="25"/>
  <c r="I32" i="25"/>
  <c r="E32" i="25"/>
  <c r="X32" i="25"/>
  <c r="P32" i="25"/>
  <c r="H32" i="25"/>
  <c r="W32" i="25"/>
  <c r="O32" i="25"/>
  <c r="G32" i="25"/>
  <c r="L32" i="25"/>
  <c r="K32" i="25"/>
  <c r="T32" i="25"/>
  <c r="S32" i="25"/>
  <c r="D32" i="25"/>
  <c r="C32" i="25"/>
  <c r="Y191" i="21"/>
  <c r="U191" i="21"/>
  <c r="Q191" i="21"/>
  <c r="M191" i="21"/>
  <c r="I191" i="21"/>
  <c r="E191" i="21"/>
  <c r="T191" i="21"/>
  <c r="O191" i="21"/>
  <c r="J191" i="21"/>
  <c r="D191" i="21"/>
  <c r="W191" i="21"/>
  <c r="R191" i="21"/>
  <c r="L191" i="21"/>
  <c r="G191" i="21"/>
  <c r="B191" i="21"/>
  <c r="S191" i="21"/>
  <c r="H191" i="21"/>
  <c r="X191" i="21"/>
  <c r="N191" i="21"/>
  <c r="C191" i="21"/>
  <c r="F191" i="21"/>
  <c r="V191" i="21"/>
  <c r="P191" i="21"/>
  <c r="K191" i="21"/>
  <c r="V395" i="28"/>
  <c r="R395" i="28"/>
  <c r="N395" i="28"/>
  <c r="J395" i="28"/>
  <c r="F395" i="28"/>
  <c r="B395" i="28"/>
  <c r="Y395" i="28"/>
  <c r="T395" i="28"/>
  <c r="O395" i="28"/>
  <c r="I395" i="28"/>
  <c r="D395" i="28"/>
  <c r="X395" i="28"/>
  <c r="S395" i="28"/>
  <c r="M395" i="28"/>
  <c r="H395" i="28"/>
  <c r="C395" i="28"/>
  <c r="W395" i="28"/>
  <c r="L395" i="28"/>
  <c r="Q395" i="28"/>
  <c r="E395" i="28"/>
  <c r="U395" i="28"/>
  <c r="K395" i="28"/>
  <c r="G395" i="28"/>
  <c r="P395" i="28"/>
  <c r="W293" i="28"/>
  <c r="S293" i="28"/>
  <c r="O293" i="28"/>
  <c r="K293" i="28"/>
  <c r="G293" i="28"/>
  <c r="C293" i="28"/>
  <c r="V293" i="28"/>
  <c r="R293" i="28"/>
  <c r="N293" i="28"/>
  <c r="J293" i="28"/>
  <c r="F293" i="28"/>
  <c r="B293" i="28"/>
  <c r="U293" i="28"/>
  <c r="M293" i="28"/>
  <c r="E293" i="28"/>
  <c r="Q293" i="28"/>
  <c r="X293" i="28"/>
  <c r="H293" i="28"/>
  <c r="T293" i="28"/>
  <c r="L293" i="28"/>
  <c r="D293" i="28"/>
  <c r="Y293" i="28"/>
  <c r="I293" i="28"/>
  <c r="P293" i="28"/>
  <c r="W258" i="28"/>
  <c r="S258" i="28"/>
  <c r="O258" i="28"/>
  <c r="K258" i="28"/>
  <c r="G258" i="28"/>
  <c r="C258" i="28"/>
  <c r="V258" i="28"/>
  <c r="R258" i="28"/>
  <c r="N258" i="28"/>
  <c r="J258" i="28"/>
  <c r="F258" i="28"/>
  <c r="B258" i="28"/>
  <c r="U258" i="28"/>
  <c r="M258" i="28"/>
  <c r="E258" i="28"/>
  <c r="Q258" i="28"/>
  <c r="P258" i="28"/>
  <c r="T258" i="28"/>
  <c r="L258" i="28"/>
  <c r="D258" i="28"/>
  <c r="Y258" i="28"/>
  <c r="I258" i="28"/>
  <c r="X258" i="28"/>
  <c r="H258" i="28"/>
  <c r="W292" i="21"/>
  <c r="S292" i="21"/>
  <c r="O292" i="21"/>
  <c r="K292" i="21"/>
  <c r="G292" i="21"/>
  <c r="C292" i="21"/>
  <c r="V292" i="21"/>
  <c r="R292" i="21"/>
  <c r="N292" i="21"/>
  <c r="J292" i="21"/>
  <c r="F292" i="21"/>
  <c r="B292" i="21"/>
  <c r="U292" i="21"/>
  <c r="M292" i="21"/>
  <c r="E292" i="21"/>
  <c r="Y292" i="21"/>
  <c r="I292" i="21"/>
  <c r="T292" i="21"/>
  <c r="L292" i="21"/>
  <c r="D292" i="21"/>
  <c r="Q292" i="21"/>
  <c r="H292" i="21"/>
  <c r="X292" i="21"/>
  <c r="P292" i="21"/>
  <c r="V130" i="19"/>
  <c r="R130" i="19"/>
  <c r="N130" i="19"/>
  <c r="J130" i="19"/>
  <c r="F130" i="19"/>
  <c r="B130" i="19"/>
  <c r="X130" i="19"/>
  <c r="S130" i="19"/>
  <c r="M130" i="19"/>
  <c r="H130" i="19"/>
  <c r="C130" i="19"/>
  <c r="U130" i="19"/>
  <c r="P130" i="19"/>
  <c r="K130" i="19"/>
  <c r="E130" i="19"/>
  <c r="W130" i="19"/>
  <c r="L130" i="19"/>
  <c r="Q130" i="19"/>
  <c r="G130" i="19"/>
  <c r="O130" i="19"/>
  <c r="I130" i="19"/>
  <c r="Y130" i="19"/>
  <c r="D130" i="19"/>
  <c r="T130" i="19"/>
  <c r="V132" i="25"/>
  <c r="R132" i="25"/>
  <c r="N132" i="25"/>
  <c r="J132" i="25"/>
  <c r="F132" i="25"/>
  <c r="B132" i="25"/>
  <c r="Y132" i="25"/>
  <c r="U132" i="25"/>
  <c r="Q132" i="25"/>
  <c r="M132" i="25"/>
  <c r="I132" i="25"/>
  <c r="E132" i="25"/>
  <c r="X132" i="25"/>
  <c r="P132" i="25"/>
  <c r="H132" i="25"/>
  <c r="W132" i="25"/>
  <c r="O132" i="25"/>
  <c r="G132" i="25"/>
  <c r="L132" i="25"/>
  <c r="K132" i="25"/>
  <c r="D132" i="25"/>
  <c r="C132" i="25"/>
  <c r="T132" i="25"/>
  <c r="S132" i="25"/>
  <c r="Y128" i="21"/>
  <c r="U128" i="21"/>
  <c r="Q128" i="21"/>
  <c r="M128" i="21"/>
  <c r="I128" i="21"/>
  <c r="E128" i="21"/>
  <c r="X128" i="21"/>
  <c r="T128" i="21"/>
  <c r="P128" i="21"/>
  <c r="L128" i="21"/>
  <c r="H128" i="21"/>
  <c r="D128" i="21"/>
  <c r="S128" i="21"/>
  <c r="K128" i="21"/>
  <c r="C128" i="21"/>
  <c r="R128" i="21"/>
  <c r="J128" i="21"/>
  <c r="B128" i="21"/>
  <c r="W128" i="21"/>
  <c r="G128" i="21"/>
  <c r="V128" i="21"/>
  <c r="F128" i="21"/>
  <c r="O128" i="21"/>
  <c r="N128" i="21"/>
  <c r="W257" i="21"/>
  <c r="S257" i="21"/>
  <c r="O257" i="21"/>
  <c r="K257" i="21"/>
  <c r="G257" i="21"/>
  <c r="C257" i="21"/>
  <c r="V257" i="21"/>
  <c r="R257" i="21"/>
  <c r="N257" i="21"/>
  <c r="J257" i="21"/>
  <c r="F257" i="21"/>
  <c r="B257" i="21"/>
  <c r="U257" i="21"/>
  <c r="M257" i="21"/>
  <c r="E257" i="21"/>
  <c r="Q257" i="21"/>
  <c r="T257" i="21"/>
  <c r="L257" i="21"/>
  <c r="D257" i="21"/>
  <c r="Y257" i="21"/>
  <c r="I257" i="21"/>
  <c r="P257" i="21"/>
  <c r="H257" i="21"/>
  <c r="X257" i="21"/>
  <c r="W193" i="28"/>
  <c r="S193" i="28"/>
  <c r="O193" i="28"/>
  <c r="K193" i="28"/>
  <c r="G193" i="28"/>
  <c r="C193" i="28"/>
  <c r="Y193" i="28"/>
  <c r="T193" i="28"/>
  <c r="N193" i="28"/>
  <c r="I193" i="28"/>
  <c r="D193" i="28"/>
  <c r="R193" i="28"/>
  <c r="L193" i="28"/>
  <c r="E193" i="28"/>
  <c r="X193" i="28"/>
  <c r="Q193" i="28"/>
  <c r="J193" i="28"/>
  <c r="B193" i="28"/>
  <c r="P193" i="28"/>
  <c r="M193" i="28"/>
  <c r="H193" i="28"/>
  <c r="F193" i="28"/>
  <c r="V193" i="28"/>
  <c r="U193" i="28"/>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224" i="28"/>
  <c r="S224" i="28"/>
  <c r="O224" i="28"/>
  <c r="K224" i="28"/>
  <c r="G224" i="28"/>
  <c r="C224" i="28"/>
  <c r="V224" i="28"/>
  <c r="R224" i="28"/>
  <c r="N224" i="28"/>
  <c r="J224" i="28"/>
  <c r="F224" i="28"/>
  <c r="B224" i="28"/>
  <c r="U224" i="28"/>
  <c r="M224" i="28"/>
  <c r="E224" i="28"/>
  <c r="Q224" i="28"/>
  <c r="X224" i="28"/>
  <c r="H224" i="28"/>
  <c r="T224" i="28"/>
  <c r="L224" i="28"/>
  <c r="D224" i="28"/>
  <c r="Y224" i="28"/>
  <c r="I224" i="28"/>
  <c r="P224" i="28"/>
  <c r="W394" i="21"/>
  <c r="S394" i="21"/>
  <c r="O394" i="21"/>
  <c r="K394" i="21"/>
  <c r="G394" i="21"/>
  <c r="C394" i="21"/>
  <c r="V394" i="21"/>
  <c r="R394" i="21"/>
  <c r="N394" i="21"/>
  <c r="J394" i="21"/>
  <c r="F394" i="21"/>
  <c r="B394" i="21"/>
  <c r="U394" i="21"/>
  <c r="M394" i="21"/>
  <c r="E394" i="21"/>
  <c r="Y394" i="21"/>
  <c r="I394" i="21"/>
  <c r="X394" i="21"/>
  <c r="H394" i="21"/>
  <c r="T394" i="21"/>
  <c r="L394" i="21"/>
  <c r="D394" i="21"/>
  <c r="Q394" i="21"/>
  <c r="P394" i="21"/>
  <c r="A361" i="21"/>
  <c r="A293" i="21"/>
  <c r="A395" i="21"/>
  <c r="A327" i="21"/>
  <c r="A35" i="28"/>
  <c r="A194" i="28"/>
  <c r="A328" i="28"/>
  <c r="A362" i="28"/>
  <c r="A163" i="28"/>
  <c r="A131" i="28"/>
  <c r="A67" i="28"/>
  <c r="A99" i="28"/>
  <c r="A259" i="28"/>
  <c r="A225" i="28"/>
  <c r="A396" i="28"/>
  <c r="A294" i="28"/>
  <c r="A258" i="21"/>
  <c r="A224" i="21"/>
  <c r="A192" i="21"/>
  <c r="A100" i="19"/>
  <c r="A67" i="19"/>
  <c r="A97" i="21"/>
  <c r="A65" i="21"/>
  <c r="A33" i="25"/>
  <c r="A66" i="25"/>
  <c r="A99" i="25"/>
  <c r="A35" i="21"/>
  <c r="A133" i="25"/>
  <c r="A131" i="19"/>
  <c r="A34" i="19"/>
  <c r="A161" i="21"/>
  <c r="A129" i="21"/>
  <c r="Y129" i="21" l="1"/>
  <c r="U129" i="21"/>
  <c r="Q129" i="21"/>
  <c r="M129" i="21"/>
  <c r="I129" i="21"/>
  <c r="E129" i="21"/>
  <c r="X129" i="21"/>
  <c r="T129" i="21"/>
  <c r="P129" i="21"/>
  <c r="L129" i="21"/>
  <c r="H129" i="21"/>
  <c r="D129" i="21"/>
  <c r="S129" i="21"/>
  <c r="K129" i="21"/>
  <c r="C129" i="21"/>
  <c r="R129" i="21"/>
  <c r="J129" i="21"/>
  <c r="B129" i="21"/>
  <c r="O129" i="21"/>
  <c r="N129" i="21"/>
  <c r="W129" i="21"/>
  <c r="G129" i="21"/>
  <c r="F129" i="21"/>
  <c r="V129" i="21"/>
  <c r="V133" i="25"/>
  <c r="R133" i="25"/>
  <c r="N133" i="25"/>
  <c r="J133" i="25"/>
  <c r="F133" i="25"/>
  <c r="B133" i="25"/>
  <c r="Y133" i="25"/>
  <c r="U133" i="25"/>
  <c r="Q133" i="25"/>
  <c r="M133" i="25"/>
  <c r="I133" i="25"/>
  <c r="E133" i="25"/>
  <c r="X133" i="25"/>
  <c r="P133" i="25"/>
  <c r="H133" i="25"/>
  <c r="W133" i="25"/>
  <c r="O133" i="25"/>
  <c r="G133" i="25"/>
  <c r="T133" i="25"/>
  <c r="D133" i="25"/>
  <c r="S133" i="25"/>
  <c r="C133" i="25"/>
  <c r="L133" i="25"/>
  <c r="K133" i="25"/>
  <c r="V33" i="25"/>
  <c r="R33" i="25"/>
  <c r="N33" i="25"/>
  <c r="J33" i="25"/>
  <c r="F33" i="25"/>
  <c r="B33" i="25"/>
  <c r="Y33" i="25"/>
  <c r="U33" i="25"/>
  <c r="Q33" i="25"/>
  <c r="M33" i="25"/>
  <c r="I33" i="25"/>
  <c r="E33" i="25"/>
  <c r="X33" i="25"/>
  <c r="P33" i="25"/>
  <c r="H33" i="25"/>
  <c r="W33" i="25"/>
  <c r="O33" i="25"/>
  <c r="G33" i="25"/>
  <c r="T33" i="25"/>
  <c r="D33" i="25"/>
  <c r="S33" i="25"/>
  <c r="C33" i="25"/>
  <c r="L33" i="25"/>
  <c r="K33" i="25"/>
  <c r="V100" i="19"/>
  <c r="R100" i="19"/>
  <c r="N100" i="19"/>
  <c r="J100" i="19"/>
  <c r="F100" i="19"/>
  <c r="B100" i="19"/>
  <c r="X100" i="19"/>
  <c r="T100" i="19"/>
  <c r="P100" i="19"/>
  <c r="L100" i="19"/>
  <c r="H100" i="19"/>
  <c r="D100" i="19"/>
  <c r="Y100" i="19"/>
  <c r="Q100" i="19"/>
  <c r="I100" i="19"/>
  <c r="U100" i="19"/>
  <c r="M100" i="19"/>
  <c r="E100" i="19"/>
  <c r="S100" i="19"/>
  <c r="C100" i="19"/>
  <c r="O100" i="19"/>
  <c r="K100" i="19"/>
  <c r="W100" i="19"/>
  <c r="G100" i="19"/>
  <c r="W294" i="28"/>
  <c r="S294" i="28"/>
  <c r="O294" i="28"/>
  <c r="K294" i="28"/>
  <c r="G294" i="28"/>
  <c r="C294" i="28"/>
  <c r="V294" i="28"/>
  <c r="R294" i="28"/>
  <c r="N294" i="28"/>
  <c r="J294" i="28"/>
  <c r="F294" i="28"/>
  <c r="B294" i="28"/>
  <c r="U294" i="28"/>
  <c r="M294" i="28"/>
  <c r="E294" i="28"/>
  <c r="Y294" i="28"/>
  <c r="I294" i="28"/>
  <c r="P294" i="28"/>
  <c r="T294" i="28"/>
  <c r="L294" i="28"/>
  <c r="D294" i="28"/>
  <c r="Q294" i="28"/>
  <c r="X294" i="28"/>
  <c r="H294" i="28"/>
  <c r="W99" i="28"/>
  <c r="S99" i="28"/>
  <c r="O99" i="28"/>
  <c r="K99" i="28"/>
  <c r="G99" i="28"/>
  <c r="C99" i="28"/>
  <c r="V99" i="28"/>
  <c r="R99" i="28"/>
  <c r="N99" i="28"/>
  <c r="J99" i="28"/>
  <c r="F99" i="28"/>
  <c r="B99" i="28"/>
  <c r="Y99" i="28"/>
  <c r="Q99" i="28"/>
  <c r="I99" i="28"/>
  <c r="X99" i="28"/>
  <c r="P99" i="28"/>
  <c r="H99" i="28"/>
  <c r="U99" i="28"/>
  <c r="E99" i="28"/>
  <c r="T99" i="28"/>
  <c r="D99" i="28"/>
  <c r="M99" i="28"/>
  <c r="L99" i="28"/>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327" i="21"/>
  <c r="S327" i="21"/>
  <c r="O327" i="21"/>
  <c r="K327" i="21"/>
  <c r="G327" i="21"/>
  <c r="C327" i="21"/>
  <c r="V327" i="21"/>
  <c r="R327" i="21"/>
  <c r="N327" i="21"/>
  <c r="J327" i="21"/>
  <c r="F327" i="21"/>
  <c r="B327" i="21"/>
  <c r="U327" i="21"/>
  <c r="M327" i="21"/>
  <c r="E327" i="21"/>
  <c r="Y327" i="21"/>
  <c r="I327" i="21"/>
  <c r="P327" i="21"/>
  <c r="T327" i="21"/>
  <c r="L327" i="21"/>
  <c r="D327" i="21"/>
  <c r="Q327" i="21"/>
  <c r="X327" i="21"/>
  <c r="H327" i="21"/>
  <c r="W161" i="21"/>
  <c r="S161" i="21"/>
  <c r="O161" i="21"/>
  <c r="K161" i="21"/>
  <c r="G161" i="21"/>
  <c r="C161" i="21"/>
  <c r="Y161" i="21"/>
  <c r="T161" i="21"/>
  <c r="N161" i="21"/>
  <c r="I161" i="21"/>
  <c r="D161" i="21"/>
  <c r="X161" i="21"/>
  <c r="R161" i="21"/>
  <c r="M161" i="21"/>
  <c r="H161" i="21"/>
  <c r="B161" i="21"/>
  <c r="Q161" i="21"/>
  <c r="F161" i="21"/>
  <c r="V161" i="21"/>
  <c r="L161" i="21"/>
  <c r="P161" i="21"/>
  <c r="E161" i="21"/>
  <c r="U161" i="21"/>
  <c r="J161" i="21"/>
  <c r="Y35" i="21"/>
  <c r="U35" i="21"/>
  <c r="Q35" i="21"/>
  <c r="M35" i="21"/>
  <c r="I35" i="21"/>
  <c r="E35" i="21"/>
  <c r="X35" i="21"/>
  <c r="T35" i="21"/>
  <c r="P35" i="21"/>
  <c r="L35" i="21"/>
  <c r="H35" i="21"/>
  <c r="D35" i="21"/>
  <c r="S35" i="21"/>
  <c r="K35" i="21"/>
  <c r="C35" i="21"/>
  <c r="R35" i="21"/>
  <c r="J35" i="21"/>
  <c r="B35" i="21"/>
  <c r="O35" i="21"/>
  <c r="N35" i="21"/>
  <c r="W35" i="21"/>
  <c r="F35" i="21"/>
  <c r="V35" i="21"/>
  <c r="G35" i="21"/>
  <c r="Y65" i="21"/>
  <c r="U65" i="21"/>
  <c r="Q65" i="21"/>
  <c r="M65" i="21"/>
  <c r="I65" i="21"/>
  <c r="E65" i="21"/>
  <c r="X65" i="21"/>
  <c r="T65" i="21"/>
  <c r="P65" i="21"/>
  <c r="L65" i="21"/>
  <c r="H65" i="21"/>
  <c r="D65" i="21"/>
  <c r="S65" i="21"/>
  <c r="K65" i="21"/>
  <c r="C65" i="21"/>
  <c r="R65" i="21"/>
  <c r="J65" i="21"/>
  <c r="B65" i="21"/>
  <c r="O65" i="21"/>
  <c r="N65" i="21"/>
  <c r="W65" i="21"/>
  <c r="G65" i="21"/>
  <c r="F65" i="21"/>
  <c r="V65" i="21"/>
  <c r="V192" i="21"/>
  <c r="R192" i="21"/>
  <c r="N192" i="21"/>
  <c r="J192" i="21"/>
  <c r="F192" i="21"/>
  <c r="Y192" i="21"/>
  <c r="U192" i="21"/>
  <c r="Q192" i="21"/>
  <c r="M192" i="21"/>
  <c r="I192" i="21"/>
  <c r="E192" i="21"/>
  <c r="X192" i="21"/>
  <c r="P192" i="21"/>
  <c r="H192" i="21"/>
  <c r="B192" i="21"/>
  <c r="T192" i="21"/>
  <c r="L192" i="21"/>
  <c r="D192" i="21"/>
  <c r="W192" i="21"/>
  <c r="G192" i="21"/>
  <c r="O192" i="21"/>
  <c r="C192" i="21"/>
  <c r="S192" i="21"/>
  <c r="K192" i="21"/>
  <c r="V396" i="28"/>
  <c r="R396" i="28"/>
  <c r="N396" i="28"/>
  <c r="J396" i="28"/>
  <c r="F396" i="28"/>
  <c r="B396" i="28"/>
  <c r="W396" i="28"/>
  <c r="Q396" i="28"/>
  <c r="L396" i="28"/>
  <c r="G396" i="28"/>
  <c r="U396" i="28"/>
  <c r="P396" i="28"/>
  <c r="K396" i="28"/>
  <c r="E396" i="28"/>
  <c r="T396" i="28"/>
  <c r="I396" i="28"/>
  <c r="O396" i="28"/>
  <c r="M396" i="28"/>
  <c r="S396" i="28"/>
  <c r="H396" i="28"/>
  <c r="Y396" i="28"/>
  <c r="D396" i="28"/>
  <c r="X396" i="28"/>
  <c r="C396" i="28"/>
  <c r="W67" i="28"/>
  <c r="S67" i="28"/>
  <c r="O67" i="28"/>
  <c r="K67" i="28"/>
  <c r="G67" i="28"/>
  <c r="C67" i="28"/>
  <c r="V67" i="28"/>
  <c r="R67" i="28"/>
  <c r="N67" i="28"/>
  <c r="J67" i="28"/>
  <c r="F67" i="28"/>
  <c r="B67" i="28"/>
  <c r="Y67" i="28"/>
  <c r="Q67" i="28"/>
  <c r="I67" i="28"/>
  <c r="X67" i="28"/>
  <c r="P67" i="28"/>
  <c r="H67" i="28"/>
  <c r="U67" i="28"/>
  <c r="E67" i="28"/>
  <c r="M67" i="28"/>
  <c r="L67" i="28"/>
  <c r="T67" i="28"/>
  <c r="D67" i="28"/>
  <c r="W328" i="28"/>
  <c r="S328" i="28"/>
  <c r="O328" i="28"/>
  <c r="K328" i="28"/>
  <c r="G328" i="28"/>
  <c r="C328" i="28"/>
  <c r="V328" i="28"/>
  <c r="R328" i="28"/>
  <c r="N328" i="28"/>
  <c r="J328" i="28"/>
  <c r="F328" i="28"/>
  <c r="B328" i="28"/>
  <c r="U328" i="28"/>
  <c r="M328" i="28"/>
  <c r="E328" i="28"/>
  <c r="Y328" i="28"/>
  <c r="I328" i="28"/>
  <c r="X328" i="28"/>
  <c r="T328" i="28"/>
  <c r="L328" i="28"/>
  <c r="D328" i="28"/>
  <c r="Q328" i="28"/>
  <c r="P328" i="28"/>
  <c r="H328" i="28"/>
  <c r="W395" i="21"/>
  <c r="S395" i="21"/>
  <c r="O395" i="21"/>
  <c r="K395" i="21"/>
  <c r="G395" i="21"/>
  <c r="C395" i="21"/>
  <c r="V395" i="21"/>
  <c r="R395" i="21"/>
  <c r="N395" i="21"/>
  <c r="J395" i="21"/>
  <c r="F395" i="21"/>
  <c r="B395" i="21"/>
  <c r="U395" i="21"/>
  <c r="M395" i="21"/>
  <c r="E395" i="21"/>
  <c r="Q395" i="21"/>
  <c r="P395" i="21"/>
  <c r="T395" i="21"/>
  <c r="L395" i="21"/>
  <c r="D395" i="21"/>
  <c r="Y395" i="21"/>
  <c r="I395" i="21"/>
  <c r="X395" i="21"/>
  <c r="H395" i="21"/>
  <c r="X34" i="19"/>
  <c r="T34" i="19"/>
  <c r="P34" i="19"/>
  <c r="L34" i="19"/>
  <c r="H34" i="19"/>
  <c r="D34" i="19"/>
  <c r="V34" i="19"/>
  <c r="R34" i="19"/>
  <c r="N34" i="19"/>
  <c r="J34" i="19"/>
  <c r="F34" i="19"/>
  <c r="B34" i="19"/>
  <c r="Y34" i="19"/>
  <c r="Q34" i="19"/>
  <c r="I34" i="19"/>
  <c r="O34" i="19"/>
  <c r="U34" i="19"/>
  <c r="M34" i="19"/>
  <c r="E34" i="19"/>
  <c r="S34" i="19"/>
  <c r="K34" i="19"/>
  <c r="C34" i="19"/>
  <c r="W34" i="19"/>
  <c r="G34" i="19"/>
  <c r="V99" i="25"/>
  <c r="R99" i="25"/>
  <c r="N99" i="25"/>
  <c r="J99" i="25"/>
  <c r="F99" i="25"/>
  <c r="B99" i="25"/>
  <c r="Y99" i="25"/>
  <c r="U99" i="25"/>
  <c r="Q99" i="25"/>
  <c r="M99" i="25"/>
  <c r="I99" i="25"/>
  <c r="E99" i="25"/>
  <c r="X99" i="25"/>
  <c r="P99" i="25"/>
  <c r="H99" i="25"/>
  <c r="W99" i="25"/>
  <c r="O99" i="25"/>
  <c r="G99" i="25"/>
  <c r="T99" i="25"/>
  <c r="D99" i="25"/>
  <c r="S99" i="25"/>
  <c r="C99" i="25"/>
  <c r="L99" i="25"/>
  <c r="K99" i="25"/>
  <c r="Y97" i="21"/>
  <c r="U97" i="21"/>
  <c r="Q97" i="21"/>
  <c r="M97" i="21"/>
  <c r="I97" i="21"/>
  <c r="E97" i="21"/>
  <c r="X97" i="21"/>
  <c r="T97" i="21"/>
  <c r="P97" i="21"/>
  <c r="L97" i="21"/>
  <c r="H97" i="21"/>
  <c r="D97" i="21"/>
  <c r="S97" i="21"/>
  <c r="K97" i="21"/>
  <c r="C97" i="21"/>
  <c r="R97" i="21"/>
  <c r="J97" i="21"/>
  <c r="B97" i="21"/>
  <c r="O97" i="21"/>
  <c r="N97" i="21"/>
  <c r="G97" i="21"/>
  <c r="W97" i="21"/>
  <c r="F97" i="21"/>
  <c r="V97" i="21"/>
  <c r="W224" i="21"/>
  <c r="S224" i="21"/>
  <c r="O224" i="21"/>
  <c r="K224" i="21"/>
  <c r="G224" i="21"/>
  <c r="C224" i="21"/>
  <c r="V224" i="21"/>
  <c r="R224" i="21"/>
  <c r="N224" i="21"/>
  <c r="J224" i="21"/>
  <c r="F224" i="21"/>
  <c r="B224" i="21"/>
  <c r="U224" i="21"/>
  <c r="M224" i="21"/>
  <c r="E224" i="21"/>
  <c r="Q224" i="21"/>
  <c r="T224" i="21"/>
  <c r="L224" i="21"/>
  <c r="D224" i="21"/>
  <c r="Y224" i="21"/>
  <c r="I224" i="21"/>
  <c r="H224" i="21"/>
  <c r="X224" i="21"/>
  <c r="P224" i="21"/>
  <c r="W225" i="28"/>
  <c r="S225" i="28"/>
  <c r="O225" i="28"/>
  <c r="K225" i="28"/>
  <c r="G225" i="28"/>
  <c r="C225" i="28"/>
  <c r="V225" i="28"/>
  <c r="R225" i="28"/>
  <c r="N225" i="28"/>
  <c r="J225" i="28"/>
  <c r="F225" i="28"/>
  <c r="B225" i="28"/>
  <c r="U225" i="28"/>
  <c r="M225" i="28"/>
  <c r="E225" i="28"/>
  <c r="Y225" i="28"/>
  <c r="I225" i="28"/>
  <c r="X225" i="28"/>
  <c r="H225" i="28"/>
  <c r="T225" i="28"/>
  <c r="L225" i="28"/>
  <c r="D225" i="28"/>
  <c r="Q225" i="28"/>
  <c r="P225" i="28"/>
  <c r="Y131" i="28"/>
  <c r="U131" i="28"/>
  <c r="Q131" i="28"/>
  <c r="M131" i="28"/>
  <c r="I131" i="28"/>
  <c r="E131" i="28"/>
  <c r="X131" i="28"/>
  <c r="T131" i="28"/>
  <c r="P131" i="28"/>
  <c r="L131" i="28"/>
  <c r="H131" i="28"/>
  <c r="D131" i="28"/>
  <c r="S131" i="28"/>
  <c r="K131" i="28"/>
  <c r="C131" i="28"/>
  <c r="R131" i="28"/>
  <c r="J131" i="28"/>
  <c r="B131" i="28"/>
  <c r="O131" i="28"/>
  <c r="N131" i="28"/>
  <c r="G131" i="28"/>
  <c r="W131" i="28"/>
  <c r="V131" i="28"/>
  <c r="F131" i="28"/>
  <c r="W194" i="28"/>
  <c r="S194" i="28"/>
  <c r="O194" i="28"/>
  <c r="K194" i="28"/>
  <c r="G194" i="28"/>
  <c r="C194" i="28"/>
  <c r="V194" i="28"/>
  <c r="Q194" i="28"/>
  <c r="L194" i="28"/>
  <c r="F194" i="28"/>
  <c r="X194" i="28"/>
  <c r="P194" i="28"/>
  <c r="I194" i="28"/>
  <c r="B194" i="28"/>
  <c r="U194" i="28"/>
  <c r="N194" i="28"/>
  <c r="H194" i="28"/>
  <c r="T194" i="28"/>
  <c r="E194" i="28"/>
  <c r="R194" i="28"/>
  <c r="D194" i="28"/>
  <c r="M194" i="28"/>
  <c r="J194" i="28"/>
  <c r="Y194" i="28"/>
  <c r="W293" i="21"/>
  <c r="S293" i="21"/>
  <c r="O293" i="21"/>
  <c r="K293" i="21"/>
  <c r="G293" i="21"/>
  <c r="C293" i="21"/>
  <c r="V293" i="21"/>
  <c r="R293" i="21"/>
  <c r="N293" i="21"/>
  <c r="J293" i="21"/>
  <c r="F293" i="21"/>
  <c r="B293" i="21"/>
  <c r="U293" i="21"/>
  <c r="M293" i="21"/>
  <c r="E293" i="21"/>
  <c r="Q293" i="21"/>
  <c r="T293" i="21"/>
  <c r="L293" i="21"/>
  <c r="D293" i="21"/>
  <c r="Y293" i="21"/>
  <c r="I293" i="21"/>
  <c r="H293" i="21"/>
  <c r="X293" i="21"/>
  <c r="P293" i="21"/>
  <c r="V131" i="19"/>
  <c r="R131" i="19"/>
  <c r="N131" i="19"/>
  <c r="J131" i="19"/>
  <c r="F131" i="19"/>
  <c r="B131" i="19"/>
  <c r="U131" i="19"/>
  <c r="P131" i="19"/>
  <c r="K131" i="19"/>
  <c r="E131" i="19"/>
  <c r="X131" i="19"/>
  <c r="S131" i="19"/>
  <c r="M131" i="19"/>
  <c r="H131" i="19"/>
  <c r="C131" i="19"/>
  <c r="T131" i="19"/>
  <c r="I131" i="19"/>
  <c r="Y131" i="19"/>
  <c r="O131" i="19"/>
  <c r="D131" i="19"/>
  <c r="L131" i="19"/>
  <c r="G131" i="19"/>
  <c r="W131" i="19"/>
  <c r="Q131" i="19"/>
  <c r="V66" i="25"/>
  <c r="R66" i="25"/>
  <c r="N66" i="25"/>
  <c r="J66" i="25"/>
  <c r="F66" i="25"/>
  <c r="B66" i="25"/>
  <c r="Y66" i="25"/>
  <c r="U66" i="25"/>
  <c r="Q66" i="25"/>
  <c r="M66" i="25"/>
  <c r="I66" i="25"/>
  <c r="E66" i="25"/>
  <c r="X66" i="25"/>
  <c r="P66" i="25"/>
  <c r="H66" i="25"/>
  <c r="W66" i="25"/>
  <c r="O66" i="25"/>
  <c r="G66" i="25"/>
  <c r="L66" i="25"/>
  <c r="K66" i="25"/>
  <c r="T66" i="25"/>
  <c r="S66" i="25"/>
  <c r="D66" i="25"/>
  <c r="C66" i="25"/>
  <c r="X67" i="19"/>
  <c r="T67" i="19"/>
  <c r="P67" i="19"/>
  <c r="L67" i="19"/>
  <c r="H67" i="19"/>
  <c r="D67" i="19"/>
  <c r="V67" i="19"/>
  <c r="R67" i="19"/>
  <c r="N67" i="19"/>
  <c r="J67" i="19"/>
  <c r="F67" i="19"/>
  <c r="B67" i="19"/>
  <c r="Y67" i="19"/>
  <c r="Q67" i="19"/>
  <c r="I67" i="19"/>
  <c r="W67" i="19"/>
  <c r="O67" i="19"/>
  <c r="G67" i="19"/>
  <c r="U67" i="19"/>
  <c r="M67" i="19"/>
  <c r="E67" i="19"/>
  <c r="S67" i="19"/>
  <c r="K67" i="19"/>
  <c r="C67" i="19"/>
  <c r="W258" i="21"/>
  <c r="S258" i="21"/>
  <c r="O258" i="21"/>
  <c r="K258" i="21"/>
  <c r="G258" i="21"/>
  <c r="C258" i="21"/>
  <c r="V258" i="21"/>
  <c r="R258" i="21"/>
  <c r="N258" i="21"/>
  <c r="J258" i="21"/>
  <c r="F258" i="21"/>
  <c r="B258" i="21"/>
  <c r="U258" i="21"/>
  <c r="M258" i="21"/>
  <c r="E258" i="21"/>
  <c r="Y258" i="21"/>
  <c r="I258" i="21"/>
  <c r="T258" i="21"/>
  <c r="L258" i="21"/>
  <c r="D258" i="21"/>
  <c r="Q258" i="21"/>
  <c r="X258" i="21"/>
  <c r="P258" i="21"/>
  <c r="H258" i="21"/>
  <c r="W259" i="28"/>
  <c r="S259" i="28"/>
  <c r="O259" i="28"/>
  <c r="K259" i="28"/>
  <c r="G259" i="28"/>
  <c r="C259" i="28"/>
  <c r="V259" i="28"/>
  <c r="R259" i="28"/>
  <c r="N259" i="28"/>
  <c r="J259" i="28"/>
  <c r="F259" i="28"/>
  <c r="B259" i="28"/>
  <c r="U259" i="28"/>
  <c r="M259" i="28"/>
  <c r="E259" i="28"/>
  <c r="Q259" i="28"/>
  <c r="P259" i="28"/>
  <c r="T259" i="28"/>
  <c r="L259" i="28"/>
  <c r="D259" i="28"/>
  <c r="Y259" i="28"/>
  <c r="I259" i="28"/>
  <c r="X259" i="28"/>
  <c r="H259"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5" i="28"/>
  <c r="S35" i="28"/>
  <c r="O35" i="28"/>
  <c r="K35" i="28"/>
  <c r="G35" i="28"/>
  <c r="C35" i="28"/>
  <c r="V35" i="28"/>
  <c r="R35" i="28"/>
  <c r="N35" i="28"/>
  <c r="J35" i="28"/>
  <c r="F35" i="28"/>
  <c r="B35" i="28"/>
  <c r="Y35" i="28"/>
  <c r="Q35" i="28"/>
  <c r="I35" i="28"/>
  <c r="X35" i="28"/>
  <c r="P35" i="28"/>
  <c r="H35" i="28"/>
  <c r="U35" i="28"/>
  <c r="E35" i="28"/>
  <c r="L35" i="28"/>
  <c r="T35" i="28"/>
  <c r="D35" i="28"/>
  <c r="M35" i="28"/>
  <c r="W361" i="21"/>
  <c r="S361" i="21"/>
  <c r="O361" i="21"/>
  <c r="K361" i="21"/>
  <c r="G361" i="21"/>
  <c r="C361" i="21"/>
  <c r="V361" i="21"/>
  <c r="R361" i="21"/>
  <c r="N361" i="21"/>
  <c r="J361" i="21"/>
  <c r="F361" i="21"/>
  <c r="B361" i="21"/>
  <c r="U361" i="21"/>
  <c r="M361" i="21"/>
  <c r="E361" i="21"/>
  <c r="Y361" i="21"/>
  <c r="I361" i="21"/>
  <c r="X361" i="21"/>
  <c r="H361" i="21"/>
  <c r="T361" i="21"/>
  <c r="L361" i="21"/>
  <c r="D361" i="21"/>
  <c r="Q361" i="21"/>
  <c r="P361" i="21"/>
  <c r="A328" i="21"/>
  <c r="A396" i="21"/>
  <c r="A294" i="21"/>
  <c r="A362" i="21"/>
  <c r="A132" i="28"/>
  <c r="A195" i="28"/>
  <c r="A260" i="28"/>
  <c r="A100" i="28"/>
  <c r="A68" i="28"/>
  <c r="A164" i="28"/>
  <c r="A363" i="28"/>
  <c r="A295" i="28"/>
  <c r="A397" i="28"/>
  <c r="A226" i="28"/>
  <c r="A329" i="28"/>
  <c r="A36" i="28"/>
  <c r="A225" i="21"/>
  <c r="A259" i="21"/>
  <c r="A193" i="21"/>
  <c r="A101" i="19"/>
  <c r="A68" i="19"/>
  <c r="A132" i="19"/>
  <c r="A66" i="21"/>
  <c r="A162" i="21"/>
  <c r="A35" i="19"/>
  <c r="A36" i="21"/>
  <c r="A100" i="25"/>
  <c r="A34" i="25"/>
  <c r="A130" i="21"/>
  <c r="A134" i="25"/>
  <c r="A67" i="25"/>
  <c r="A98" i="21"/>
  <c r="Y98" i="21" l="1"/>
  <c r="U98" i="21"/>
  <c r="Q98" i="21"/>
  <c r="M98" i="21"/>
  <c r="I98" i="21"/>
  <c r="E98" i="21"/>
  <c r="X98" i="21"/>
  <c r="T98" i="21"/>
  <c r="P98" i="21"/>
  <c r="L98" i="21"/>
  <c r="H98" i="21"/>
  <c r="D98" i="21"/>
  <c r="S98" i="21"/>
  <c r="K98" i="21"/>
  <c r="C98" i="21"/>
  <c r="R98" i="21"/>
  <c r="J98" i="21"/>
  <c r="B98" i="21"/>
  <c r="W98" i="21"/>
  <c r="G98" i="21"/>
  <c r="V98" i="21"/>
  <c r="F98" i="21"/>
  <c r="O98" i="21"/>
  <c r="N98" i="21"/>
  <c r="V34" i="25"/>
  <c r="R34" i="25"/>
  <c r="N34" i="25"/>
  <c r="J34" i="25"/>
  <c r="F34" i="25"/>
  <c r="B34" i="25"/>
  <c r="Y34" i="25"/>
  <c r="U34" i="25"/>
  <c r="Q34" i="25"/>
  <c r="M34" i="25"/>
  <c r="I34" i="25"/>
  <c r="E34" i="25"/>
  <c r="X34" i="25"/>
  <c r="P34" i="25"/>
  <c r="H34" i="25"/>
  <c r="W34" i="25"/>
  <c r="O34" i="25"/>
  <c r="G34" i="25"/>
  <c r="L34" i="25"/>
  <c r="K34" i="25"/>
  <c r="D34" i="25"/>
  <c r="C34" i="25"/>
  <c r="T34" i="25"/>
  <c r="S34" i="25"/>
  <c r="W162" i="21"/>
  <c r="S162" i="21"/>
  <c r="O162" i="21"/>
  <c r="K162" i="21"/>
  <c r="G162" i="21"/>
  <c r="C162" i="21"/>
  <c r="V162" i="21"/>
  <c r="Q162" i="21"/>
  <c r="L162" i="21"/>
  <c r="F162" i="21"/>
  <c r="U162" i="21"/>
  <c r="P162" i="21"/>
  <c r="J162" i="21"/>
  <c r="E162" i="21"/>
  <c r="Y162" i="21"/>
  <c r="N162" i="21"/>
  <c r="D162" i="21"/>
  <c r="T162" i="21"/>
  <c r="I162" i="21"/>
  <c r="M162" i="21"/>
  <c r="X162" i="21"/>
  <c r="B162" i="21"/>
  <c r="R162" i="21"/>
  <c r="H162" i="21"/>
  <c r="V101" i="19"/>
  <c r="R101" i="19"/>
  <c r="N101" i="19"/>
  <c r="J101" i="19"/>
  <c r="F101" i="19"/>
  <c r="B101" i="19"/>
  <c r="X101" i="19"/>
  <c r="T101" i="19"/>
  <c r="P101" i="19"/>
  <c r="L101" i="19"/>
  <c r="H101" i="19"/>
  <c r="D101" i="19"/>
  <c r="Y101" i="19"/>
  <c r="Q101" i="19"/>
  <c r="I101" i="19"/>
  <c r="U101" i="19"/>
  <c r="M101" i="19"/>
  <c r="E101" i="19"/>
  <c r="K101" i="19"/>
  <c r="W101" i="19"/>
  <c r="G101" i="19"/>
  <c r="S101" i="19"/>
  <c r="C101" i="19"/>
  <c r="O101" i="19"/>
  <c r="W36" i="28"/>
  <c r="S36" i="28"/>
  <c r="O36" i="28"/>
  <c r="K36" i="28"/>
  <c r="G36" i="28"/>
  <c r="C36" i="28"/>
  <c r="V36" i="28"/>
  <c r="R36" i="28"/>
  <c r="N36" i="28"/>
  <c r="J36" i="28"/>
  <c r="F36" i="28"/>
  <c r="B36" i="28"/>
  <c r="Y36" i="28"/>
  <c r="Q36" i="28"/>
  <c r="I36" i="28"/>
  <c r="X36" i="28"/>
  <c r="P36" i="28"/>
  <c r="H36" i="28"/>
  <c r="M36" i="28"/>
  <c r="T36" i="28"/>
  <c r="L36" i="28"/>
  <c r="U36" i="28"/>
  <c r="E36" i="28"/>
  <c r="D36" i="28"/>
  <c r="W295" i="28"/>
  <c r="S295" i="28"/>
  <c r="O295" i="28"/>
  <c r="K295" i="28"/>
  <c r="G295" i="28"/>
  <c r="C295" i="28"/>
  <c r="V295" i="28"/>
  <c r="R295" i="28"/>
  <c r="N295" i="28"/>
  <c r="J295" i="28"/>
  <c r="F295" i="28"/>
  <c r="B295" i="28"/>
  <c r="U295" i="28"/>
  <c r="M295" i="28"/>
  <c r="E295" i="28"/>
  <c r="Q295" i="28"/>
  <c r="X295" i="28"/>
  <c r="H295" i="28"/>
  <c r="T295" i="28"/>
  <c r="L295" i="28"/>
  <c r="D295" i="28"/>
  <c r="Y295" i="28"/>
  <c r="I295" i="28"/>
  <c r="P295" i="28"/>
  <c r="W100" i="28"/>
  <c r="S100" i="28"/>
  <c r="O100" i="28"/>
  <c r="K100" i="28"/>
  <c r="G100" i="28"/>
  <c r="C100" i="28"/>
  <c r="V100" i="28"/>
  <c r="R100" i="28"/>
  <c r="N100" i="28"/>
  <c r="J100" i="28"/>
  <c r="F100" i="28"/>
  <c r="B100" i="28"/>
  <c r="Y100" i="28"/>
  <c r="Q100" i="28"/>
  <c r="I100" i="28"/>
  <c r="X100" i="28"/>
  <c r="P100" i="28"/>
  <c r="H100" i="28"/>
  <c r="M100" i="28"/>
  <c r="E100" i="28"/>
  <c r="D100" i="28"/>
  <c r="L100" i="28"/>
  <c r="U100" i="28"/>
  <c r="T100" i="28"/>
  <c r="W362" i="21"/>
  <c r="S362" i="21"/>
  <c r="O362" i="21"/>
  <c r="K362" i="21"/>
  <c r="G362" i="21"/>
  <c r="C362" i="21"/>
  <c r="V362" i="21"/>
  <c r="R362" i="21"/>
  <c r="N362" i="21"/>
  <c r="J362" i="21"/>
  <c r="F362" i="21"/>
  <c r="B362" i="21"/>
  <c r="U362" i="21"/>
  <c r="M362" i="21"/>
  <c r="E362" i="21"/>
  <c r="Q362" i="21"/>
  <c r="P362" i="21"/>
  <c r="T362" i="21"/>
  <c r="L362" i="21"/>
  <c r="D362" i="21"/>
  <c r="Y362" i="21"/>
  <c r="I362" i="21"/>
  <c r="X362" i="21"/>
  <c r="H362" i="21"/>
  <c r="V67" i="25"/>
  <c r="R67" i="25"/>
  <c r="N67" i="25"/>
  <c r="J67" i="25"/>
  <c r="F67" i="25"/>
  <c r="B67" i="25"/>
  <c r="Y67" i="25"/>
  <c r="U67" i="25"/>
  <c r="Q67" i="25"/>
  <c r="M67" i="25"/>
  <c r="I67" i="25"/>
  <c r="E67" i="25"/>
  <c r="X67" i="25"/>
  <c r="P67" i="25"/>
  <c r="H67" i="25"/>
  <c r="W67" i="25"/>
  <c r="O67" i="25"/>
  <c r="G67" i="25"/>
  <c r="T67" i="25"/>
  <c r="D67" i="25"/>
  <c r="S67" i="25"/>
  <c r="C67" i="25"/>
  <c r="L67" i="25"/>
  <c r="K67" i="25"/>
  <c r="V100" i="25"/>
  <c r="R100" i="25"/>
  <c r="N100" i="25"/>
  <c r="J100" i="25"/>
  <c r="F100" i="25"/>
  <c r="B100" i="25"/>
  <c r="Y100" i="25"/>
  <c r="U100" i="25"/>
  <c r="Q100" i="25"/>
  <c r="M100" i="25"/>
  <c r="I100" i="25"/>
  <c r="E100" i="25"/>
  <c r="X100" i="25"/>
  <c r="P100" i="25"/>
  <c r="H100" i="25"/>
  <c r="W100" i="25"/>
  <c r="O100" i="25"/>
  <c r="G100" i="25"/>
  <c r="L100" i="25"/>
  <c r="K100" i="25"/>
  <c r="T100" i="25"/>
  <c r="S100" i="25"/>
  <c r="C100" i="25"/>
  <c r="D100" i="25"/>
  <c r="Y66" i="21"/>
  <c r="U66" i="21"/>
  <c r="Q66" i="21"/>
  <c r="M66" i="21"/>
  <c r="I66" i="21"/>
  <c r="E66" i="21"/>
  <c r="X66" i="21"/>
  <c r="T66" i="21"/>
  <c r="P66" i="21"/>
  <c r="L66" i="21"/>
  <c r="H66" i="21"/>
  <c r="D66" i="21"/>
  <c r="S66" i="21"/>
  <c r="K66" i="21"/>
  <c r="C66" i="21"/>
  <c r="R66" i="21"/>
  <c r="J66" i="21"/>
  <c r="B66" i="21"/>
  <c r="W66" i="21"/>
  <c r="G66" i="21"/>
  <c r="V66" i="21"/>
  <c r="F66" i="21"/>
  <c r="O66" i="21"/>
  <c r="N66" i="21"/>
  <c r="V193" i="21"/>
  <c r="R193" i="21"/>
  <c r="N193" i="21"/>
  <c r="J193" i="21"/>
  <c r="F193" i="21"/>
  <c r="B193" i="21"/>
  <c r="Y193" i="21"/>
  <c r="U193" i="21"/>
  <c r="Q193" i="21"/>
  <c r="M193" i="21"/>
  <c r="I193" i="21"/>
  <c r="E193" i="21"/>
  <c r="X193" i="21"/>
  <c r="P193" i="21"/>
  <c r="H193" i="21"/>
  <c r="T193" i="21"/>
  <c r="L193" i="21"/>
  <c r="D193" i="21"/>
  <c r="O193" i="21"/>
  <c r="W193" i="21"/>
  <c r="G193" i="21"/>
  <c r="K193" i="21"/>
  <c r="C193" i="21"/>
  <c r="S193" i="21"/>
  <c r="W329" i="28"/>
  <c r="S329" i="28"/>
  <c r="O329" i="28"/>
  <c r="K329" i="28"/>
  <c r="G329" i="28"/>
  <c r="C329" i="28"/>
  <c r="V329" i="28"/>
  <c r="R329" i="28"/>
  <c r="N329" i="28"/>
  <c r="J329" i="28"/>
  <c r="F329" i="28"/>
  <c r="B329" i="28"/>
  <c r="U329" i="28"/>
  <c r="M329" i="28"/>
  <c r="E329" i="28"/>
  <c r="Q329" i="28"/>
  <c r="P329" i="28"/>
  <c r="T329" i="28"/>
  <c r="L329" i="28"/>
  <c r="D329" i="28"/>
  <c r="Y329" i="28"/>
  <c r="I329" i="28"/>
  <c r="X329" i="28"/>
  <c r="H329" i="28"/>
  <c r="W363" i="28"/>
  <c r="S363" i="28"/>
  <c r="O363" i="28"/>
  <c r="K363" i="28"/>
  <c r="G363" i="28"/>
  <c r="C363" i="28"/>
  <c r="V363" i="28"/>
  <c r="R363" i="28"/>
  <c r="N363" i="28"/>
  <c r="J363" i="28"/>
  <c r="F363" i="28"/>
  <c r="B363" i="28"/>
  <c r="U363" i="28"/>
  <c r="M363" i="28"/>
  <c r="E363" i="28"/>
  <c r="Y363" i="28"/>
  <c r="X363" i="28"/>
  <c r="H363" i="28"/>
  <c r="T363" i="28"/>
  <c r="L363" i="28"/>
  <c r="D363" i="28"/>
  <c r="Q363" i="28"/>
  <c r="I363" i="28"/>
  <c r="P363" i="28"/>
  <c r="W260" i="28"/>
  <c r="S260" i="28"/>
  <c r="O260" i="28"/>
  <c r="K260" i="28"/>
  <c r="G260" i="28"/>
  <c r="C260" i="28"/>
  <c r="V260" i="28"/>
  <c r="R260" i="28"/>
  <c r="N260" i="28"/>
  <c r="J260" i="28"/>
  <c r="F260" i="28"/>
  <c r="B260" i="28"/>
  <c r="U260" i="28"/>
  <c r="M260" i="28"/>
  <c r="E260" i="28"/>
  <c r="Y260" i="28"/>
  <c r="I260" i="28"/>
  <c r="X260" i="28"/>
  <c r="H260" i="28"/>
  <c r="T260" i="28"/>
  <c r="L260" i="28"/>
  <c r="D260" i="28"/>
  <c r="Q260" i="28"/>
  <c r="P260" i="28"/>
  <c r="W294" i="21"/>
  <c r="S294" i="21"/>
  <c r="O294" i="21"/>
  <c r="K294" i="21"/>
  <c r="G294" i="21"/>
  <c r="C294" i="21"/>
  <c r="V294" i="21"/>
  <c r="R294" i="21"/>
  <c r="N294" i="21"/>
  <c r="J294" i="21"/>
  <c r="F294" i="21"/>
  <c r="B294" i="21"/>
  <c r="U294" i="21"/>
  <c r="M294" i="21"/>
  <c r="E294" i="21"/>
  <c r="Y294" i="21"/>
  <c r="I294" i="21"/>
  <c r="T294" i="21"/>
  <c r="L294" i="21"/>
  <c r="D294" i="21"/>
  <c r="Q294" i="21"/>
  <c r="P294" i="21"/>
  <c r="X294" i="21"/>
  <c r="H294" i="21"/>
  <c r="V134" i="25"/>
  <c r="R134" i="25"/>
  <c r="N134" i="25"/>
  <c r="J134" i="25"/>
  <c r="F134" i="25"/>
  <c r="B134" i="25"/>
  <c r="Y134" i="25"/>
  <c r="U134" i="25"/>
  <c r="Q134" i="25"/>
  <c r="M134" i="25"/>
  <c r="I134" i="25"/>
  <c r="E134" i="25"/>
  <c r="X134" i="25"/>
  <c r="P134" i="25"/>
  <c r="H134" i="25"/>
  <c r="W134" i="25"/>
  <c r="O134" i="25"/>
  <c r="G134" i="25"/>
  <c r="L134" i="25"/>
  <c r="K134" i="25"/>
  <c r="T134" i="25"/>
  <c r="S134" i="25"/>
  <c r="C134" i="25"/>
  <c r="D134" i="25"/>
  <c r="Y36" i="21"/>
  <c r="U36" i="21"/>
  <c r="Q36" i="21"/>
  <c r="M36" i="21"/>
  <c r="I36" i="21"/>
  <c r="E36" i="21"/>
  <c r="X36" i="21"/>
  <c r="T36" i="21"/>
  <c r="P36" i="21"/>
  <c r="L36" i="21"/>
  <c r="H36" i="21"/>
  <c r="D36" i="21"/>
  <c r="S36" i="21"/>
  <c r="K36" i="21"/>
  <c r="C36" i="21"/>
  <c r="R36" i="21"/>
  <c r="J36" i="21"/>
  <c r="B36" i="21"/>
  <c r="W36" i="21"/>
  <c r="G36" i="21"/>
  <c r="V36" i="21"/>
  <c r="F36" i="21"/>
  <c r="O36" i="21"/>
  <c r="N36" i="21"/>
  <c r="V132" i="19"/>
  <c r="R132" i="19"/>
  <c r="N132" i="19"/>
  <c r="J132" i="19"/>
  <c r="F132" i="19"/>
  <c r="B132" i="19"/>
  <c r="X132" i="19"/>
  <c r="S132" i="19"/>
  <c r="M132" i="19"/>
  <c r="H132" i="19"/>
  <c r="C132" i="19"/>
  <c r="U132" i="19"/>
  <c r="P132" i="19"/>
  <c r="K132" i="19"/>
  <c r="E132" i="19"/>
  <c r="Q132" i="19"/>
  <c r="G132" i="19"/>
  <c r="W132" i="19"/>
  <c r="L132" i="19"/>
  <c r="I132" i="19"/>
  <c r="Y132" i="19"/>
  <c r="D132" i="19"/>
  <c r="T132" i="19"/>
  <c r="O132" i="19"/>
  <c r="W259" i="21"/>
  <c r="S259" i="21"/>
  <c r="O259" i="21"/>
  <c r="K259" i="21"/>
  <c r="G259" i="21"/>
  <c r="C259" i="21"/>
  <c r="V259" i="21"/>
  <c r="R259" i="21"/>
  <c r="N259" i="21"/>
  <c r="J259" i="21"/>
  <c r="F259" i="21"/>
  <c r="B259" i="21"/>
  <c r="U259" i="21"/>
  <c r="M259" i="21"/>
  <c r="E259" i="21"/>
  <c r="Q259" i="21"/>
  <c r="T259" i="21"/>
  <c r="L259" i="21"/>
  <c r="D259" i="21"/>
  <c r="Y259" i="21"/>
  <c r="I259" i="21"/>
  <c r="P259" i="21"/>
  <c r="H259" i="21"/>
  <c r="X259" i="21"/>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X164" i="28"/>
  <c r="T164" i="28"/>
  <c r="V164" i="28"/>
  <c r="Q164" i="28"/>
  <c r="M164" i="28"/>
  <c r="I164" i="28"/>
  <c r="E164" i="28"/>
  <c r="Y164" i="28"/>
  <c r="S164" i="28"/>
  <c r="O164" i="28"/>
  <c r="K164" i="28"/>
  <c r="G164" i="28"/>
  <c r="C164" i="28"/>
  <c r="U164" i="28"/>
  <c r="L164" i="28"/>
  <c r="D164" i="28"/>
  <c r="R164" i="28"/>
  <c r="J164" i="28"/>
  <c r="B164" i="28"/>
  <c r="P164" i="28"/>
  <c r="H164" i="28"/>
  <c r="N164" i="28"/>
  <c r="F164" i="28"/>
  <c r="W164" i="28"/>
  <c r="W195" i="28"/>
  <c r="S195" i="28"/>
  <c r="O195" i="28"/>
  <c r="K195" i="28"/>
  <c r="G195" i="28"/>
  <c r="C195" i="28"/>
  <c r="Y195" i="28"/>
  <c r="T195" i="28"/>
  <c r="N195" i="28"/>
  <c r="I195" i="28"/>
  <c r="D195" i="28"/>
  <c r="U195" i="28"/>
  <c r="M195" i="28"/>
  <c r="F195" i="28"/>
  <c r="R195" i="28"/>
  <c r="L195" i="28"/>
  <c r="E195" i="28"/>
  <c r="X195" i="28"/>
  <c r="J195" i="28"/>
  <c r="V195" i="28"/>
  <c r="H195" i="28"/>
  <c r="Q195" i="28"/>
  <c r="P195" i="28"/>
  <c r="B195" i="28"/>
  <c r="W396" i="21"/>
  <c r="S396" i="21"/>
  <c r="O396" i="21"/>
  <c r="K396" i="21"/>
  <c r="G396" i="21"/>
  <c r="C396" i="21"/>
  <c r="V396" i="21"/>
  <c r="R396" i="21"/>
  <c r="N396" i="21"/>
  <c r="J396" i="21"/>
  <c r="F396" i="21"/>
  <c r="B396" i="21"/>
  <c r="U396" i="21"/>
  <c r="M396" i="21"/>
  <c r="E396" i="21"/>
  <c r="Y396" i="21"/>
  <c r="I396" i="21"/>
  <c r="X396" i="21"/>
  <c r="H396" i="21"/>
  <c r="T396" i="21"/>
  <c r="L396" i="21"/>
  <c r="D396" i="21"/>
  <c r="Q396" i="21"/>
  <c r="P396" i="21"/>
  <c r="Y130" i="21"/>
  <c r="U130" i="21"/>
  <c r="Q130" i="21"/>
  <c r="M130" i="21"/>
  <c r="I130" i="21"/>
  <c r="E130" i="21"/>
  <c r="X130" i="21"/>
  <c r="T130" i="21"/>
  <c r="P130" i="21"/>
  <c r="L130" i="21"/>
  <c r="H130" i="21"/>
  <c r="D130" i="21"/>
  <c r="S130" i="21"/>
  <c r="K130" i="21"/>
  <c r="C130" i="21"/>
  <c r="R130" i="21"/>
  <c r="J130" i="21"/>
  <c r="B130" i="21"/>
  <c r="W130" i="21"/>
  <c r="G130" i="21"/>
  <c r="V130" i="21"/>
  <c r="F130" i="21"/>
  <c r="O130" i="21"/>
  <c r="N130" i="21"/>
  <c r="X35" i="19"/>
  <c r="T35" i="19"/>
  <c r="P35" i="19"/>
  <c r="L35" i="19"/>
  <c r="H35" i="19"/>
  <c r="D35" i="19"/>
  <c r="V35" i="19"/>
  <c r="R35" i="19"/>
  <c r="N35" i="19"/>
  <c r="J35" i="19"/>
  <c r="F35" i="19"/>
  <c r="B35" i="19"/>
  <c r="Y35" i="19"/>
  <c r="Q35" i="19"/>
  <c r="I35" i="19"/>
  <c r="W35" i="19"/>
  <c r="G35" i="19"/>
  <c r="U35" i="19"/>
  <c r="M35" i="19"/>
  <c r="E35" i="19"/>
  <c r="S35" i="19"/>
  <c r="K35" i="19"/>
  <c r="C35" i="19"/>
  <c r="O35" i="19"/>
  <c r="X68" i="19"/>
  <c r="T68" i="19"/>
  <c r="P68" i="19"/>
  <c r="L68" i="19"/>
  <c r="H68" i="19"/>
  <c r="D68" i="19"/>
  <c r="V68" i="19"/>
  <c r="R68" i="19"/>
  <c r="N68" i="19"/>
  <c r="J68" i="19"/>
  <c r="F68" i="19"/>
  <c r="B68" i="19"/>
  <c r="Y68" i="19"/>
  <c r="Q68" i="19"/>
  <c r="I68" i="19"/>
  <c r="W68" i="19"/>
  <c r="O68" i="19"/>
  <c r="G68" i="19"/>
  <c r="U68" i="19"/>
  <c r="M68" i="19"/>
  <c r="E68" i="19"/>
  <c r="S68" i="19"/>
  <c r="K68" i="19"/>
  <c r="C68" i="19"/>
  <c r="W225" i="21"/>
  <c r="S225" i="21"/>
  <c r="O225" i="21"/>
  <c r="K225" i="21"/>
  <c r="G225" i="21"/>
  <c r="C225" i="21"/>
  <c r="V225" i="21"/>
  <c r="R225" i="21"/>
  <c r="N225" i="21"/>
  <c r="J225" i="21"/>
  <c r="F225" i="21"/>
  <c r="B225" i="21"/>
  <c r="U225" i="21"/>
  <c r="M225" i="21"/>
  <c r="E225" i="21"/>
  <c r="Q225" i="21"/>
  <c r="T225" i="21"/>
  <c r="L225" i="21"/>
  <c r="D225" i="21"/>
  <c r="Y225" i="21"/>
  <c r="I225" i="21"/>
  <c r="P225" i="21"/>
  <c r="X225" i="21"/>
  <c r="H225" i="21"/>
  <c r="V397" i="28"/>
  <c r="R397" i="28"/>
  <c r="N397" i="28"/>
  <c r="J397" i="28"/>
  <c r="F397" i="28"/>
  <c r="B397" i="28"/>
  <c r="Y397" i="28"/>
  <c r="T397" i="28"/>
  <c r="O397" i="28"/>
  <c r="I397" i="28"/>
  <c r="D397" i="28"/>
  <c r="X397" i="28"/>
  <c r="S397" i="28"/>
  <c r="M397" i="28"/>
  <c r="H397" i="28"/>
  <c r="C397" i="28"/>
  <c r="Q397" i="28"/>
  <c r="G397" i="28"/>
  <c r="L397" i="28"/>
  <c r="K397" i="28"/>
  <c r="P397" i="28"/>
  <c r="E397" i="28"/>
  <c r="W397" i="28"/>
  <c r="U397" i="28"/>
  <c r="W68" i="28"/>
  <c r="S68" i="28"/>
  <c r="O68" i="28"/>
  <c r="K68" i="28"/>
  <c r="G68" i="28"/>
  <c r="C68" i="28"/>
  <c r="V68" i="28"/>
  <c r="R68" i="28"/>
  <c r="N68" i="28"/>
  <c r="J68" i="28"/>
  <c r="F68" i="28"/>
  <c r="B68" i="28"/>
  <c r="Y68" i="28"/>
  <c r="Q68" i="28"/>
  <c r="I68" i="28"/>
  <c r="X68" i="28"/>
  <c r="P68" i="28"/>
  <c r="H68" i="28"/>
  <c r="M68" i="28"/>
  <c r="E68" i="28"/>
  <c r="T68" i="28"/>
  <c r="L68" i="28"/>
  <c r="U68" i="28"/>
  <c r="D68" i="28"/>
  <c r="Y132" i="28"/>
  <c r="U132" i="28"/>
  <c r="Q132" i="28"/>
  <c r="M132" i="28"/>
  <c r="I132" i="28"/>
  <c r="E132" i="28"/>
  <c r="X132" i="28"/>
  <c r="T132" i="28"/>
  <c r="P132" i="28"/>
  <c r="L132" i="28"/>
  <c r="H132" i="28"/>
  <c r="D132" i="28"/>
  <c r="S132" i="28"/>
  <c r="K132" i="28"/>
  <c r="C132" i="28"/>
  <c r="R132" i="28"/>
  <c r="J132" i="28"/>
  <c r="B132" i="28"/>
  <c r="W132" i="28"/>
  <c r="G132" i="28"/>
  <c r="V132" i="28"/>
  <c r="F132" i="28"/>
  <c r="O132" i="28"/>
  <c r="N132" i="28"/>
  <c r="W328" i="21"/>
  <c r="S328" i="21"/>
  <c r="O328" i="21"/>
  <c r="K328" i="21"/>
  <c r="G328" i="21"/>
  <c r="C328" i="21"/>
  <c r="V328" i="21"/>
  <c r="R328" i="21"/>
  <c r="N328" i="21"/>
  <c r="J328" i="21"/>
  <c r="F328" i="21"/>
  <c r="B328" i="21"/>
  <c r="U328" i="21"/>
  <c r="M328" i="21"/>
  <c r="E328" i="21"/>
  <c r="Q328" i="21"/>
  <c r="X328" i="21"/>
  <c r="H328" i="21"/>
  <c r="T328" i="21"/>
  <c r="L328" i="21"/>
  <c r="D328" i="21"/>
  <c r="Y328" i="21"/>
  <c r="I328" i="21"/>
  <c r="P328" i="21"/>
  <c r="A295" i="21"/>
  <c r="A363" i="21"/>
  <c r="A397" i="21"/>
  <c r="A329" i="21"/>
  <c r="A227" i="28"/>
  <c r="A398" i="28"/>
  <c r="A296" i="28"/>
  <c r="A165" i="28"/>
  <c r="A69" i="28"/>
  <c r="A101" i="28"/>
  <c r="A261" i="28"/>
  <c r="A196" i="28"/>
  <c r="A37" i="28"/>
  <c r="A330" i="28"/>
  <c r="A364" i="28"/>
  <c r="A133" i="28"/>
  <c r="A260" i="21"/>
  <c r="A226" i="21"/>
  <c r="A194" i="21"/>
  <c r="A102" i="19"/>
  <c r="A69" i="19"/>
  <c r="A35" i="25"/>
  <c r="A99" i="21"/>
  <c r="A68" i="25"/>
  <c r="A101" i="25"/>
  <c r="A37" i="21"/>
  <c r="A36" i="19"/>
  <c r="A163" i="21"/>
  <c r="A67" i="21"/>
  <c r="A135" i="25"/>
  <c r="A131" i="21"/>
  <c r="A133" i="19"/>
  <c r="Y131" i="21" l="1"/>
  <c r="U131" i="21"/>
  <c r="Q131" i="21"/>
  <c r="M131" i="21"/>
  <c r="I131" i="21"/>
  <c r="E131" i="21"/>
  <c r="X131" i="21"/>
  <c r="T131" i="21"/>
  <c r="P131" i="21"/>
  <c r="L131" i="21"/>
  <c r="H131" i="21"/>
  <c r="D131" i="21"/>
  <c r="S131" i="21"/>
  <c r="K131" i="21"/>
  <c r="C131" i="21"/>
  <c r="R131" i="21"/>
  <c r="J131" i="21"/>
  <c r="B131" i="21"/>
  <c r="O131" i="21"/>
  <c r="N131" i="21"/>
  <c r="G131" i="21"/>
  <c r="W131" i="21"/>
  <c r="V131" i="21"/>
  <c r="F131" i="21"/>
  <c r="X36" i="19"/>
  <c r="T36" i="19"/>
  <c r="P36" i="19"/>
  <c r="L36" i="19"/>
  <c r="H36" i="19"/>
  <c r="D36" i="19"/>
  <c r="V36" i="19"/>
  <c r="R36" i="19"/>
  <c r="N36" i="19"/>
  <c r="J36" i="19"/>
  <c r="F36" i="19"/>
  <c r="B36" i="19"/>
  <c r="Y36" i="19"/>
  <c r="Q36" i="19"/>
  <c r="I36" i="19"/>
  <c r="O36" i="19"/>
  <c r="U36" i="19"/>
  <c r="M36" i="19"/>
  <c r="E36" i="19"/>
  <c r="S36" i="19"/>
  <c r="K36" i="19"/>
  <c r="C36" i="19"/>
  <c r="W36" i="19"/>
  <c r="G36" i="19"/>
  <c r="Y99" i="21"/>
  <c r="U99" i="21"/>
  <c r="Q99" i="21"/>
  <c r="M99" i="21"/>
  <c r="I99" i="21"/>
  <c r="E99" i="21"/>
  <c r="X99" i="21"/>
  <c r="T99" i="21"/>
  <c r="P99" i="21"/>
  <c r="L99" i="21"/>
  <c r="H99" i="21"/>
  <c r="D99" i="21"/>
  <c r="S99" i="21"/>
  <c r="K99" i="21"/>
  <c r="C99" i="21"/>
  <c r="R99" i="21"/>
  <c r="J99" i="21"/>
  <c r="B99" i="21"/>
  <c r="O99" i="21"/>
  <c r="N99" i="21"/>
  <c r="W99" i="21"/>
  <c r="F99" i="21"/>
  <c r="V99" i="21"/>
  <c r="G99" i="21"/>
  <c r="V194" i="21"/>
  <c r="R194" i="21"/>
  <c r="N194" i="21"/>
  <c r="J194" i="21"/>
  <c r="F194" i="21"/>
  <c r="B194" i="21"/>
  <c r="Y194" i="21"/>
  <c r="U194" i="21"/>
  <c r="Q194" i="21"/>
  <c r="M194" i="21"/>
  <c r="I194" i="21"/>
  <c r="E194" i="21"/>
  <c r="X194" i="21"/>
  <c r="P194" i="21"/>
  <c r="H194" i="21"/>
  <c r="T194" i="21"/>
  <c r="L194" i="21"/>
  <c r="D194" i="21"/>
  <c r="W194" i="21"/>
  <c r="G194" i="21"/>
  <c r="O194" i="21"/>
  <c r="S194" i="21"/>
  <c r="K194" i="21"/>
  <c r="C194" i="21"/>
  <c r="W364" i="28"/>
  <c r="S364" i="28"/>
  <c r="O364" i="28"/>
  <c r="K364" i="28"/>
  <c r="G364" i="28"/>
  <c r="C364" i="28"/>
  <c r="V364" i="28"/>
  <c r="R364" i="28"/>
  <c r="N364" i="28"/>
  <c r="J364" i="28"/>
  <c r="F364" i="28"/>
  <c r="B364" i="28"/>
  <c r="U364" i="28"/>
  <c r="M364" i="28"/>
  <c r="E364" i="28"/>
  <c r="Q364" i="28"/>
  <c r="X364" i="28"/>
  <c r="P364" i="28"/>
  <c r="T364" i="28"/>
  <c r="L364" i="28"/>
  <c r="D364" i="28"/>
  <c r="Y364" i="28"/>
  <c r="I364" i="28"/>
  <c r="H364" i="28"/>
  <c r="W261" i="28"/>
  <c r="S261" i="28"/>
  <c r="O261" i="28"/>
  <c r="K261" i="28"/>
  <c r="G261" i="28"/>
  <c r="C261" i="28"/>
  <c r="V261" i="28"/>
  <c r="R261" i="28"/>
  <c r="N261" i="28"/>
  <c r="J261" i="28"/>
  <c r="F261" i="28"/>
  <c r="B261" i="28"/>
  <c r="U261" i="28"/>
  <c r="M261" i="28"/>
  <c r="E261" i="28"/>
  <c r="Q261" i="28"/>
  <c r="P261" i="28"/>
  <c r="T261" i="28"/>
  <c r="L261" i="28"/>
  <c r="D261" i="28"/>
  <c r="Y261" i="28"/>
  <c r="I261" i="28"/>
  <c r="X261" i="28"/>
  <c r="H261" i="28"/>
  <c r="W296" i="28"/>
  <c r="S296" i="28"/>
  <c r="O296" i="28"/>
  <c r="K296" i="28"/>
  <c r="G296" i="28"/>
  <c r="C296" i="28"/>
  <c r="V296" i="28"/>
  <c r="R296" i="28"/>
  <c r="N296" i="28"/>
  <c r="J296" i="28"/>
  <c r="F296" i="28"/>
  <c r="B296" i="28"/>
  <c r="U296" i="28"/>
  <c r="M296" i="28"/>
  <c r="E296" i="28"/>
  <c r="Y296" i="28"/>
  <c r="I296" i="28"/>
  <c r="P296" i="28"/>
  <c r="T296" i="28"/>
  <c r="L296" i="28"/>
  <c r="D296" i="28"/>
  <c r="Q296" i="28"/>
  <c r="X296" i="28"/>
  <c r="H296" i="28"/>
  <c r="W397" i="21"/>
  <c r="S397" i="21"/>
  <c r="O397" i="21"/>
  <c r="K397" i="21"/>
  <c r="G397" i="21"/>
  <c r="C397" i="21"/>
  <c r="V397" i="21"/>
  <c r="R397" i="21"/>
  <c r="N397" i="21"/>
  <c r="J397" i="21"/>
  <c r="F397" i="21"/>
  <c r="B397" i="21"/>
  <c r="U397" i="21"/>
  <c r="M397" i="21"/>
  <c r="E397" i="21"/>
  <c r="Q397" i="21"/>
  <c r="P397" i="21"/>
  <c r="T397" i="21"/>
  <c r="L397" i="21"/>
  <c r="D397" i="21"/>
  <c r="Y397" i="21"/>
  <c r="I397" i="21"/>
  <c r="X397" i="21"/>
  <c r="H397" i="21"/>
  <c r="V133" i="19"/>
  <c r="R133" i="19"/>
  <c r="N133" i="19"/>
  <c r="J133" i="19"/>
  <c r="F133" i="19"/>
  <c r="B133" i="19"/>
  <c r="U133" i="19"/>
  <c r="P133" i="19"/>
  <c r="K133" i="19"/>
  <c r="E133" i="19"/>
  <c r="X133" i="19"/>
  <c r="S133" i="19"/>
  <c r="M133" i="19"/>
  <c r="H133" i="19"/>
  <c r="C133" i="19"/>
  <c r="Y133" i="19"/>
  <c r="O133" i="19"/>
  <c r="D133" i="19"/>
  <c r="T133" i="19"/>
  <c r="I133" i="19"/>
  <c r="G133" i="19"/>
  <c r="W133" i="19"/>
  <c r="Q133" i="19"/>
  <c r="L133" i="19"/>
  <c r="Y163" i="21"/>
  <c r="U163" i="21"/>
  <c r="Q163" i="21"/>
  <c r="M163" i="21"/>
  <c r="I163" i="21"/>
  <c r="E163" i="21"/>
  <c r="W163" i="21"/>
  <c r="S163" i="21"/>
  <c r="O163" i="21"/>
  <c r="K163" i="21"/>
  <c r="G163" i="21"/>
  <c r="C163" i="21"/>
  <c r="T163" i="21"/>
  <c r="L163" i="21"/>
  <c r="D163" i="21"/>
  <c r="R163" i="21"/>
  <c r="J163" i="21"/>
  <c r="B163" i="21"/>
  <c r="P163" i="21"/>
  <c r="X163" i="21"/>
  <c r="H163" i="21"/>
  <c r="N163" i="21"/>
  <c r="V163" i="21"/>
  <c r="F163" i="21"/>
  <c r="V68" i="25"/>
  <c r="R68" i="25"/>
  <c r="N68" i="25"/>
  <c r="J68" i="25"/>
  <c r="F68" i="25"/>
  <c r="B68" i="25"/>
  <c r="Y68" i="25"/>
  <c r="U68" i="25"/>
  <c r="Q68" i="25"/>
  <c r="M68" i="25"/>
  <c r="I68" i="25"/>
  <c r="E68" i="25"/>
  <c r="X68" i="25"/>
  <c r="P68" i="25"/>
  <c r="H68" i="25"/>
  <c r="W68" i="25"/>
  <c r="O68" i="25"/>
  <c r="G68" i="25"/>
  <c r="L68" i="25"/>
  <c r="K68" i="25"/>
  <c r="D68" i="25"/>
  <c r="C68" i="25"/>
  <c r="S68" i="25"/>
  <c r="T68" i="25"/>
  <c r="V102" i="19"/>
  <c r="R102" i="19"/>
  <c r="N102" i="19"/>
  <c r="J102" i="19"/>
  <c r="F102" i="19"/>
  <c r="B102" i="19"/>
  <c r="X102" i="19"/>
  <c r="T102" i="19"/>
  <c r="P102" i="19"/>
  <c r="L102" i="19"/>
  <c r="H102" i="19"/>
  <c r="D102" i="19"/>
  <c r="Y102" i="19"/>
  <c r="Q102" i="19"/>
  <c r="I102" i="19"/>
  <c r="U102" i="19"/>
  <c r="M102" i="19"/>
  <c r="E102" i="19"/>
  <c r="S102" i="19"/>
  <c r="C102" i="19"/>
  <c r="O102" i="19"/>
  <c r="K102" i="19"/>
  <c r="W102" i="19"/>
  <c r="G102" i="19"/>
  <c r="Y133" i="28"/>
  <c r="U133" i="28"/>
  <c r="Q133" i="28"/>
  <c r="M133" i="28"/>
  <c r="I133" i="28"/>
  <c r="E133" i="28"/>
  <c r="X133" i="28"/>
  <c r="T133" i="28"/>
  <c r="P133" i="28"/>
  <c r="L133" i="28"/>
  <c r="H133" i="28"/>
  <c r="D133" i="28"/>
  <c r="S133" i="28"/>
  <c r="K133" i="28"/>
  <c r="C133" i="28"/>
  <c r="R133" i="28"/>
  <c r="J133" i="28"/>
  <c r="B133" i="28"/>
  <c r="O133" i="28"/>
  <c r="N133" i="28"/>
  <c r="W133" i="28"/>
  <c r="V133" i="28"/>
  <c r="G133" i="28"/>
  <c r="F133" i="28"/>
  <c r="W196" i="28"/>
  <c r="S196" i="28"/>
  <c r="O196" i="28"/>
  <c r="K196" i="28"/>
  <c r="G196" i="28"/>
  <c r="C196" i="28"/>
  <c r="V196" i="28"/>
  <c r="Q196" i="28"/>
  <c r="L196" i="28"/>
  <c r="F196" i="28"/>
  <c r="Y196" i="28"/>
  <c r="R196" i="28"/>
  <c r="J196" i="28"/>
  <c r="D196" i="28"/>
  <c r="X196" i="28"/>
  <c r="P196" i="28"/>
  <c r="I196" i="28"/>
  <c r="B196" i="28"/>
  <c r="N196" i="28"/>
  <c r="M196" i="28"/>
  <c r="U196" i="28"/>
  <c r="T196" i="28"/>
  <c r="H196" i="28"/>
  <c r="E196" i="28"/>
  <c r="X165" i="28"/>
  <c r="T165" i="28"/>
  <c r="P165" i="28"/>
  <c r="L165" i="28"/>
  <c r="H165" i="28"/>
  <c r="D165" i="28"/>
  <c r="Y165" i="28"/>
  <c r="S165" i="28"/>
  <c r="N165" i="28"/>
  <c r="I165" i="28"/>
  <c r="C165" i="28"/>
  <c r="V165" i="28"/>
  <c r="Q165" i="28"/>
  <c r="K165" i="28"/>
  <c r="F165" i="28"/>
  <c r="R165" i="28"/>
  <c r="G165" i="28"/>
  <c r="O165" i="28"/>
  <c r="E165" i="28"/>
  <c r="M165" i="28"/>
  <c r="W165" i="28"/>
  <c r="B165" i="28"/>
  <c r="U165" i="28"/>
  <c r="J165" i="28"/>
  <c r="W329" i="21"/>
  <c r="S329" i="21"/>
  <c r="O329" i="21"/>
  <c r="K329" i="21"/>
  <c r="G329" i="21"/>
  <c r="C329" i="21"/>
  <c r="V329" i="21"/>
  <c r="R329" i="21"/>
  <c r="N329" i="21"/>
  <c r="J329" i="21"/>
  <c r="F329" i="21"/>
  <c r="B329" i="21"/>
  <c r="U329" i="21"/>
  <c r="M329" i="21"/>
  <c r="E329" i="21"/>
  <c r="Y329" i="21"/>
  <c r="I329" i="21"/>
  <c r="P329" i="21"/>
  <c r="T329" i="21"/>
  <c r="L329" i="21"/>
  <c r="D329" i="21"/>
  <c r="Q329" i="21"/>
  <c r="X329" i="21"/>
  <c r="H329" i="21"/>
  <c r="V135" i="25"/>
  <c r="R135" i="25"/>
  <c r="N135" i="25"/>
  <c r="J135" i="25"/>
  <c r="F135" i="25"/>
  <c r="B135" i="25"/>
  <c r="Y135" i="25"/>
  <c r="U135" i="25"/>
  <c r="Q135" i="25"/>
  <c r="M135" i="25"/>
  <c r="I135" i="25"/>
  <c r="E135" i="25"/>
  <c r="X135" i="25"/>
  <c r="P135" i="25"/>
  <c r="H135" i="25"/>
  <c r="W135" i="25"/>
  <c r="O135" i="25"/>
  <c r="G135" i="25"/>
  <c r="T135" i="25"/>
  <c r="D135" i="25"/>
  <c r="S135" i="25"/>
  <c r="C135" i="25"/>
  <c r="L135" i="25"/>
  <c r="K135"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26" i="21"/>
  <c r="S226" i="21"/>
  <c r="O226" i="21"/>
  <c r="K226" i="21"/>
  <c r="G226" i="21"/>
  <c r="C226" i="21"/>
  <c r="V226" i="21"/>
  <c r="R226" i="21"/>
  <c r="N226" i="21"/>
  <c r="J226" i="21"/>
  <c r="F226" i="21"/>
  <c r="B226" i="21"/>
  <c r="U226" i="21"/>
  <c r="M226" i="21"/>
  <c r="E226" i="21"/>
  <c r="T226" i="21"/>
  <c r="L226" i="21"/>
  <c r="D226" i="21"/>
  <c r="Y226" i="21"/>
  <c r="Q226" i="21"/>
  <c r="I226" i="21"/>
  <c r="X226" i="21"/>
  <c r="H226" i="21"/>
  <c r="P226" i="21"/>
  <c r="W330" i="28"/>
  <c r="S330" i="28"/>
  <c r="O330" i="28"/>
  <c r="K330" i="28"/>
  <c r="G330" i="28"/>
  <c r="C330" i="28"/>
  <c r="V330" i="28"/>
  <c r="R330" i="28"/>
  <c r="N330" i="28"/>
  <c r="J330" i="28"/>
  <c r="F330" i="28"/>
  <c r="B330" i="28"/>
  <c r="U330" i="28"/>
  <c r="M330" i="28"/>
  <c r="E330" i="28"/>
  <c r="Y330" i="28"/>
  <c r="I330" i="28"/>
  <c r="X330" i="28"/>
  <c r="H330" i="28"/>
  <c r="T330" i="28"/>
  <c r="L330" i="28"/>
  <c r="D330" i="28"/>
  <c r="Q330" i="28"/>
  <c r="P330"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V398" i="28"/>
  <c r="R398" i="28"/>
  <c r="N398" i="28"/>
  <c r="J398" i="28"/>
  <c r="F398" i="28"/>
  <c r="B398" i="28"/>
  <c r="W398" i="28"/>
  <c r="Q398" i="28"/>
  <c r="L398" i="28"/>
  <c r="G398" i="28"/>
  <c r="U398" i="28"/>
  <c r="P398" i="28"/>
  <c r="K398" i="28"/>
  <c r="E398" i="28"/>
  <c r="Y398" i="28"/>
  <c r="O398" i="28"/>
  <c r="D398" i="28"/>
  <c r="I398" i="28"/>
  <c r="H398" i="28"/>
  <c r="X398" i="28"/>
  <c r="M398" i="28"/>
  <c r="C398" i="28"/>
  <c r="T398" i="28"/>
  <c r="S398" i="28"/>
  <c r="W363" i="21"/>
  <c r="S363" i="21"/>
  <c r="O363" i="21"/>
  <c r="K363" i="21"/>
  <c r="G363" i="21"/>
  <c r="C363" i="21"/>
  <c r="V363" i="21"/>
  <c r="R363" i="21"/>
  <c r="N363" i="21"/>
  <c r="J363" i="21"/>
  <c r="F363" i="21"/>
  <c r="B363" i="21"/>
  <c r="U363" i="21"/>
  <c r="M363" i="21"/>
  <c r="E363" i="21"/>
  <c r="Q363" i="21"/>
  <c r="X363" i="21"/>
  <c r="H363" i="21"/>
  <c r="T363" i="21"/>
  <c r="L363" i="21"/>
  <c r="D363" i="21"/>
  <c r="Y363" i="21"/>
  <c r="I363" i="21"/>
  <c r="P363" i="21"/>
  <c r="Y67" i="21"/>
  <c r="U67" i="21"/>
  <c r="Q67" i="21"/>
  <c r="M67" i="21"/>
  <c r="I67" i="21"/>
  <c r="E67" i="21"/>
  <c r="X67" i="21"/>
  <c r="T67" i="21"/>
  <c r="P67" i="21"/>
  <c r="L67" i="21"/>
  <c r="H67" i="21"/>
  <c r="D67" i="21"/>
  <c r="S67" i="21"/>
  <c r="K67" i="21"/>
  <c r="C67" i="21"/>
  <c r="R67" i="21"/>
  <c r="J67" i="21"/>
  <c r="B67" i="21"/>
  <c r="O67" i="21"/>
  <c r="N67" i="21"/>
  <c r="G67" i="21"/>
  <c r="W67" i="21"/>
  <c r="V67" i="21"/>
  <c r="F67" i="21"/>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X69" i="19"/>
  <c r="T69" i="19"/>
  <c r="P69" i="19"/>
  <c r="L69" i="19"/>
  <c r="H69" i="19"/>
  <c r="D69" i="19"/>
  <c r="V69" i="19"/>
  <c r="R69" i="19"/>
  <c r="N69" i="19"/>
  <c r="J69" i="19"/>
  <c r="F69" i="19"/>
  <c r="B69" i="19"/>
  <c r="Y69" i="19"/>
  <c r="Q69" i="19"/>
  <c r="I69" i="19"/>
  <c r="W69" i="19"/>
  <c r="O69" i="19"/>
  <c r="G69" i="19"/>
  <c r="U69" i="19"/>
  <c r="M69" i="19"/>
  <c r="E69" i="19"/>
  <c r="S69" i="19"/>
  <c r="K69" i="19"/>
  <c r="C69" i="19"/>
  <c r="W260" i="21"/>
  <c r="S260" i="21"/>
  <c r="O260" i="21"/>
  <c r="K260" i="21"/>
  <c r="G260" i="21"/>
  <c r="C260" i="21"/>
  <c r="V260" i="21"/>
  <c r="R260" i="21"/>
  <c r="N260" i="21"/>
  <c r="J260" i="21"/>
  <c r="F260" i="21"/>
  <c r="B260" i="21"/>
  <c r="U260" i="21"/>
  <c r="M260" i="21"/>
  <c r="E260" i="21"/>
  <c r="Y260" i="21"/>
  <c r="I260" i="21"/>
  <c r="T260" i="21"/>
  <c r="L260" i="21"/>
  <c r="D260" i="21"/>
  <c r="Q260" i="21"/>
  <c r="H260" i="21"/>
  <c r="X260" i="21"/>
  <c r="P260" i="21"/>
  <c r="W37" i="28"/>
  <c r="S37" i="28"/>
  <c r="O37" i="28"/>
  <c r="K37" i="28"/>
  <c r="G37" i="28"/>
  <c r="C37" i="28"/>
  <c r="V37" i="28"/>
  <c r="R37" i="28"/>
  <c r="N37" i="28"/>
  <c r="J37" i="28"/>
  <c r="F37" i="28"/>
  <c r="B37" i="28"/>
  <c r="Y37" i="28"/>
  <c r="Q37" i="28"/>
  <c r="I37" i="28"/>
  <c r="X37" i="28"/>
  <c r="P37" i="28"/>
  <c r="H37" i="28"/>
  <c r="U37" i="28"/>
  <c r="E37" i="28"/>
  <c r="T37" i="28"/>
  <c r="D37" i="28"/>
  <c r="M37" i="28"/>
  <c r="L37" i="28"/>
  <c r="W69" i="28"/>
  <c r="S69" i="28"/>
  <c r="O69" i="28"/>
  <c r="K69" i="28"/>
  <c r="G69" i="28"/>
  <c r="C69" i="28"/>
  <c r="V69" i="28"/>
  <c r="R69" i="28"/>
  <c r="N69" i="28"/>
  <c r="J69" i="28"/>
  <c r="F69" i="28"/>
  <c r="B69" i="28"/>
  <c r="Y69" i="28"/>
  <c r="Q69" i="28"/>
  <c r="I69" i="28"/>
  <c r="X69" i="28"/>
  <c r="P69" i="28"/>
  <c r="H69" i="28"/>
  <c r="U69" i="28"/>
  <c r="E69" i="28"/>
  <c r="M69" i="28"/>
  <c r="T69" i="28"/>
  <c r="D69" i="28"/>
  <c r="L69"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W295" i="21"/>
  <c r="S295" i="21"/>
  <c r="O295" i="21"/>
  <c r="K295" i="21"/>
  <c r="G295" i="21"/>
  <c r="C295" i="21"/>
  <c r="V295" i="21"/>
  <c r="R295" i="21"/>
  <c r="N295" i="21"/>
  <c r="J295" i="21"/>
  <c r="F295" i="21"/>
  <c r="B295" i="21"/>
  <c r="U295" i="21"/>
  <c r="M295" i="21"/>
  <c r="E295" i="21"/>
  <c r="Y295" i="21"/>
  <c r="T295" i="21"/>
  <c r="L295" i="21"/>
  <c r="D295" i="21"/>
  <c r="Q295" i="21"/>
  <c r="I295" i="21"/>
  <c r="X295" i="21"/>
  <c r="P295" i="21"/>
  <c r="H295" i="21"/>
  <c r="A330" i="21"/>
  <c r="A331" i="21" s="1"/>
  <c r="A398" i="21"/>
  <c r="A364" i="21"/>
  <c r="A365" i="21" s="1"/>
  <c r="A296" i="21"/>
  <c r="A331" i="28"/>
  <c r="A166" i="28"/>
  <c r="A365" i="28"/>
  <c r="A197" i="28"/>
  <c r="A262" i="28"/>
  <c r="A102" i="28"/>
  <c r="A399" i="28"/>
  <c r="A228" i="28"/>
  <c r="A134" i="28"/>
  <c r="A38" i="28"/>
  <c r="A70" i="28"/>
  <c r="A297" i="28"/>
  <c r="A227" i="21"/>
  <c r="A261" i="21"/>
  <c r="A195" i="21"/>
  <c r="A103" i="19"/>
  <c r="A70" i="19"/>
  <c r="A37" i="19"/>
  <c r="A38" i="21"/>
  <c r="A134" i="19"/>
  <c r="A100" i="21"/>
  <c r="A69" i="25"/>
  <c r="A36" i="25"/>
  <c r="A132" i="21"/>
  <c r="A102" i="25"/>
  <c r="A136" i="25"/>
  <c r="A68" i="21"/>
  <c r="A164" i="21"/>
  <c r="V102" i="25" l="1"/>
  <c r="R102" i="25"/>
  <c r="N102" i="25"/>
  <c r="J102" i="25"/>
  <c r="F102" i="25"/>
  <c r="B102" i="25"/>
  <c r="Y102" i="25"/>
  <c r="U102" i="25"/>
  <c r="Q102" i="25"/>
  <c r="M102" i="25"/>
  <c r="I102" i="25"/>
  <c r="E102" i="25"/>
  <c r="X102" i="25"/>
  <c r="P102" i="25"/>
  <c r="H102" i="25"/>
  <c r="W102" i="25"/>
  <c r="O102" i="25"/>
  <c r="G102" i="25"/>
  <c r="L102" i="25"/>
  <c r="K102" i="25"/>
  <c r="D102" i="25"/>
  <c r="C102" i="25"/>
  <c r="S102" i="25"/>
  <c r="T102"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X70" i="19"/>
  <c r="T70" i="19"/>
  <c r="P70" i="19"/>
  <c r="L70" i="19"/>
  <c r="H70" i="19"/>
  <c r="D70" i="19"/>
  <c r="V70" i="19"/>
  <c r="R70" i="19"/>
  <c r="N70" i="19"/>
  <c r="J70" i="19"/>
  <c r="F70" i="19"/>
  <c r="B70" i="19"/>
  <c r="Y70" i="19"/>
  <c r="Q70" i="19"/>
  <c r="I70" i="19"/>
  <c r="W70" i="19"/>
  <c r="O70" i="19"/>
  <c r="G70" i="19"/>
  <c r="U70" i="19"/>
  <c r="M70" i="19"/>
  <c r="E70" i="19"/>
  <c r="S70" i="19"/>
  <c r="K70" i="19"/>
  <c r="C70" i="19"/>
  <c r="W227" i="21"/>
  <c r="S227" i="21"/>
  <c r="O227" i="21"/>
  <c r="K227" i="21"/>
  <c r="G227" i="21"/>
  <c r="C227" i="21"/>
  <c r="V227" i="21"/>
  <c r="R227" i="21"/>
  <c r="N227" i="21"/>
  <c r="J227" i="21"/>
  <c r="F227" i="21"/>
  <c r="B227" i="21"/>
  <c r="U227" i="21"/>
  <c r="M227" i="21"/>
  <c r="E227" i="21"/>
  <c r="I227" i="21"/>
  <c r="T227" i="21"/>
  <c r="L227" i="21"/>
  <c r="D227" i="21"/>
  <c r="Y227" i="21"/>
  <c r="Q227" i="21"/>
  <c r="X227" i="21"/>
  <c r="P227" i="21"/>
  <c r="H227" i="21"/>
  <c r="Y134" i="28"/>
  <c r="U134" i="28"/>
  <c r="Q134" i="28"/>
  <c r="M134" i="28"/>
  <c r="I134" i="28"/>
  <c r="E134" i="28"/>
  <c r="X134" i="28"/>
  <c r="T134" i="28"/>
  <c r="P134" i="28"/>
  <c r="L134" i="28"/>
  <c r="H134" i="28"/>
  <c r="D134" i="28"/>
  <c r="S134" i="28"/>
  <c r="K134" i="28"/>
  <c r="C134" i="28"/>
  <c r="R134" i="28"/>
  <c r="J134" i="28"/>
  <c r="B134" i="28"/>
  <c r="W134" i="28"/>
  <c r="G134" i="28"/>
  <c r="V134" i="28"/>
  <c r="F134" i="28"/>
  <c r="O134" i="28"/>
  <c r="N134" i="28"/>
  <c r="W262" i="28"/>
  <c r="S262" i="28"/>
  <c r="O262" i="28"/>
  <c r="K262" i="28"/>
  <c r="G262" i="28"/>
  <c r="C262" i="28"/>
  <c r="V262" i="28"/>
  <c r="R262" i="28"/>
  <c r="N262" i="28"/>
  <c r="J262" i="28"/>
  <c r="F262" i="28"/>
  <c r="B262" i="28"/>
  <c r="U262" i="28"/>
  <c r="M262" i="28"/>
  <c r="E262" i="28"/>
  <c r="Y262" i="28"/>
  <c r="I262" i="28"/>
  <c r="P262" i="28"/>
  <c r="T262" i="28"/>
  <c r="L262" i="28"/>
  <c r="D262" i="28"/>
  <c r="Q262" i="28"/>
  <c r="X262" i="28"/>
  <c r="H262" i="28"/>
  <c r="W331" i="28"/>
  <c r="S331" i="28"/>
  <c r="O331" i="28"/>
  <c r="K331" i="28"/>
  <c r="G331" i="28"/>
  <c r="C331" i="28"/>
  <c r="V331" i="28"/>
  <c r="R331" i="28"/>
  <c r="N331" i="28"/>
  <c r="J331" i="28"/>
  <c r="F331" i="28"/>
  <c r="B331" i="28"/>
  <c r="U331" i="28"/>
  <c r="M331" i="28"/>
  <c r="E331" i="28"/>
  <c r="Q331" i="28"/>
  <c r="X331" i="28"/>
  <c r="H331" i="28"/>
  <c r="T331" i="28"/>
  <c r="L331" i="28"/>
  <c r="D331" i="28"/>
  <c r="Y331" i="28"/>
  <c r="I331" i="28"/>
  <c r="P331" i="28"/>
  <c r="W331" i="21"/>
  <c r="S331" i="21"/>
  <c r="O331" i="21"/>
  <c r="K331" i="21"/>
  <c r="G331" i="21"/>
  <c r="C331" i="21"/>
  <c r="V331" i="21"/>
  <c r="R331" i="21"/>
  <c r="N331" i="21"/>
  <c r="J331" i="21"/>
  <c r="F331" i="21"/>
  <c r="B331" i="21"/>
  <c r="U331" i="21"/>
  <c r="M331" i="21"/>
  <c r="E331" i="21"/>
  <c r="Q331" i="21"/>
  <c r="X331" i="21"/>
  <c r="H331" i="21"/>
  <c r="T331" i="21"/>
  <c r="L331" i="21"/>
  <c r="D331" i="21"/>
  <c r="Y331" i="21"/>
  <c r="I331" i="21"/>
  <c r="P331" i="21"/>
  <c r="Y68" i="21"/>
  <c r="U68" i="21"/>
  <c r="Q68" i="21"/>
  <c r="M68" i="21"/>
  <c r="I68" i="21"/>
  <c r="E68" i="21"/>
  <c r="X68" i="21"/>
  <c r="T68" i="21"/>
  <c r="P68" i="21"/>
  <c r="L68" i="21"/>
  <c r="H68" i="21"/>
  <c r="D68" i="21"/>
  <c r="S68" i="21"/>
  <c r="K68" i="21"/>
  <c r="C68" i="21"/>
  <c r="R68" i="21"/>
  <c r="J68" i="21"/>
  <c r="B68" i="21"/>
  <c r="W68" i="21"/>
  <c r="G68" i="21"/>
  <c r="V68" i="21"/>
  <c r="F68" i="21"/>
  <c r="O68" i="21"/>
  <c r="N68"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195" i="21"/>
  <c r="R195" i="21"/>
  <c r="N195" i="21"/>
  <c r="J195" i="21"/>
  <c r="F195" i="21"/>
  <c r="B195" i="21"/>
  <c r="Y195" i="21"/>
  <c r="U195" i="21"/>
  <c r="Q195" i="21"/>
  <c r="M195" i="21"/>
  <c r="I195" i="21"/>
  <c r="E195" i="21"/>
  <c r="X195" i="21"/>
  <c r="P195" i="21"/>
  <c r="H195" i="21"/>
  <c r="T195" i="21"/>
  <c r="L195" i="21"/>
  <c r="D195" i="21"/>
  <c r="O195" i="21"/>
  <c r="W195" i="21"/>
  <c r="G195" i="21"/>
  <c r="S195" i="21"/>
  <c r="K195" i="21"/>
  <c r="C195" i="21"/>
  <c r="W70" i="28"/>
  <c r="S70" i="28"/>
  <c r="O70" i="28"/>
  <c r="K70" i="28"/>
  <c r="G70" i="28"/>
  <c r="C70" i="28"/>
  <c r="V70" i="28"/>
  <c r="R70" i="28"/>
  <c r="N70" i="28"/>
  <c r="J70" i="28"/>
  <c r="F70" i="28"/>
  <c r="B70" i="28"/>
  <c r="Y70" i="28"/>
  <c r="Q70" i="28"/>
  <c r="I70" i="28"/>
  <c r="X70" i="28"/>
  <c r="P70" i="28"/>
  <c r="H70" i="28"/>
  <c r="M70" i="28"/>
  <c r="U70" i="28"/>
  <c r="D70" i="28"/>
  <c r="L70" i="28"/>
  <c r="E70" i="28"/>
  <c r="T70" i="28"/>
  <c r="V399" i="28"/>
  <c r="R399" i="28"/>
  <c r="N399" i="28"/>
  <c r="J399" i="28"/>
  <c r="F399" i="28"/>
  <c r="B399" i="28"/>
  <c r="Y399" i="28"/>
  <c r="T399" i="28"/>
  <c r="O399" i="28"/>
  <c r="I399" i="28"/>
  <c r="D399" i="28"/>
  <c r="X399" i="28"/>
  <c r="S399" i="28"/>
  <c r="M399" i="28"/>
  <c r="H399" i="28"/>
  <c r="C399" i="28"/>
  <c r="W399" i="28"/>
  <c r="L399" i="28"/>
  <c r="G399" i="28"/>
  <c r="E399" i="28"/>
  <c r="U399" i="28"/>
  <c r="K399" i="28"/>
  <c r="Q399" i="28"/>
  <c r="P399" i="28"/>
  <c r="W365" i="28"/>
  <c r="S365" i="28"/>
  <c r="O365" i="28"/>
  <c r="K365" i="28"/>
  <c r="G365" i="28"/>
  <c r="C365" i="28"/>
  <c r="V365" i="28"/>
  <c r="R365" i="28"/>
  <c r="N365" i="28"/>
  <c r="J365" i="28"/>
  <c r="F365" i="28"/>
  <c r="B365" i="28"/>
  <c r="U365" i="28"/>
  <c r="M365" i="28"/>
  <c r="E365" i="28"/>
  <c r="Y365" i="28"/>
  <c r="I365" i="28"/>
  <c r="P365" i="28"/>
  <c r="T365" i="28"/>
  <c r="L365" i="28"/>
  <c r="D365" i="28"/>
  <c r="Q365" i="28"/>
  <c r="X365" i="28"/>
  <c r="H365" i="28"/>
  <c r="W365" i="21"/>
  <c r="S365" i="21"/>
  <c r="O365" i="21"/>
  <c r="K365" i="21"/>
  <c r="G365" i="21"/>
  <c r="C365" i="21"/>
  <c r="V365" i="21"/>
  <c r="R365" i="21"/>
  <c r="N365" i="21"/>
  <c r="J365" i="21"/>
  <c r="F365" i="21"/>
  <c r="B365" i="21"/>
  <c r="U365" i="21"/>
  <c r="M365" i="21"/>
  <c r="E365" i="21"/>
  <c r="H365" i="21"/>
  <c r="T365" i="21"/>
  <c r="L365" i="21"/>
  <c r="D365" i="21"/>
  <c r="Y365" i="21"/>
  <c r="Q365" i="21"/>
  <c r="I365" i="21"/>
  <c r="X365" i="21"/>
  <c r="P365" i="21"/>
  <c r="W398" i="21"/>
  <c r="S398" i="21"/>
  <c r="O398" i="21"/>
  <c r="K398" i="21"/>
  <c r="G398" i="21"/>
  <c r="C398" i="21"/>
  <c r="V398" i="21"/>
  <c r="R398" i="21"/>
  <c r="N398" i="21"/>
  <c r="J398" i="21"/>
  <c r="F398" i="21"/>
  <c r="B398" i="21"/>
  <c r="U398" i="21"/>
  <c r="M398" i="21"/>
  <c r="E398" i="21"/>
  <c r="Y398" i="21"/>
  <c r="I398" i="21"/>
  <c r="X398" i="21"/>
  <c r="H398" i="21"/>
  <c r="T398" i="21"/>
  <c r="L398" i="21"/>
  <c r="D398" i="21"/>
  <c r="Q398" i="21"/>
  <c r="P398" i="21"/>
  <c r="Y164" i="21"/>
  <c r="U164" i="21"/>
  <c r="Q164" i="21"/>
  <c r="M164" i="21"/>
  <c r="I164" i="21"/>
  <c r="E164" i="21"/>
  <c r="W164" i="21"/>
  <c r="S164" i="21"/>
  <c r="O164" i="21"/>
  <c r="K164" i="21"/>
  <c r="G164" i="21"/>
  <c r="C164" i="21"/>
  <c r="T164" i="21"/>
  <c r="L164" i="21"/>
  <c r="D164" i="21"/>
  <c r="R164" i="21"/>
  <c r="J164" i="21"/>
  <c r="B164" i="21"/>
  <c r="X164" i="21"/>
  <c r="H164" i="21"/>
  <c r="P164" i="21"/>
  <c r="V164" i="21"/>
  <c r="F164" i="21"/>
  <c r="N164" i="21"/>
  <c r="Y132" i="21"/>
  <c r="U132" i="21"/>
  <c r="Q132" i="21"/>
  <c r="M132" i="21"/>
  <c r="I132" i="21"/>
  <c r="E132" i="21"/>
  <c r="X132" i="21"/>
  <c r="T132" i="21"/>
  <c r="P132" i="21"/>
  <c r="L132" i="21"/>
  <c r="H132" i="21"/>
  <c r="D132" i="21"/>
  <c r="S132" i="21"/>
  <c r="K132" i="21"/>
  <c r="C132" i="21"/>
  <c r="R132" i="21"/>
  <c r="J132" i="21"/>
  <c r="B132" i="21"/>
  <c r="W132" i="21"/>
  <c r="G132" i="21"/>
  <c r="V132" i="21"/>
  <c r="F132" i="21"/>
  <c r="O132" i="21"/>
  <c r="N132" i="21"/>
  <c r="W134" i="19"/>
  <c r="S134" i="19"/>
  <c r="O134" i="19"/>
  <c r="K134" i="19"/>
  <c r="G134" i="19"/>
  <c r="V134" i="19"/>
  <c r="R134" i="19"/>
  <c r="N134" i="19"/>
  <c r="J134" i="19"/>
  <c r="F134" i="19"/>
  <c r="B134" i="19"/>
  <c r="Y134" i="19"/>
  <c r="Q134" i="19"/>
  <c r="I134" i="19"/>
  <c r="C134" i="19"/>
  <c r="U134" i="19"/>
  <c r="M134" i="19"/>
  <c r="E134" i="19"/>
  <c r="P134" i="19"/>
  <c r="X134" i="19"/>
  <c r="H134" i="19"/>
  <c r="D134" i="19"/>
  <c r="T134" i="19"/>
  <c r="L134" i="19"/>
  <c r="V103" i="19"/>
  <c r="R103" i="19"/>
  <c r="N103" i="19"/>
  <c r="J103" i="19"/>
  <c r="F103" i="19"/>
  <c r="B103" i="19"/>
  <c r="X103" i="19"/>
  <c r="T103" i="19"/>
  <c r="P103" i="19"/>
  <c r="L103" i="19"/>
  <c r="H103" i="19"/>
  <c r="D103" i="19"/>
  <c r="Y103" i="19"/>
  <c r="Q103" i="19"/>
  <c r="I103" i="19"/>
  <c r="U103" i="19"/>
  <c r="M103" i="19"/>
  <c r="E103" i="19"/>
  <c r="K103" i="19"/>
  <c r="W103" i="19"/>
  <c r="G103" i="19"/>
  <c r="S103" i="19"/>
  <c r="C103" i="19"/>
  <c r="O103" i="19"/>
  <c r="W297" i="28"/>
  <c r="S297" i="28"/>
  <c r="O297" i="28"/>
  <c r="K297" i="28"/>
  <c r="G297" i="28"/>
  <c r="C297" i="28"/>
  <c r="V297" i="28"/>
  <c r="R297" i="28"/>
  <c r="N297" i="28"/>
  <c r="J297" i="28"/>
  <c r="F297" i="28"/>
  <c r="B297" i="28"/>
  <c r="U297" i="28"/>
  <c r="M297" i="28"/>
  <c r="E297" i="28"/>
  <c r="Q297" i="28"/>
  <c r="X297" i="28"/>
  <c r="H297" i="28"/>
  <c r="T297" i="28"/>
  <c r="L297" i="28"/>
  <c r="D297" i="28"/>
  <c r="Y297" i="28"/>
  <c r="I297" i="28"/>
  <c r="P297" i="28"/>
  <c r="W228" i="28"/>
  <c r="S228" i="28"/>
  <c r="O228" i="28"/>
  <c r="K228" i="28"/>
  <c r="G228" i="28"/>
  <c r="C228" i="28"/>
  <c r="V228" i="28"/>
  <c r="R228" i="28"/>
  <c r="N228" i="28"/>
  <c r="J228" i="28"/>
  <c r="F228" i="28"/>
  <c r="B228" i="28"/>
  <c r="U228" i="28"/>
  <c r="M228" i="28"/>
  <c r="E228" i="28"/>
  <c r="Q228" i="28"/>
  <c r="P228" i="28"/>
  <c r="T228" i="28"/>
  <c r="L228" i="28"/>
  <c r="D228" i="28"/>
  <c r="Y228" i="28"/>
  <c r="I228" i="28"/>
  <c r="X228" i="28"/>
  <c r="H228" i="28"/>
  <c r="W197" i="28"/>
  <c r="S197" i="28"/>
  <c r="O197" i="28"/>
  <c r="K197" i="28"/>
  <c r="G197" i="28"/>
  <c r="C197" i="28"/>
  <c r="Y197" i="28"/>
  <c r="T197" i="28"/>
  <c r="N197" i="28"/>
  <c r="I197" i="28"/>
  <c r="D197" i="28"/>
  <c r="V197" i="28"/>
  <c r="P197" i="28"/>
  <c r="H197" i="28"/>
  <c r="U197" i="28"/>
  <c r="M197" i="28"/>
  <c r="F197" i="28"/>
  <c r="R197" i="28"/>
  <c r="E197" i="28"/>
  <c r="Q197" i="28"/>
  <c r="B197" i="28"/>
  <c r="X197" i="28"/>
  <c r="L197" i="28"/>
  <c r="J197" i="28"/>
  <c r="W296" i="21"/>
  <c r="S296" i="21"/>
  <c r="O296" i="21"/>
  <c r="K296" i="21"/>
  <c r="G296" i="21"/>
  <c r="C296" i="21"/>
  <c r="V296" i="21"/>
  <c r="R296" i="21"/>
  <c r="N296" i="21"/>
  <c r="J296" i="21"/>
  <c r="F296" i="21"/>
  <c r="B296" i="21"/>
  <c r="U296" i="21"/>
  <c r="M296" i="21"/>
  <c r="E296" i="21"/>
  <c r="Q296" i="21"/>
  <c r="T296" i="21"/>
  <c r="L296" i="21"/>
  <c r="D296" i="21"/>
  <c r="Y296" i="21"/>
  <c r="I296" i="21"/>
  <c r="X296" i="21"/>
  <c r="P296" i="21"/>
  <c r="H296" i="21"/>
  <c r="W364" i="21"/>
  <c r="S364" i="21"/>
  <c r="O364" i="21"/>
  <c r="K364" i="21"/>
  <c r="G364" i="21"/>
  <c r="C364" i="21"/>
  <c r="V364" i="21"/>
  <c r="R364" i="21"/>
  <c r="N364" i="21"/>
  <c r="J364" i="21"/>
  <c r="F364" i="21"/>
  <c r="B364" i="21"/>
  <c r="U364" i="21"/>
  <c r="M364" i="21"/>
  <c r="E364" i="21"/>
  <c r="Q364" i="21"/>
  <c r="T364" i="21"/>
  <c r="L364" i="21"/>
  <c r="D364" i="21"/>
  <c r="Y364" i="21"/>
  <c r="I364" i="21"/>
  <c r="X364" i="21"/>
  <c r="P364" i="21"/>
  <c r="H364" i="21"/>
  <c r="V136" i="25"/>
  <c r="R136" i="25"/>
  <c r="N136" i="25"/>
  <c r="J136" i="25"/>
  <c r="F136" i="25"/>
  <c r="B136" i="25"/>
  <c r="Y136" i="25"/>
  <c r="U136" i="25"/>
  <c r="Q136" i="25"/>
  <c r="M136" i="25"/>
  <c r="I136" i="25"/>
  <c r="E136" i="25"/>
  <c r="X136" i="25"/>
  <c r="P136" i="25"/>
  <c r="H136" i="25"/>
  <c r="W136" i="25"/>
  <c r="O136" i="25"/>
  <c r="G136" i="25"/>
  <c r="L136" i="25"/>
  <c r="K136" i="25"/>
  <c r="D136" i="25"/>
  <c r="C136" i="25"/>
  <c r="T136" i="25"/>
  <c r="S136" i="25"/>
  <c r="V69" i="25"/>
  <c r="R69" i="25"/>
  <c r="N69" i="25"/>
  <c r="J69" i="25"/>
  <c r="F69" i="25"/>
  <c r="B69" i="25"/>
  <c r="Y69" i="25"/>
  <c r="U69" i="25"/>
  <c r="Q69" i="25"/>
  <c r="M69" i="25"/>
  <c r="I69" i="25"/>
  <c r="E69" i="25"/>
  <c r="X69" i="25"/>
  <c r="P69" i="25"/>
  <c r="H69" i="25"/>
  <c r="W69" i="25"/>
  <c r="O69" i="25"/>
  <c r="G69" i="25"/>
  <c r="T69" i="25"/>
  <c r="D69" i="25"/>
  <c r="S69" i="25"/>
  <c r="C69" i="25"/>
  <c r="L69" i="25"/>
  <c r="K69" i="25"/>
  <c r="X37" i="19"/>
  <c r="T37" i="19"/>
  <c r="P37" i="19"/>
  <c r="L37" i="19"/>
  <c r="H37" i="19"/>
  <c r="D37" i="19"/>
  <c r="V37" i="19"/>
  <c r="R37" i="19"/>
  <c r="N37" i="19"/>
  <c r="J37" i="19"/>
  <c r="F37" i="19"/>
  <c r="B37" i="19"/>
  <c r="Y37" i="19"/>
  <c r="Q37" i="19"/>
  <c r="I37" i="19"/>
  <c r="O37" i="19"/>
  <c r="U37" i="19"/>
  <c r="M37" i="19"/>
  <c r="E37" i="19"/>
  <c r="S37" i="19"/>
  <c r="K37" i="19"/>
  <c r="C37" i="19"/>
  <c r="W37" i="19"/>
  <c r="G37" i="19"/>
  <c r="W261" i="21"/>
  <c r="S261" i="21"/>
  <c r="O261" i="21"/>
  <c r="K261" i="21"/>
  <c r="G261" i="21"/>
  <c r="C261" i="21"/>
  <c r="V261" i="21"/>
  <c r="R261" i="21"/>
  <c r="N261" i="21"/>
  <c r="J261" i="21"/>
  <c r="F261" i="21"/>
  <c r="B261" i="21"/>
  <c r="U261" i="21"/>
  <c r="M261" i="21"/>
  <c r="E261" i="21"/>
  <c r="Q261" i="21"/>
  <c r="T261" i="21"/>
  <c r="L261" i="21"/>
  <c r="D261" i="21"/>
  <c r="Y261" i="21"/>
  <c r="I261" i="21"/>
  <c r="P261" i="21"/>
  <c r="X261" i="21"/>
  <c r="H261" i="21"/>
  <c r="W38" i="28"/>
  <c r="S38" i="28"/>
  <c r="O38" i="28"/>
  <c r="K38" i="28"/>
  <c r="G38" i="28"/>
  <c r="C38" i="28"/>
  <c r="V38" i="28"/>
  <c r="R38" i="28"/>
  <c r="N38" i="28"/>
  <c r="J38" i="28"/>
  <c r="F38" i="28"/>
  <c r="B38" i="28"/>
  <c r="Y38" i="28"/>
  <c r="Q38" i="28"/>
  <c r="I38" i="28"/>
  <c r="X38" i="28"/>
  <c r="P38" i="28"/>
  <c r="H38" i="28"/>
  <c r="M38" i="28"/>
  <c r="E38" i="28"/>
  <c r="T38" i="28"/>
  <c r="L38" i="28"/>
  <c r="U38" i="28"/>
  <c r="D38"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66" i="28"/>
  <c r="T166" i="28"/>
  <c r="P166" i="28"/>
  <c r="L166" i="28"/>
  <c r="H166" i="28"/>
  <c r="D166" i="28"/>
  <c r="V166" i="28"/>
  <c r="Q166" i="28"/>
  <c r="K166" i="28"/>
  <c r="F166" i="28"/>
  <c r="Y166" i="28"/>
  <c r="S166" i="28"/>
  <c r="N166" i="28"/>
  <c r="I166" i="28"/>
  <c r="C166" i="28"/>
  <c r="O166" i="28"/>
  <c r="E166" i="28"/>
  <c r="W166" i="28"/>
  <c r="M166" i="28"/>
  <c r="B166" i="28"/>
  <c r="J166" i="28"/>
  <c r="U166" i="28"/>
  <c r="G166" i="28"/>
  <c r="R166" i="28"/>
  <c r="A399" i="21"/>
  <c r="A400" i="21" s="1"/>
  <c r="W330" i="21"/>
  <c r="S330" i="21"/>
  <c r="O330" i="21"/>
  <c r="K330" i="21"/>
  <c r="G330" i="21"/>
  <c r="C330" i="21"/>
  <c r="V330" i="21"/>
  <c r="R330" i="21"/>
  <c r="N330" i="21"/>
  <c r="J330" i="21"/>
  <c r="F330" i="21"/>
  <c r="B330" i="21"/>
  <c r="U330" i="21"/>
  <c r="M330" i="21"/>
  <c r="E330" i="21"/>
  <c r="Q330" i="21"/>
  <c r="P330" i="21"/>
  <c r="H330" i="21"/>
  <c r="T330" i="21"/>
  <c r="L330" i="21"/>
  <c r="D330" i="21"/>
  <c r="Y330" i="21"/>
  <c r="I330" i="21"/>
  <c r="X330" i="21"/>
  <c r="A297" i="21"/>
  <c r="A366" i="21"/>
  <c r="A332" i="21"/>
  <c r="A39" i="28"/>
  <c r="A229" i="28"/>
  <c r="A263" i="28"/>
  <c r="A298" i="28"/>
  <c r="A135" i="28"/>
  <c r="A400" i="28"/>
  <c r="A167" i="28"/>
  <c r="A71" i="28"/>
  <c r="A103" i="28"/>
  <c r="A198" i="28"/>
  <c r="A366" i="28"/>
  <c r="A332" i="28"/>
  <c r="A262" i="21"/>
  <c r="A228" i="21"/>
  <c r="A196" i="21"/>
  <c r="A104" i="19"/>
  <c r="A71" i="19"/>
  <c r="A165" i="21"/>
  <c r="A137" i="25"/>
  <c r="A135" i="19"/>
  <c r="A133" i="21"/>
  <c r="A101" i="21"/>
  <c r="A38" i="19"/>
  <c r="A103" i="25"/>
  <c r="A70" i="25"/>
  <c r="A39" i="21"/>
  <c r="A69" i="21"/>
  <c r="A37" i="25"/>
  <c r="Y69" i="21" l="1"/>
  <c r="U69" i="21"/>
  <c r="Q69" i="21"/>
  <c r="M69" i="21"/>
  <c r="I69" i="21"/>
  <c r="E69" i="21"/>
  <c r="X69" i="21"/>
  <c r="T69" i="21"/>
  <c r="P69" i="21"/>
  <c r="L69" i="21"/>
  <c r="H69" i="21"/>
  <c r="D69" i="21"/>
  <c r="S69" i="21"/>
  <c r="K69" i="21"/>
  <c r="C69" i="21"/>
  <c r="R69" i="21"/>
  <c r="J69" i="21"/>
  <c r="B69" i="21"/>
  <c r="O69" i="21"/>
  <c r="N69" i="21"/>
  <c r="W69" i="21"/>
  <c r="V69" i="21"/>
  <c r="G69" i="21"/>
  <c r="F69" i="21"/>
  <c r="X38" i="19"/>
  <c r="T38" i="19"/>
  <c r="P38" i="19"/>
  <c r="L38" i="19"/>
  <c r="H38" i="19"/>
  <c r="D38" i="19"/>
  <c r="V38" i="19"/>
  <c r="R38" i="19"/>
  <c r="N38" i="19"/>
  <c r="J38" i="19"/>
  <c r="F38" i="19"/>
  <c r="B38" i="19"/>
  <c r="Y38" i="19"/>
  <c r="Q38" i="19"/>
  <c r="I38" i="19"/>
  <c r="W38" i="19"/>
  <c r="G38" i="19"/>
  <c r="U38" i="19"/>
  <c r="M38" i="19"/>
  <c r="E38" i="19"/>
  <c r="S38" i="19"/>
  <c r="K38" i="19"/>
  <c r="C38" i="19"/>
  <c r="O38" i="19"/>
  <c r="V137" i="25"/>
  <c r="R137" i="25"/>
  <c r="N137" i="25"/>
  <c r="J137" i="25"/>
  <c r="F137" i="25"/>
  <c r="B137" i="25"/>
  <c r="Y137" i="25"/>
  <c r="U137" i="25"/>
  <c r="Q137" i="25"/>
  <c r="M137" i="25"/>
  <c r="I137" i="25"/>
  <c r="E137" i="25"/>
  <c r="X137" i="25"/>
  <c r="P137" i="25"/>
  <c r="H137" i="25"/>
  <c r="W137" i="25"/>
  <c r="O137" i="25"/>
  <c r="G137" i="25"/>
  <c r="T137" i="25"/>
  <c r="D137" i="25"/>
  <c r="S137" i="25"/>
  <c r="C137" i="25"/>
  <c r="L137" i="25"/>
  <c r="K137" i="25"/>
  <c r="V196" i="21"/>
  <c r="R196" i="21"/>
  <c r="N196" i="21"/>
  <c r="J196" i="21"/>
  <c r="F196" i="21"/>
  <c r="B196" i="21"/>
  <c r="Y196" i="21"/>
  <c r="U196" i="21"/>
  <c r="Q196" i="21"/>
  <c r="M196" i="21"/>
  <c r="I196" i="21"/>
  <c r="E196" i="21"/>
  <c r="X196" i="21"/>
  <c r="P196" i="21"/>
  <c r="H196" i="21"/>
  <c r="T196" i="21"/>
  <c r="L196" i="21"/>
  <c r="D196" i="21"/>
  <c r="W196" i="21"/>
  <c r="G196" i="21"/>
  <c r="O196" i="21"/>
  <c r="C196" i="21"/>
  <c r="S196" i="21"/>
  <c r="K196" i="21"/>
  <c r="W366" i="28"/>
  <c r="S366" i="28"/>
  <c r="O366" i="28"/>
  <c r="K366" i="28"/>
  <c r="G366" i="28"/>
  <c r="C366" i="28"/>
  <c r="V366" i="28"/>
  <c r="R366" i="28"/>
  <c r="N366" i="28"/>
  <c r="J366" i="28"/>
  <c r="F366" i="28"/>
  <c r="B366" i="28"/>
  <c r="U366" i="28"/>
  <c r="M366" i="28"/>
  <c r="E366" i="28"/>
  <c r="Q366" i="28"/>
  <c r="X366" i="28"/>
  <c r="H366" i="28"/>
  <c r="T366" i="28"/>
  <c r="L366" i="28"/>
  <c r="D366" i="28"/>
  <c r="Y366" i="28"/>
  <c r="I366" i="28"/>
  <c r="P366" i="28"/>
  <c r="X167" i="28"/>
  <c r="T167" i="28"/>
  <c r="P167" i="28"/>
  <c r="L167" i="28"/>
  <c r="H167" i="28"/>
  <c r="D167" i="28"/>
  <c r="Y167" i="28"/>
  <c r="S167" i="28"/>
  <c r="N167" i="28"/>
  <c r="I167" i="28"/>
  <c r="C167" i="28"/>
  <c r="V167" i="28"/>
  <c r="Q167" i="28"/>
  <c r="K167" i="28"/>
  <c r="F167" i="28"/>
  <c r="W167" i="28"/>
  <c r="M167" i="28"/>
  <c r="B167" i="28"/>
  <c r="U167" i="28"/>
  <c r="J167" i="28"/>
  <c r="G167" i="28"/>
  <c r="R167" i="28"/>
  <c r="O167" i="28"/>
  <c r="E167" i="28"/>
  <c r="W263" i="28"/>
  <c r="S263" i="28"/>
  <c r="O263" i="28"/>
  <c r="K263" i="28"/>
  <c r="G263" i="28"/>
  <c r="C263" i="28"/>
  <c r="V263" i="28"/>
  <c r="R263" i="28"/>
  <c r="N263" i="28"/>
  <c r="J263" i="28"/>
  <c r="F263" i="28"/>
  <c r="B263" i="28"/>
  <c r="U263" i="28"/>
  <c r="M263" i="28"/>
  <c r="E263" i="28"/>
  <c r="Q263" i="28"/>
  <c r="X263" i="28"/>
  <c r="H263" i="28"/>
  <c r="T263" i="28"/>
  <c r="L263" i="28"/>
  <c r="D263" i="28"/>
  <c r="Y263" i="28"/>
  <c r="I263" i="28"/>
  <c r="P263" i="28"/>
  <c r="W366" i="21"/>
  <c r="S366" i="21"/>
  <c r="O366" i="21"/>
  <c r="K366" i="21"/>
  <c r="G366" i="21"/>
  <c r="C366" i="21"/>
  <c r="V366" i="21"/>
  <c r="R366" i="21"/>
  <c r="N366" i="21"/>
  <c r="J366" i="21"/>
  <c r="F366" i="21"/>
  <c r="B366" i="21"/>
  <c r="U366" i="21"/>
  <c r="M366" i="21"/>
  <c r="E366" i="21"/>
  <c r="Y366" i="21"/>
  <c r="T366" i="21"/>
  <c r="L366" i="21"/>
  <c r="D366" i="21"/>
  <c r="Q366" i="21"/>
  <c r="I366" i="21"/>
  <c r="X366" i="21"/>
  <c r="P366" i="21"/>
  <c r="H366" i="21"/>
  <c r="Y39" i="21"/>
  <c r="U39" i="21"/>
  <c r="Q39" i="21"/>
  <c r="M39" i="21"/>
  <c r="I39" i="21"/>
  <c r="E39" i="21"/>
  <c r="X39" i="21"/>
  <c r="T39" i="21"/>
  <c r="P39" i="21"/>
  <c r="L39" i="21"/>
  <c r="H39" i="21"/>
  <c r="D39" i="21"/>
  <c r="S39" i="21"/>
  <c r="K39" i="21"/>
  <c r="C39" i="21"/>
  <c r="R39" i="21"/>
  <c r="J39" i="21"/>
  <c r="B39" i="21"/>
  <c r="O39" i="21"/>
  <c r="N39" i="21"/>
  <c r="W39" i="21"/>
  <c r="G39" i="21"/>
  <c r="F39" i="21"/>
  <c r="V39" i="21"/>
  <c r="Y101" i="21"/>
  <c r="U101" i="21"/>
  <c r="Q101" i="21"/>
  <c r="M101" i="21"/>
  <c r="I101" i="21"/>
  <c r="E101" i="21"/>
  <c r="X101" i="21"/>
  <c r="T101" i="21"/>
  <c r="P101" i="21"/>
  <c r="L101" i="21"/>
  <c r="H101" i="21"/>
  <c r="D101" i="21"/>
  <c r="S101" i="21"/>
  <c r="K101" i="21"/>
  <c r="C101" i="21"/>
  <c r="R101" i="21"/>
  <c r="J101" i="21"/>
  <c r="B101" i="21"/>
  <c r="O101" i="21"/>
  <c r="N101" i="21"/>
  <c r="G101" i="21"/>
  <c r="V101" i="21"/>
  <c r="F101" i="21"/>
  <c r="W101" i="21"/>
  <c r="Y165" i="21"/>
  <c r="U165" i="21"/>
  <c r="Q165" i="21"/>
  <c r="M165" i="21"/>
  <c r="I165" i="21"/>
  <c r="E165" i="21"/>
  <c r="W165" i="21"/>
  <c r="S165" i="21"/>
  <c r="O165" i="21"/>
  <c r="K165" i="21"/>
  <c r="G165" i="21"/>
  <c r="C165" i="21"/>
  <c r="T165" i="21"/>
  <c r="L165" i="21"/>
  <c r="D165" i="21"/>
  <c r="R165" i="21"/>
  <c r="J165" i="21"/>
  <c r="B165" i="21"/>
  <c r="P165" i="21"/>
  <c r="X165" i="21"/>
  <c r="H165" i="21"/>
  <c r="N165" i="21"/>
  <c r="F165" i="21"/>
  <c r="V165" i="21"/>
  <c r="W228" i="21"/>
  <c r="S228" i="21"/>
  <c r="O228" i="21"/>
  <c r="K228" i="21"/>
  <c r="G228" i="21"/>
  <c r="C228" i="21"/>
  <c r="V228" i="21"/>
  <c r="R228" i="21"/>
  <c r="N228" i="21"/>
  <c r="J228" i="21"/>
  <c r="F228" i="21"/>
  <c r="B228" i="21"/>
  <c r="U228" i="21"/>
  <c r="M228" i="21"/>
  <c r="E228" i="21"/>
  <c r="T228" i="21"/>
  <c r="L228" i="21"/>
  <c r="D228" i="21"/>
  <c r="Y228" i="21"/>
  <c r="Q228" i="21"/>
  <c r="I228" i="21"/>
  <c r="H228" i="21"/>
  <c r="X228" i="21"/>
  <c r="P228" i="21"/>
  <c r="W198" i="28"/>
  <c r="S198" i="28"/>
  <c r="O198" i="28"/>
  <c r="K198" i="28"/>
  <c r="G198" i="28"/>
  <c r="C198" i="28"/>
  <c r="V198" i="28"/>
  <c r="Q198" i="28"/>
  <c r="L198" i="28"/>
  <c r="F198" i="28"/>
  <c r="T198" i="28"/>
  <c r="M198" i="28"/>
  <c r="E198" i="28"/>
  <c r="Y198" i="28"/>
  <c r="R198" i="28"/>
  <c r="J198" i="28"/>
  <c r="D198" i="28"/>
  <c r="X198" i="28"/>
  <c r="I198" i="28"/>
  <c r="U198" i="28"/>
  <c r="H198" i="28"/>
  <c r="B198" i="28"/>
  <c r="P198" i="28"/>
  <c r="N198" i="28"/>
  <c r="V400" i="28"/>
  <c r="R400" i="28"/>
  <c r="N400" i="28"/>
  <c r="J400" i="28"/>
  <c r="F400" i="28"/>
  <c r="B400" i="28"/>
  <c r="W400" i="28"/>
  <c r="Q400" i="28"/>
  <c r="L400" i="28"/>
  <c r="G400" i="28"/>
  <c r="U400" i="28"/>
  <c r="P400" i="28"/>
  <c r="K400" i="28"/>
  <c r="E400" i="28"/>
  <c r="T400" i="28"/>
  <c r="I400" i="28"/>
  <c r="Y400" i="28"/>
  <c r="D400" i="28"/>
  <c r="M400" i="28"/>
  <c r="S400" i="28"/>
  <c r="H400" i="28"/>
  <c r="O400" i="28"/>
  <c r="X400" i="28"/>
  <c r="C400" i="28"/>
  <c r="W229" i="28"/>
  <c r="S229" i="28"/>
  <c r="O229" i="28"/>
  <c r="K229" i="28"/>
  <c r="G229" i="28"/>
  <c r="C229" i="28"/>
  <c r="V229" i="28"/>
  <c r="R229" i="28"/>
  <c r="N229" i="28"/>
  <c r="J229" i="28"/>
  <c r="F229" i="28"/>
  <c r="B229" i="28"/>
  <c r="U229" i="28"/>
  <c r="M229" i="28"/>
  <c r="E229" i="28"/>
  <c r="Y229" i="28"/>
  <c r="I229" i="28"/>
  <c r="X229" i="28"/>
  <c r="H229" i="28"/>
  <c r="T229" i="28"/>
  <c r="L229" i="28"/>
  <c r="D229" i="28"/>
  <c r="Q229" i="28"/>
  <c r="P229" i="28"/>
  <c r="W297" i="21"/>
  <c r="S297" i="21"/>
  <c r="O297" i="21"/>
  <c r="K297" i="21"/>
  <c r="G297" i="21"/>
  <c r="C297" i="21"/>
  <c r="V297" i="21"/>
  <c r="R297" i="21"/>
  <c r="N297" i="21"/>
  <c r="J297" i="21"/>
  <c r="F297" i="21"/>
  <c r="B297" i="21"/>
  <c r="U297" i="21"/>
  <c r="M297" i="21"/>
  <c r="E297" i="21"/>
  <c r="Y297" i="21"/>
  <c r="I297" i="21"/>
  <c r="T297" i="21"/>
  <c r="L297" i="21"/>
  <c r="D297" i="21"/>
  <c r="Q297" i="21"/>
  <c r="H297" i="21"/>
  <c r="P297" i="21"/>
  <c r="X297" i="21"/>
  <c r="V70" i="25"/>
  <c r="R70" i="25"/>
  <c r="N70" i="25"/>
  <c r="J70" i="25"/>
  <c r="F70" i="25"/>
  <c r="B70" i="25"/>
  <c r="Y70" i="25"/>
  <c r="U70" i="25"/>
  <c r="Q70" i="25"/>
  <c r="M70" i="25"/>
  <c r="I70" i="25"/>
  <c r="E70" i="25"/>
  <c r="X70" i="25"/>
  <c r="P70" i="25"/>
  <c r="H70" i="25"/>
  <c r="W70" i="25"/>
  <c r="O70" i="25"/>
  <c r="G70" i="25"/>
  <c r="L70" i="25"/>
  <c r="K70" i="25"/>
  <c r="T70" i="25"/>
  <c r="S70" i="25"/>
  <c r="D70" i="25"/>
  <c r="C70" i="25"/>
  <c r="Y133" i="21"/>
  <c r="U133" i="21"/>
  <c r="Q133" i="21"/>
  <c r="M133" i="21"/>
  <c r="I133" i="21"/>
  <c r="E133" i="21"/>
  <c r="X133" i="21"/>
  <c r="T133" i="21"/>
  <c r="P133" i="21"/>
  <c r="L133" i="21"/>
  <c r="H133" i="21"/>
  <c r="D133" i="21"/>
  <c r="S133" i="21"/>
  <c r="K133" i="21"/>
  <c r="C133" i="21"/>
  <c r="R133" i="21"/>
  <c r="J133" i="21"/>
  <c r="B133" i="21"/>
  <c r="O133" i="21"/>
  <c r="N133" i="21"/>
  <c r="W133" i="21"/>
  <c r="V133" i="21"/>
  <c r="G133" i="21"/>
  <c r="F133" i="21"/>
  <c r="X71" i="19"/>
  <c r="T71" i="19"/>
  <c r="P71" i="19"/>
  <c r="L71" i="19"/>
  <c r="H71" i="19"/>
  <c r="D71" i="19"/>
  <c r="V71" i="19"/>
  <c r="R71" i="19"/>
  <c r="N71" i="19"/>
  <c r="J71" i="19"/>
  <c r="F71" i="19"/>
  <c r="B71" i="19"/>
  <c r="Y71" i="19"/>
  <c r="Q71" i="19"/>
  <c r="I71" i="19"/>
  <c r="W71" i="19"/>
  <c r="O71" i="19"/>
  <c r="G71" i="19"/>
  <c r="U71" i="19"/>
  <c r="M71" i="19"/>
  <c r="E71" i="19"/>
  <c r="S71" i="19"/>
  <c r="K71" i="19"/>
  <c r="C71" i="19"/>
  <c r="W262" i="21"/>
  <c r="S262" i="21"/>
  <c r="O262" i="21"/>
  <c r="K262" i="21"/>
  <c r="G262" i="21"/>
  <c r="C262" i="21"/>
  <c r="V262" i="21"/>
  <c r="R262" i="21"/>
  <c r="N262" i="21"/>
  <c r="J262" i="21"/>
  <c r="F262" i="21"/>
  <c r="B262" i="21"/>
  <c r="U262" i="21"/>
  <c r="M262" i="21"/>
  <c r="E262" i="21"/>
  <c r="Y262" i="21"/>
  <c r="I262" i="21"/>
  <c r="T262" i="21"/>
  <c r="L262" i="21"/>
  <c r="D262" i="21"/>
  <c r="Q262" i="21"/>
  <c r="X262" i="21"/>
  <c r="P262" i="21"/>
  <c r="H262" i="21"/>
  <c r="Y103" i="28"/>
  <c r="U103" i="28"/>
  <c r="X103" i="28"/>
  <c r="T103" i="28"/>
  <c r="S103" i="28"/>
  <c r="O103" i="28"/>
  <c r="K103" i="28"/>
  <c r="G103" i="28"/>
  <c r="C103" i="28"/>
  <c r="R103" i="28"/>
  <c r="N103" i="28"/>
  <c r="J103" i="28"/>
  <c r="F103" i="28"/>
  <c r="B103" i="28"/>
  <c r="Q103" i="28"/>
  <c r="I103" i="28"/>
  <c r="P103" i="28"/>
  <c r="H103" i="28"/>
  <c r="W103" i="28"/>
  <c r="E103" i="28"/>
  <c r="M103" i="28"/>
  <c r="L103" i="28"/>
  <c r="V103" i="28"/>
  <c r="D103" i="28"/>
  <c r="Y135" i="28"/>
  <c r="U135" i="28"/>
  <c r="Q135" i="28"/>
  <c r="M135" i="28"/>
  <c r="I135" i="28"/>
  <c r="E135" i="28"/>
  <c r="X135" i="28"/>
  <c r="T135" i="28"/>
  <c r="P135" i="28"/>
  <c r="L135" i="28"/>
  <c r="H135" i="28"/>
  <c r="D135" i="28"/>
  <c r="S135" i="28"/>
  <c r="K135" i="28"/>
  <c r="C135" i="28"/>
  <c r="R135" i="28"/>
  <c r="J135" i="28"/>
  <c r="B135" i="28"/>
  <c r="O135" i="28"/>
  <c r="N135" i="28"/>
  <c r="G135" i="28"/>
  <c r="F135" i="28"/>
  <c r="W135" i="28"/>
  <c r="V135" i="28"/>
  <c r="W39" i="28"/>
  <c r="S39" i="28"/>
  <c r="O39" i="28"/>
  <c r="K39" i="28"/>
  <c r="G39" i="28"/>
  <c r="C39" i="28"/>
  <c r="V39" i="28"/>
  <c r="R39" i="28"/>
  <c r="N39" i="28"/>
  <c r="J39" i="28"/>
  <c r="F39" i="28"/>
  <c r="B39" i="28"/>
  <c r="Y39" i="28"/>
  <c r="Q39" i="28"/>
  <c r="I39" i="28"/>
  <c r="X39" i="28"/>
  <c r="P39" i="28"/>
  <c r="H39" i="28"/>
  <c r="U39" i="28"/>
  <c r="E39" i="28"/>
  <c r="M39" i="28"/>
  <c r="T39" i="28"/>
  <c r="D39" i="28"/>
  <c r="L39" i="28"/>
  <c r="W400" i="21"/>
  <c r="S400" i="21"/>
  <c r="O400" i="21"/>
  <c r="K400" i="21"/>
  <c r="G400" i="21"/>
  <c r="C400" i="21"/>
  <c r="V400" i="21"/>
  <c r="R400" i="21"/>
  <c r="N400" i="21"/>
  <c r="J400" i="21"/>
  <c r="F400" i="21"/>
  <c r="B400" i="21"/>
  <c r="U400" i="21"/>
  <c r="M400" i="21"/>
  <c r="E400" i="21"/>
  <c r="Q400" i="21"/>
  <c r="X400" i="21"/>
  <c r="H400" i="21"/>
  <c r="T400" i="21"/>
  <c r="L400" i="21"/>
  <c r="D400" i="21"/>
  <c r="Y400" i="21"/>
  <c r="I400" i="21"/>
  <c r="P400" i="21"/>
  <c r="V37" i="25"/>
  <c r="R37" i="25"/>
  <c r="N37" i="25"/>
  <c r="J37" i="25"/>
  <c r="F37" i="25"/>
  <c r="B37" i="25"/>
  <c r="Y37" i="25"/>
  <c r="U37" i="25"/>
  <c r="Q37" i="25"/>
  <c r="M37" i="25"/>
  <c r="I37" i="25"/>
  <c r="E37" i="25"/>
  <c r="X37" i="25"/>
  <c r="P37" i="25"/>
  <c r="H37" i="25"/>
  <c r="W37" i="25"/>
  <c r="O37" i="25"/>
  <c r="G37" i="25"/>
  <c r="T37" i="25"/>
  <c r="D37" i="25"/>
  <c r="S37" i="25"/>
  <c r="C37" i="25"/>
  <c r="L37" i="25"/>
  <c r="K37" i="25"/>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W135" i="19"/>
  <c r="S135" i="19"/>
  <c r="O135" i="19"/>
  <c r="K135" i="19"/>
  <c r="G135" i="19"/>
  <c r="C135" i="19"/>
  <c r="V135" i="19"/>
  <c r="R135" i="19"/>
  <c r="N135" i="19"/>
  <c r="J135" i="19"/>
  <c r="F135" i="19"/>
  <c r="B135" i="19"/>
  <c r="Y135" i="19"/>
  <c r="Q135" i="19"/>
  <c r="I135" i="19"/>
  <c r="U135" i="19"/>
  <c r="M135" i="19"/>
  <c r="E135" i="19"/>
  <c r="X135" i="19"/>
  <c r="H135" i="19"/>
  <c r="P135" i="19"/>
  <c r="L135" i="19"/>
  <c r="D135" i="19"/>
  <c r="T135" i="19"/>
  <c r="V104" i="19"/>
  <c r="R104" i="19"/>
  <c r="N104" i="19"/>
  <c r="J104" i="19"/>
  <c r="F104" i="19"/>
  <c r="B104" i="19"/>
  <c r="X104" i="19"/>
  <c r="T104" i="19"/>
  <c r="P104" i="19"/>
  <c r="L104" i="19"/>
  <c r="H104" i="19"/>
  <c r="D104" i="19"/>
  <c r="Y104" i="19"/>
  <c r="Q104" i="19"/>
  <c r="I104" i="19"/>
  <c r="U104" i="19"/>
  <c r="M104" i="19"/>
  <c r="E104" i="19"/>
  <c r="S104" i="19"/>
  <c r="C104" i="19"/>
  <c r="O104" i="19"/>
  <c r="K104" i="19"/>
  <c r="W104" i="19"/>
  <c r="G104" i="19"/>
  <c r="W332" i="28"/>
  <c r="S332" i="28"/>
  <c r="O332" i="28"/>
  <c r="K332" i="28"/>
  <c r="G332" i="28"/>
  <c r="C332" i="28"/>
  <c r="V332" i="28"/>
  <c r="R332" i="28"/>
  <c r="N332" i="28"/>
  <c r="J332" i="28"/>
  <c r="F332" i="28"/>
  <c r="B332" i="28"/>
  <c r="U332" i="28"/>
  <c r="M332" i="28"/>
  <c r="E332" i="28"/>
  <c r="Y332" i="28"/>
  <c r="I332" i="28"/>
  <c r="P332" i="28"/>
  <c r="T332" i="28"/>
  <c r="L332" i="28"/>
  <c r="D332" i="28"/>
  <c r="Q332" i="28"/>
  <c r="X332" i="28"/>
  <c r="H332" i="28"/>
  <c r="W71" i="28"/>
  <c r="S71" i="28"/>
  <c r="O71" i="28"/>
  <c r="K71" i="28"/>
  <c r="G71" i="28"/>
  <c r="C71" i="28"/>
  <c r="V71" i="28"/>
  <c r="R71" i="28"/>
  <c r="N71" i="28"/>
  <c r="J71" i="28"/>
  <c r="F71" i="28"/>
  <c r="B71" i="28"/>
  <c r="Y71" i="28"/>
  <c r="Q71" i="28"/>
  <c r="I71" i="28"/>
  <c r="X71" i="28"/>
  <c r="P71" i="28"/>
  <c r="H71" i="28"/>
  <c r="U71" i="28"/>
  <c r="E71" i="28"/>
  <c r="L71" i="28"/>
  <c r="T71" i="28"/>
  <c r="D71" i="28"/>
  <c r="M71" i="28"/>
  <c r="W298" i="28"/>
  <c r="S298" i="28"/>
  <c r="O298" i="28"/>
  <c r="K298" i="28"/>
  <c r="G298" i="28"/>
  <c r="C298" i="28"/>
  <c r="V298" i="28"/>
  <c r="R298" i="28"/>
  <c r="N298" i="28"/>
  <c r="J298" i="28"/>
  <c r="F298" i="28"/>
  <c r="B298" i="28"/>
  <c r="U298" i="28"/>
  <c r="M298" i="28"/>
  <c r="E298" i="28"/>
  <c r="Y298" i="28"/>
  <c r="I298" i="28"/>
  <c r="P298" i="28"/>
  <c r="T298" i="28"/>
  <c r="L298" i="28"/>
  <c r="D298" i="28"/>
  <c r="Q298" i="28"/>
  <c r="X298" i="28"/>
  <c r="H298" i="28"/>
  <c r="W332" i="21"/>
  <c r="S332" i="21"/>
  <c r="O332" i="21"/>
  <c r="K332" i="21"/>
  <c r="G332" i="21"/>
  <c r="C332" i="21"/>
  <c r="V332" i="21"/>
  <c r="R332" i="21"/>
  <c r="N332" i="21"/>
  <c r="J332" i="21"/>
  <c r="F332" i="21"/>
  <c r="B332" i="21"/>
  <c r="U332" i="21"/>
  <c r="M332" i="21"/>
  <c r="E332" i="21"/>
  <c r="Y332" i="21"/>
  <c r="I332" i="21"/>
  <c r="P332" i="21"/>
  <c r="T332" i="21"/>
  <c r="L332" i="21"/>
  <c r="D332" i="21"/>
  <c r="Q332" i="21"/>
  <c r="X332" i="21"/>
  <c r="H332" i="21"/>
  <c r="W399" i="21"/>
  <c r="S399" i="21"/>
  <c r="O399" i="21"/>
  <c r="K399" i="21"/>
  <c r="G399" i="21"/>
  <c r="C399" i="21"/>
  <c r="V399" i="21"/>
  <c r="R399" i="21"/>
  <c r="N399" i="21"/>
  <c r="J399" i="21"/>
  <c r="F399" i="21"/>
  <c r="B399" i="21"/>
  <c r="U399" i="21"/>
  <c r="M399" i="21"/>
  <c r="E399" i="21"/>
  <c r="Q399" i="21"/>
  <c r="P399" i="21"/>
  <c r="T399" i="21"/>
  <c r="L399" i="21"/>
  <c r="D399" i="21"/>
  <c r="Y399" i="21"/>
  <c r="I399" i="21"/>
  <c r="X399" i="21"/>
  <c r="H399" i="21"/>
  <c r="A367" i="21"/>
  <c r="A401" i="21"/>
  <c r="A333" i="21"/>
  <c r="A298" i="21"/>
  <c r="A72" i="28"/>
  <c r="A168" i="28"/>
  <c r="A230" i="28"/>
  <c r="A136" i="28"/>
  <c r="A299" i="28"/>
  <c r="A333" i="28"/>
  <c r="A367" i="28"/>
  <c r="A199" i="28"/>
  <c r="A104" i="28"/>
  <c r="A401" i="28"/>
  <c r="A264" i="28"/>
  <c r="A229" i="21"/>
  <c r="A263" i="21"/>
  <c r="A197" i="21"/>
  <c r="A105" i="19"/>
  <c r="A72" i="19"/>
  <c r="A71" i="25"/>
  <c r="A104" i="25"/>
  <c r="A39" i="19"/>
  <c r="A166" i="21"/>
  <c r="A102" i="21"/>
  <c r="A138" i="25"/>
  <c r="A136" i="19"/>
  <c r="A38" i="25"/>
  <c r="A70" i="21"/>
  <c r="A134" i="21"/>
  <c r="Y134" i="21" l="1"/>
  <c r="U134" i="21"/>
  <c r="Q134" i="21"/>
  <c r="M134" i="21"/>
  <c r="I134" i="21"/>
  <c r="E134" i="21"/>
  <c r="X134" i="21"/>
  <c r="T134" i="21"/>
  <c r="P134" i="21"/>
  <c r="L134" i="21"/>
  <c r="H134" i="21"/>
  <c r="D134" i="21"/>
  <c r="S134" i="21"/>
  <c r="K134" i="21"/>
  <c r="C134" i="21"/>
  <c r="R134" i="21"/>
  <c r="J134" i="21"/>
  <c r="B134" i="21"/>
  <c r="W134" i="21"/>
  <c r="G134" i="21"/>
  <c r="V134" i="21"/>
  <c r="F134" i="21"/>
  <c r="O134" i="21"/>
  <c r="N134" i="21"/>
  <c r="X39" i="19"/>
  <c r="T39" i="19"/>
  <c r="P39" i="19"/>
  <c r="L39" i="19"/>
  <c r="H39" i="19"/>
  <c r="D39" i="19"/>
  <c r="V39" i="19"/>
  <c r="R39" i="19"/>
  <c r="N39" i="19"/>
  <c r="J39" i="19"/>
  <c r="F39" i="19"/>
  <c r="B39" i="19"/>
  <c r="Y39" i="19"/>
  <c r="Q39" i="19"/>
  <c r="I39" i="19"/>
  <c r="O39" i="19"/>
  <c r="U39" i="19"/>
  <c r="M39" i="19"/>
  <c r="E39" i="19"/>
  <c r="S39" i="19"/>
  <c r="K39" i="19"/>
  <c r="C39" i="19"/>
  <c r="W39" i="19"/>
  <c r="G39" i="19"/>
  <c r="V105" i="19"/>
  <c r="R105" i="19"/>
  <c r="N105" i="19"/>
  <c r="J105" i="19"/>
  <c r="F105" i="19"/>
  <c r="B105" i="19"/>
  <c r="X105" i="19"/>
  <c r="T105" i="19"/>
  <c r="P105" i="19"/>
  <c r="L105" i="19"/>
  <c r="H105" i="19"/>
  <c r="D105" i="19"/>
  <c r="Y105" i="19"/>
  <c r="Q105" i="19"/>
  <c r="I105" i="19"/>
  <c r="U105" i="19"/>
  <c r="M105" i="19"/>
  <c r="E105" i="19"/>
  <c r="K105" i="19"/>
  <c r="W105" i="19"/>
  <c r="G105" i="19"/>
  <c r="S105" i="19"/>
  <c r="C105" i="19"/>
  <c r="O105" i="19"/>
  <c r="W264" i="28"/>
  <c r="S264" i="28"/>
  <c r="O264" i="28"/>
  <c r="K264" i="28"/>
  <c r="G264" i="28"/>
  <c r="C264" i="28"/>
  <c r="V264" i="28"/>
  <c r="R264" i="28"/>
  <c r="N264" i="28"/>
  <c r="J264" i="28"/>
  <c r="F264" i="28"/>
  <c r="B264" i="28"/>
  <c r="U264" i="28"/>
  <c r="M264" i="28"/>
  <c r="E264" i="28"/>
  <c r="Y264" i="28"/>
  <c r="I264" i="28"/>
  <c r="P264" i="28"/>
  <c r="T264" i="28"/>
  <c r="L264" i="28"/>
  <c r="D264" i="28"/>
  <c r="Q264" i="28"/>
  <c r="X264" i="28"/>
  <c r="H264" i="28"/>
  <c r="W367" i="28"/>
  <c r="S367" i="28"/>
  <c r="O367" i="28"/>
  <c r="K367" i="28"/>
  <c r="G367" i="28"/>
  <c r="C367" i="28"/>
  <c r="V367" i="28"/>
  <c r="R367" i="28"/>
  <c r="N367" i="28"/>
  <c r="J367" i="28"/>
  <c r="F367" i="28"/>
  <c r="B367" i="28"/>
  <c r="U367" i="28"/>
  <c r="M367" i="28"/>
  <c r="E367" i="28"/>
  <c r="Y367" i="28"/>
  <c r="I367" i="28"/>
  <c r="P367" i="28"/>
  <c r="T367" i="28"/>
  <c r="L367" i="28"/>
  <c r="D367" i="28"/>
  <c r="Q367" i="28"/>
  <c r="X367" i="28"/>
  <c r="H367" i="28"/>
  <c r="Y136" i="28"/>
  <c r="U136" i="28"/>
  <c r="Q136" i="28"/>
  <c r="M136" i="28"/>
  <c r="I136" i="28"/>
  <c r="E136" i="28"/>
  <c r="X136" i="28"/>
  <c r="T136" i="28"/>
  <c r="P136" i="28"/>
  <c r="L136" i="28"/>
  <c r="H136" i="28"/>
  <c r="D136" i="28"/>
  <c r="S136" i="28"/>
  <c r="K136" i="28"/>
  <c r="C136" i="28"/>
  <c r="R136" i="28"/>
  <c r="J136" i="28"/>
  <c r="B136" i="28"/>
  <c r="W136" i="28"/>
  <c r="G136" i="28"/>
  <c r="V136" i="28"/>
  <c r="F136" i="28"/>
  <c r="O136" i="28"/>
  <c r="N136" i="28"/>
  <c r="W298" i="21"/>
  <c r="S298" i="21"/>
  <c r="O298" i="21"/>
  <c r="K298" i="21"/>
  <c r="G298" i="21"/>
  <c r="C298" i="21"/>
  <c r="V298" i="21"/>
  <c r="R298" i="21"/>
  <c r="N298" i="21"/>
  <c r="J298" i="21"/>
  <c r="F298" i="21"/>
  <c r="B298" i="21"/>
  <c r="U298" i="21"/>
  <c r="M298" i="21"/>
  <c r="E298" i="21"/>
  <c r="Q298" i="21"/>
  <c r="T298" i="21"/>
  <c r="L298" i="21"/>
  <c r="D298" i="21"/>
  <c r="Y298" i="21"/>
  <c r="I298" i="21"/>
  <c r="P298" i="21"/>
  <c r="H298" i="21"/>
  <c r="X298" i="21"/>
  <c r="Y70" i="21"/>
  <c r="U70" i="21"/>
  <c r="Q70" i="21"/>
  <c r="M70" i="21"/>
  <c r="I70" i="21"/>
  <c r="E70" i="21"/>
  <c r="X70" i="21"/>
  <c r="T70" i="21"/>
  <c r="P70" i="21"/>
  <c r="L70" i="21"/>
  <c r="H70" i="21"/>
  <c r="D70" i="21"/>
  <c r="S70" i="21"/>
  <c r="K70" i="21"/>
  <c r="C70" i="21"/>
  <c r="R70" i="21"/>
  <c r="J70" i="21"/>
  <c r="B70" i="21"/>
  <c r="W70" i="21"/>
  <c r="G70" i="21"/>
  <c r="V70" i="21"/>
  <c r="F70" i="21"/>
  <c r="O70" i="21"/>
  <c r="N70" i="21"/>
  <c r="V138" i="25"/>
  <c r="R138" i="25"/>
  <c r="N138" i="25"/>
  <c r="J138" i="25"/>
  <c r="F138" i="25"/>
  <c r="B138" i="25"/>
  <c r="Y138" i="25"/>
  <c r="U138" i="25"/>
  <c r="Q138" i="25"/>
  <c r="M138" i="25"/>
  <c r="I138" i="25"/>
  <c r="E138" i="25"/>
  <c r="X138" i="25"/>
  <c r="P138" i="25"/>
  <c r="H138" i="25"/>
  <c r="W138" i="25"/>
  <c r="O138" i="25"/>
  <c r="G138" i="25"/>
  <c r="L138" i="25"/>
  <c r="K138" i="25"/>
  <c r="T138" i="25"/>
  <c r="S138" i="25"/>
  <c r="D138" i="25"/>
  <c r="C138" i="25"/>
  <c r="V104" i="25"/>
  <c r="R104" i="25"/>
  <c r="N104" i="25"/>
  <c r="J104" i="25"/>
  <c r="F104" i="25"/>
  <c r="B104" i="25"/>
  <c r="Y104" i="25"/>
  <c r="U104" i="25"/>
  <c r="Q104" i="25"/>
  <c r="M104" i="25"/>
  <c r="I104" i="25"/>
  <c r="E104" i="25"/>
  <c r="X104" i="25"/>
  <c r="P104" i="25"/>
  <c r="H104" i="25"/>
  <c r="W104" i="25"/>
  <c r="O104" i="25"/>
  <c r="G104" i="25"/>
  <c r="L104" i="25"/>
  <c r="K104" i="25"/>
  <c r="T104" i="25"/>
  <c r="S104" i="25"/>
  <c r="D104" i="25"/>
  <c r="C104" i="25"/>
  <c r="V197" i="21"/>
  <c r="R197" i="21"/>
  <c r="N197" i="21"/>
  <c r="J197" i="21"/>
  <c r="F197" i="21"/>
  <c r="B197" i="21"/>
  <c r="Y197" i="21"/>
  <c r="U197" i="21"/>
  <c r="Q197" i="21"/>
  <c r="M197" i="21"/>
  <c r="I197" i="21"/>
  <c r="E197" i="21"/>
  <c r="X197" i="21"/>
  <c r="P197" i="21"/>
  <c r="H197" i="21"/>
  <c r="T197" i="21"/>
  <c r="L197" i="21"/>
  <c r="D197" i="21"/>
  <c r="O197" i="21"/>
  <c r="W197" i="21"/>
  <c r="G197" i="21"/>
  <c r="K197" i="21"/>
  <c r="C197" i="21"/>
  <c r="S197" i="21"/>
  <c r="V401" i="28"/>
  <c r="R401" i="28"/>
  <c r="N401" i="28"/>
  <c r="J401" i="28"/>
  <c r="F401" i="28"/>
  <c r="B401" i="28"/>
  <c r="Y401" i="28"/>
  <c r="T401" i="28"/>
  <c r="O401" i="28"/>
  <c r="I401" i="28"/>
  <c r="D401" i="28"/>
  <c r="X401" i="28"/>
  <c r="S401" i="28"/>
  <c r="M401" i="28"/>
  <c r="H401" i="28"/>
  <c r="C401" i="28"/>
  <c r="Q401" i="28"/>
  <c r="G401" i="28"/>
  <c r="W401" i="28"/>
  <c r="K401" i="28"/>
  <c r="P401" i="28"/>
  <c r="E401" i="28"/>
  <c r="L401" i="28"/>
  <c r="U401" i="28"/>
  <c r="W333" i="28"/>
  <c r="S333" i="28"/>
  <c r="O333" i="28"/>
  <c r="K333" i="28"/>
  <c r="G333" i="28"/>
  <c r="C333" i="28"/>
  <c r="V333" i="28"/>
  <c r="R333" i="28"/>
  <c r="N333" i="28"/>
  <c r="J333" i="28"/>
  <c r="F333" i="28"/>
  <c r="B333" i="28"/>
  <c r="U333" i="28"/>
  <c r="M333" i="28"/>
  <c r="E333" i="28"/>
  <c r="Q333" i="28"/>
  <c r="X333" i="28"/>
  <c r="H333" i="28"/>
  <c r="T333" i="28"/>
  <c r="L333" i="28"/>
  <c r="D333" i="28"/>
  <c r="Y333" i="28"/>
  <c r="I333" i="28"/>
  <c r="P333" i="28"/>
  <c r="W230" i="28"/>
  <c r="S230" i="28"/>
  <c r="O230" i="28"/>
  <c r="K230" i="28"/>
  <c r="G230" i="28"/>
  <c r="C230" i="28"/>
  <c r="V230" i="28"/>
  <c r="R230" i="28"/>
  <c r="N230" i="28"/>
  <c r="J230" i="28"/>
  <c r="F230" i="28"/>
  <c r="B230" i="28"/>
  <c r="U230" i="28"/>
  <c r="M230" i="28"/>
  <c r="E230" i="28"/>
  <c r="Q230" i="28"/>
  <c r="P230" i="28"/>
  <c r="T230" i="28"/>
  <c r="L230" i="28"/>
  <c r="D230" i="28"/>
  <c r="Y230" i="28"/>
  <c r="I230" i="28"/>
  <c r="X230" i="28"/>
  <c r="H230" i="28"/>
  <c r="W333" i="21"/>
  <c r="S333" i="21"/>
  <c r="O333" i="21"/>
  <c r="K333" i="21"/>
  <c r="G333" i="21"/>
  <c r="C333" i="21"/>
  <c r="V333" i="21"/>
  <c r="R333" i="21"/>
  <c r="N333" i="21"/>
  <c r="J333" i="21"/>
  <c r="F333" i="21"/>
  <c r="B333" i="21"/>
  <c r="U333" i="21"/>
  <c r="M333" i="21"/>
  <c r="E333" i="21"/>
  <c r="Q333" i="21"/>
  <c r="P333" i="21"/>
  <c r="H333" i="21"/>
  <c r="T333" i="21"/>
  <c r="L333" i="21"/>
  <c r="D333" i="21"/>
  <c r="Y333" i="21"/>
  <c r="I333" i="21"/>
  <c r="X333" i="21"/>
  <c r="W136" i="19"/>
  <c r="S136" i="19"/>
  <c r="O136" i="19"/>
  <c r="K136" i="19"/>
  <c r="G136" i="19"/>
  <c r="C136" i="19"/>
  <c r="V136" i="19"/>
  <c r="R136" i="19"/>
  <c r="N136" i="19"/>
  <c r="J136" i="19"/>
  <c r="F136" i="19"/>
  <c r="B136" i="19"/>
  <c r="Y136" i="19"/>
  <c r="Q136" i="19"/>
  <c r="I136" i="19"/>
  <c r="U136" i="19"/>
  <c r="M136" i="19"/>
  <c r="E136" i="19"/>
  <c r="P136" i="19"/>
  <c r="X136" i="19"/>
  <c r="H136" i="19"/>
  <c r="T136" i="19"/>
  <c r="L136" i="19"/>
  <c r="D136" i="19"/>
  <c r="Y166" i="21"/>
  <c r="U166" i="21"/>
  <c r="Q166" i="21"/>
  <c r="M166" i="21"/>
  <c r="I166" i="21"/>
  <c r="E166" i="21"/>
  <c r="W166" i="21"/>
  <c r="S166" i="21"/>
  <c r="O166" i="21"/>
  <c r="K166" i="21"/>
  <c r="G166" i="21"/>
  <c r="C166" i="21"/>
  <c r="T166" i="21"/>
  <c r="L166" i="21"/>
  <c r="D166" i="21"/>
  <c r="R166" i="21"/>
  <c r="J166" i="21"/>
  <c r="B166" i="21"/>
  <c r="X166" i="21"/>
  <c r="H166" i="21"/>
  <c r="P166" i="21"/>
  <c r="F166" i="21"/>
  <c r="V166" i="21"/>
  <c r="N166" i="21"/>
  <c r="X72" i="19"/>
  <c r="T72" i="19"/>
  <c r="P72" i="19"/>
  <c r="L72" i="19"/>
  <c r="H72" i="19"/>
  <c r="D72" i="19"/>
  <c r="V72" i="19"/>
  <c r="R72" i="19"/>
  <c r="N72" i="19"/>
  <c r="J72" i="19"/>
  <c r="F72" i="19"/>
  <c r="B72" i="19"/>
  <c r="Y72" i="19"/>
  <c r="Q72" i="19"/>
  <c r="I72" i="19"/>
  <c r="W72" i="19"/>
  <c r="O72" i="19"/>
  <c r="G72" i="19"/>
  <c r="U72" i="19"/>
  <c r="M72" i="19"/>
  <c r="E72" i="19"/>
  <c r="S72" i="19"/>
  <c r="K72" i="19"/>
  <c r="C72" i="19"/>
  <c r="W229" i="21"/>
  <c r="S229" i="21"/>
  <c r="O229" i="21"/>
  <c r="K229" i="21"/>
  <c r="G229" i="21"/>
  <c r="C229" i="21"/>
  <c r="V229" i="21"/>
  <c r="R229" i="21"/>
  <c r="N229" i="21"/>
  <c r="J229" i="21"/>
  <c r="F229" i="21"/>
  <c r="B229" i="21"/>
  <c r="U229" i="21"/>
  <c r="M229" i="21"/>
  <c r="E229" i="21"/>
  <c r="T229" i="21"/>
  <c r="L229" i="21"/>
  <c r="D229" i="21"/>
  <c r="Y229" i="21"/>
  <c r="Q229" i="21"/>
  <c r="I229" i="21"/>
  <c r="P229" i="21"/>
  <c r="H229" i="21"/>
  <c r="X229" i="21"/>
  <c r="W199" i="28"/>
  <c r="S199" i="28"/>
  <c r="O199" i="28"/>
  <c r="K199" i="28"/>
  <c r="G199" i="28"/>
  <c r="C199" i="28"/>
  <c r="Y199" i="28"/>
  <c r="T199" i="28"/>
  <c r="N199" i="28"/>
  <c r="I199" i="28"/>
  <c r="D199" i="28"/>
  <c r="X199" i="28"/>
  <c r="Q199" i="28"/>
  <c r="J199" i="28"/>
  <c r="B199" i="28"/>
  <c r="V199" i="28"/>
  <c r="P199" i="28"/>
  <c r="H199" i="28"/>
  <c r="M199" i="28"/>
  <c r="L199" i="28"/>
  <c r="F199" i="28"/>
  <c r="E199" i="28"/>
  <c r="U199" i="28"/>
  <c r="R199" i="28"/>
  <c r="W299" i="28"/>
  <c r="S299" i="28"/>
  <c r="O299" i="28"/>
  <c r="K299" i="28"/>
  <c r="G299" i="28"/>
  <c r="C299" i="28"/>
  <c r="V299" i="28"/>
  <c r="R299" i="28"/>
  <c r="N299" i="28"/>
  <c r="J299" i="28"/>
  <c r="F299" i="28"/>
  <c r="B299" i="28"/>
  <c r="U299" i="28"/>
  <c r="M299" i="28"/>
  <c r="E299" i="28"/>
  <c r="Y299" i="28"/>
  <c r="X299" i="28"/>
  <c r="H299" i="28"/>
  <c r="T299" i="28"/>
  <c r="L299" i="28"/>
  <c r="D299" i="28"/>
  <c r="Q299" i="28"/>
  <c r="I299" i="28"/>
  <c r="P299" i="28"/>
  <c r="W72" i="28"/>
  <c r="S72" i="28"/>
  <c r="O72" i="28"/>
  <c r="K72" i="28"/>
  <c r="G72" i="28"/>
  <c r="C72" i="28"/>
  <c r="V72" i="28"/>
  <c r="R72" i="28"/>
  <c r="N72" i="28"/>
  <c r="J72" i="28"/>
  <c r="F72" i="28"/>
  <c r="B72" i="28"/>
  <c r="Y72" i="28"/>
  <c r="Q72" i="28"/>
  <c r="I72" i="28"/>
  <c r="X72" i="28"/>
  <c r="P72" i="28"/>
  <c r="H72" i="28"/>
  <c r="M72" i="28"/>
  <c r="E72" i="28"/>
  <c r="T72" i="28"/>
  <c r="L72" i="28"/>
  <c r="U72" i="28"/>
  <c r="D72" i="28"/>
  <c r="W367" i="21"/>
  <c r="S367" i="21"/>
  <c r="O367" i="21"/>
  <c r="K367" i="21"/>
  <c r="G367" i="21"/>
  <c r="C367" i="21"/>
  <c r="V367" i="21"/>
  <c r="R367" i="21"/>
  <c r="N367" i="21"/>
  <c r="J367" i="21"/>
  <c r="F367" i="21"/>
  <c r="B367" i="21"/>
  <c r="U367" i="21"/>
  <c r="M367" i="21"/>
  <c r="E367" i="21"/>
  <c r="Q367" i="21"/>
  <c r="P367" i="21"/>
  <c r="T367" i="21"/>
  <c r="L367" i="21"/>
  <c r="D367" i="21"/>
  <c r="Y367" i="21"/>
  <c r="I367" i="21"/>
  <c r="X367" i="21"/>
  <c r="H367" i="21"/>
  <c r="V38" i="25"/>
  <c r="R38" i="25"/>
  <c r="N38" i="25"/>
  <c r="J38" i="25"/>
  <c r="F38" i="25"/>
  <c r="B38" i="25"/>
  <c r="Y38" i="25"/>
  <c r="U38" i="25"/>
  <c r="Q38" i="25"/>
  <c r="M38" i="25"/>
  <c r="I38" i="25"/>
  <c r="E38" i="25"/>
  <c r="X38" i="25"/>
  <c r="P38" i="25"/>
  <c r="H38" i="25"/>
  <c r="W38" i="25"/>
  <c r="O38" i="25"/>
  <c r="G38" i="25"/>
  <c r="L38" i="25"/>
  <c r="K38" i="25"/>
  <c r="D38" i="25"/>
  <c r="C38" i="25"/>
  <c r="T38" i="25"/>
  <c r="S38" i="25"/>
  <c r="Y102" i="21"/>
  <c r="U102" i="21"/>
  <c r="Q102" i="21"/>
  <c r="M102" i="21"/>
  <c r="I102" i="21"/>
  <c r="E102" i="21"/>
  <c r="X102" i="21"/>
  <c r="T102" i="21"/>
  <c r="P102" i="21"/>
  <c r="L102" i="21"/>
  <c r="H102" i="21"/>
  <c r="D102" i="21"/>
  <c r="S102" i="21"/>
  <c r="K102" i="21"/>
  <c r="C102" i="21"/>
  <c r="R102" i="21"/>
  <c r="J102" i="21"/>
  <c r="B102" i="21"/>
  <c r="W102" i="21"/>
  <c r="G102" i="21"/>
  <c r="V102" i="21"/>
  <c r="F102" i="21"/>
  <c r="O102" i="21"/>
  <c r="N102" i="21"/>
  <c r="V71" i="25"/>
  <c r="R71" i="25"/>
  <c r="N71" i="25"/>
  <c r="J71" i="25"/>
  <c r="F71" i="25"/>
  <c r="B71" i="25"/>
  <c r="Y71" i="25"/>
  <c r="U71" i="25"/>
  <c r="Q71" i="25"/>
  <c r="M71" i="25"/>
  <c r="I71" i="25"/>
  <c r="E71" i="25"/>
  <c r="X71" i="25"/>
  <c r="P71" i="25"/>
  <c r="H71" i="25"/>
  <c r="W71" i="25"/>
  <c r="O71" i="25"/>
  <c r="G71" i="25"/>
  <c r="T71" i="25"/>
  <c r="D71" i="25"/>
  <c r="S71" i="25"/>
  <c r="C71" i="25"/>
  <c r="L71" i="25"/>
  <c r="K71" i="25"/>
  <c r="W263" i="21"/>
  <c r="S263" i="21"/>
  <c r="O263" i="21"/>
  <c r="K263" i="21"/>
  <c r="G263" i="21"/>
  <c r="C263" i="21"/>
  <c r="V263" i="21"/>
  <c r="R263" i="21"/>
  <c r="N263" i="21"/>
  <c r="J263" i="21"/>
  <c r="F263" i="21"/>
  <c r="B263" i="21"/>
  <c r="U263" i="21"/>
  <c r="M263" i="21"/>
  <c r="E263" i="21"/>
  <c r="Q263" i="21"/>
  <c r="T263" i="21"/>
  <c r="L263" i="21"/>
  <c r="D263" i="21"/>
  <c r="Y263" i="21"/>
  <c r="I263" i="21"/>
  <c r="P263" i="21"/>
  <c r="X263" i="21"/>
  <c r="H263" i="21"/>
  <c r="Y104" i="28"/>
  <c r="U104" i="28"/>
  <c r="Q104" i="28"/>
  <c r="M104" i="28"/>
  <c r="I104" i="28"/>
  <c r="E104" i="28"/>
  <c r="X104" i="28"/>
  <c r="T104" i="28"/>
  <c r="P104" i="28"/>
  <c r="L104" i="28"/>
  <c r="H104" i="28"/>
  <c r="D104" i="28"/>
  <c r="S104" i="28"/>
  <c r="K104" i="28"/>
  <c r="C104" i="28"/>
  <c r="R104" i="28"/>
  <c r="J104" i="28"/>
  <c r="B104" i="28"/>
  <c r="W104" i="28"/>
  <c r="G104" i="28"/>
  <c r="V104" i="28"/>
  <c r="F104" i="28"/>
  <c r="O104" i="28"/>
  <c r="N104" i="28"/>
  <c r="X168" i="28"/>
  <c r="T168" i="28"/>
  <c r="P168" i="28"/>
  <c r="L168" i="28"/>
  <c r="H168" i="28"/>
  <c r="D168" i="28"/>
  <c r="V168" i="28"/>
  <c r="Q168" i="28"/>
  <c r="K168" i="28"/>
  <c r="F168" i="28"/>
  <c r="Y168" i="28"/>
  <c r="S168" i="28"/>
  <c r="N168" i="28"/>
  <c r="I168" i="28"/>
  <c r="C168" i="28"/>
  <c r="U168" i="28"/>
  <c r="J168" i="28"/>
  <c r="R168" i="28"/>
  <c r="G168" i="28"/>
  <c r="E168" i="28"/>
  <c r="O168" i="28"/>
  <c r="B168" i="28"/>
  <c r="W168" i="28"/>
  <c r="M168" i="28"/>
  <c r="W401" i="21"/>
  <c r="S401" i="21"/>
  <c r="O401" i="21"/>
  <c r="K401" i="21"/>
  <c r="G401" i="21"/>
  <c r="C401" i="21"/>
  <c r="V401" i="21"/>
  <c r="R401" i="21"/>
  <c r="N401" i="21"/>
  <c r="J401" i="21"/>
  <c r="F401" i="21"/>
  <c r="B401" i="21"/>
  <c r="U401" i="21"/>
  <c r="M401" i="21"/>
  <c r="E401" i="21"/>
  <c r="Q401" i="21"/>
  <c r="I401" i="21"/>
  <c r="P401" i="21"/>
  <c r="T401" i="21"/>
  <c r="L401" i="21"/>
  <c r="D401" i="21"/>
  <c r="Y401" i="21"/>
  <c r="X401" i="21"/>
  <c r="H401" i="21"/>
  <c r="A402" i="21"/>
  <c r="A368" i="21"/>
  <c r="A299" i="21"/>
  <c r="A334" i="21"/>
  <c r="A265" i="28"/>
  <c r="A105" i="28"/>
  <c r="A334" i="28"/>
  <c r="A137" i="28"/>
  <c r="A368" i="28"/>
  <c r="A402" i="28"/>
  <c r="A200" i="28"/>
  <c r="A300" i="28"/>
  <c r="A231" i="28"/>
  <c r="A169" i="28"/>
  <c r="A264" i="21"/>
  <c r="A230" i="21"/>
  <c r="A198" i="21"/>
  <c r="A71" i="21"/>
  <c r="A103" i="21"/>
  <c r="A135" i="21"/>
  <c r="A39" i="25"/>
  <c r="A105" i="25"/>
  <c r="A137" i="19"/>
  <c r="A167" i="21"/>
  <c r="A72" i="25"/>
  <c r="Y167" i="21" l="1"/>
  <c r="U167" i="21"/>
  <c r="Q167" i="21"/>
  <c r="M167" i="21"/>
  <c r="I167" i="21"/>
  <c r="E167" i="21"/>
  <c r="W167" i="21"/>
  <c r="S167" i="21"/>
  <c r="O167" i="21"/>
  <c r="K167" i="21"/>
  <c r="G167" i="21"/>
  <c r="C167" i="21"/>
  <c r="T167" i="21"/>
  <c r="L167" i="21"/>
  <c r="D167" i="21"/>
  <c r="R167" i="21"/>
  <c r="J167" i="21"/>
  <c r="B167" i="21"/>
  <c r="P167" i="21"/>
  <c r="X167" i="21"/>
  <c r="H167" i="21"/>
  <c r="N167" i="21"/>
  <c r="V167" i="21"/>
  <c r="F167" i="21"/>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W103" i="21"/>
  <c r="G103" i="21"/>
  <c r="V103" i="21"/>
  <c r="F103" i="21"/>
  <c r="V198" i="21"/>
  <c r="R198" i="21"/>
  <c r="N198" i="21"/>
  <c r="J198" i="21"/>
  <c r="F198" i="21"/>
  <c r="B198" i="21"/>
  <c r="Y198" i="21"/>
  <c r="U198" i="21"/>
  <c r="Q198" i="21"/>
  <c r="M198" i="21"/>
  <c r="I198" i="21"/>
  <c r="E198" i="21"/>
  <c r="X198" i="21"/>
  <c r="P198" i="21"/>
  <c r="H198" i="21"/>
  <c r="T198" i="21"/>
  <c r="L198" i="21"/>
  <c r="D198" i="21"/>
  <c r="W198" i="21"/>
  <c r="G198" i="21"/>
  <c r="O198" i="21"/>
  <c r="S198" i="21"/>
  <c r="K198" i="21"/>
  <c r="C198" i="21"/>
  <c r="W231" i="28"/>
  <c r="S231" i="28"/>
  <c r="O231" i="28"/>
  <c r="K231" i="28"/>
  <c r="G231" i="28"/>
  <c r="C231" i="28"/>
  <c r="V231" i="28"/>
  <c r="R231" i="28"/>
  <c r="N231" i="28"/>
  <c r="J231" i="28"/>
  <c r="F231" i="28"/>
  <c r="B231" i="28"/>
  <c r="U231" i="28"/>
  <c r="M231" i="28"/>
  <c r="E231" i="28"/>
  <c r="Y231" i="28"/>
  <c r="I231" i="28"/>
  <c r="X231" i="28"/>
  <c r="H231" i="28"/>
  <c r="T231" i="28"/>
  <c r="L231" i="28"/>
  <c r="D231" i="28"/>
  <c r="Q231" i="28"/>
  <c r="P231" i="28"/>
  <c r="W334" i="28"/>
  <c r="S334" i="28"/>
  <c r="O334" i="28"/>
  <c r="K334" i="28"/>
  <c r="G334" i="28"/>
  <c r="C334" i="28"/>
  <c r="V334" i="28"/>
  <c r="R334" i="28"/>
  <c r="N334" i="28"/>
  <c r="J334" i="28"/>
  <c r="F334" i="28"/>
  <c r="B334" i="28"/>
  <c r="U334" i="28"/>
  <c r="M334" i="28"/>
  <c r="E334" i="28"/>
  <c r="Q334" i="28"/>
  <c r="I334" i="28"/>
  <c r="P334" i="28"/>
  <c r="T334" i="28"/>
  <c r="L334" i="28"/>
  <c r="D334" i="28"/>
  <c r="Y334" i="28"/>
  <c r="X334" i="28"/>
  <c r="H334" i="28"/>
  <c r="W299" i="21"/>
  <c r="S299" i="21"/>
  <c r="O299" i="21"/>
  <c r="K299" i="21"/>
  <c r="G299" i="21"/>
  <c r="C299" i="21"/>
  <c r="V299" i="21"/>
  <c r="R299" i="21"/>
  <c r="N299" i="21"/>
  <c r="J299" i="21"/>
  <c r="F299" i="21"/>
  <c r="B299" i="21"/>
  <c r="U299" i="21"/>
  <c r="M299" i="21"/>
  <c r="E299" i="21"/>
  <c r="Y299" i="21"/>
  <c r="I299" i="21"/>
  <c r="T299" i="21"/>
  <c r="L299" i="21"/>
  <c r="D299" i="21"/>
  <c r="Q299" i="21"/>
  <c r="X299" i="21"/>
  <c r="P299" i="21"/>
  <c r="H299" i="21"/>
  <c r="V72" i="25"/>
  <c r="R72" i="25"/>
  <c r="N72" i="25"/>
  <c r="J72" i="25"/>
  <c r="F72" i="25"/>
  <c r="B72" i="25"/>
  <c r="Y72" i="25"/>
  <c r="U72" i="25"/>
  <c r="Q72" i="25"/>
  <c r="M72" i="25"/>
  <c r="I72" i="25"/>
  <c r="E72" i="25"/>
  <c r="X72" i="25"/>
  <c r="P72" i="25"/>
  <c r="H72" i="25"/>
  <c r="W72" i="25"/>
  <c r="O72" i="25"/>
  <c r="G72" i="25"/>
  <c r="L72" i="25"/>
  <c r="K72" i="25"/>
  <c r="D72" i="25"/>
  <c r="C72" i="25"/>
  <c r="T72" i="25"/>
  <c r="S72" i="25"/>
  <c r="W137" i="19"/>
  <c r="S137" i="19"/>
  <c r="O137" i="19"/>
  <c r="K137" i="19"/>
  <c r="G137" i="19"/>
  <c r="C137" i="19"/>
  <c r="V137" i="19"/>
  <c r="R137" i="19"/>
  <c r="N137" i="19"/>
  <c r="J137" i="19"/>
  <c r="F137" i="19"/>
  <c r="B137" i="19"/>
  <c r="Y137" i="19"/>
  <c r="Q137" i="19"/>
  <c r="I137" i="19"/>
  <c r="U137" i="19"/>
  <c r="M137" i="19"/>
  <c r="E137" i="19"/>
  <c r="X137" i="19"/>
  <c r="H137" i="19"/>
  <c r="P137" i="19"/>
  <c r="T137" i="19"/>
  <c r="L137" i="19"/>
  <c r="D137" i="19"/>
  <c r="X169" i="28"/>
  <c r="T169" i="28"/>
  <c r="P169" i="28"/>
  <c r="L169" i="28"/>
  <c r="H169" i="28"/>
  <c r="D169" i="28"/>
  <c r="Y169" i="28"/>
  <c r="S169" i="28"/>
  <c r="N169" i="28"/>
  <c r="I169" i="28"/>
  <c r="C169" i="28"/>
  <c r="V169" i="28"/>
  <c r="Q169" i="28"/>
  <c r="K169" i="28"/>
  <c r="F169" i="28"/>
  <c r="R169" i="28"/>
  <c r="G169" i="28"/>
  <c r="O169" i="28"/>
  <c r="E169" i="28"/>
  <c r="W169" i="28"/>
  <c r="B169" i="28"/>
  <c r="M169" i="28"/>
  <c r="U169" i="28"/>
  <c r="J169" i="28"/>
  <c r="V402" i="28"/>
  <c r="R402" i="28"/>
  <c r="N402" i="28"/>
  <c r="J402" i="28"/>
  <c r="F402" i="28"/>
  <c r="B402" i="28"/>
  <c r="W402" i="28"/>
  <c r="Q402" i="28"/>
  <c r="L402" i="28"/>
  <c r="G402" i="28"/>
  <c r="U402" i="28"/>
  <c r="P402" i="28"/>
  <c r="K402" i="28"/>
  <c r="E402" i="28"/>
  <c r="Y402" i="28"/>
  <c r="O402" i="28"/>
  <c r="D402" i="28"/>
  <c r="T402" i="28"/>
  <c r="H402" i="28"/>
  <c r="X402" i="28"/>
  <c r="M402" i="28"/>
  <c r="C402" i="28"/>
  <c r="I402" i="28"/>
  <c r="S402" i="28"/>
  <c r="W334" i="21"/>
  <c r="S334" i="21"/>
  <c r="O334" i="21"/>
  <c r="K334" i="21"/>
  <c r="G334" i="21"/>
  <c r="C334" i="21"/>
  <c r="V334" i="21"/>
  <c r="R334" i="21"/>
  <c r="N334" i="21"/>
  <c r="J334" i="21"/>
  <c r="F334" i="21"/>
  <c r="B334" i="21"/>
  <c r="U334" i="21"/>
  <c r="M334" i="21"/>
  <c r="E334" i="21"/>
  <c r="I334" i="21"/>
  <c r="X334" i="21"/>
  <c r="H334" i="21"/>
  <c r="T334" i="21"/>
  <c r="L334" i="21"/>
  <c r="D334" i="21"/>
  <c r="Y334" i="21"/>
  <c r="Q334" i="21"/>
  <c r="P334" i="21"/>
  <c r="V39" i="25"/>
  <c r="R39" i="25"/>
  <c r="N39" i="25"/>
  <c r="J39" i="25"/>
  <c r="F39" i="25"/>
  <c r="B39" i="25"/>
  <c r="Y39" i="25"/>
  <c r="U39" i="25"/>
  <c r="Q39" i="25"/>
  <c r="M39" i="25"/>
  <c r="I39" i="25"/>
  <c r="E39" i="25"/>
  <c r="X39" i="25"/>
  <c r="P39" i="25"/>
  <c r="H39" i="25"/>
  <c r="W39" i="25"/>
  <c r="O39" i="25"/>
  <c r="G39" i="25"/>
  <c r="T39" i="25"/>
  <c r="D39" i="25"/>
  <c r="S39" i="25"/>
  <c r="C39" i="25"/>
  <c r="L39" i="25"/>
  <c r="K39" i="25"/>
  <c r="Y71" i="21"/>
  <c r="U71" i="21"/>
  <c r="Q71" i="21"/>
  <c r="M71" i="21"/>
  <c r="I71" i="21"/>
  <c r="E71" i="21"/>
  <c r="X71" i="21"/>
  <c r="T71" i="21"/>
  <c r="P71" i="21"/>
  <c r="L71" i="21"/>
  <c r="H71" i="21"/>
  <c r="D71" i="21"/>
  <c r="S71" i="21"/>
  <c r="K71" i="21"/>
  <c r="C71" i="21"/>
  <c r="R71" i="21"/>
  <c r="J71" i="21"/>
  <c r="B71" i="21"/>
  <c r="O71" i="21"/>
  <c r="N71" i="21"/>
  <c r="G71" i="21"/>
  <c r="F71" i="21"/>
  <c r="W71" i="21"/>
  <c r="V71" i="21"/>
  <c r="W230" i="21"/>
  <c r="S230" i="21"/>
  <c r="O230" i="21"/>
  <c r="K230" i="21"/>
  <c r="G230" i="21"/>
  <c r="C230" i="21"/>
  <c r="V230" i="21"/>
  <c r="R230" i="21"/>
  <c r="N230" i="21"/>
  <c r="J230" i="21"/>
  <c r="F230" i="21"/>
  <c r="B230" i="21"/>
  <c r="U230" i="21"/>
  <c r="M230" i="21"/>
  <c r="E230" i="21"/>
  <c r="T230" i="21"/>
  <c r="L230" i="21"/>
  <c r="D230" i="21"/>
  <c r="Y230" i="21"/>
  <c r="Q230" i="21"/>
  <c r="I230" i="21"/>
  <c r="X230" i="21"/>
  <c r="P230" i="21"/>
  <c r="H230" i="21"/>
  <c r="W300" i="28"/>
  <c r="S300" i="28"/>
  <c r="O300" i="28"/>
  <c r="K300" i="28"/>
  <c r="G300" i="28"/>
  <c r="C300" i="28"/>
  <c r="V300" i="28"/>
  <c r="R300" i="28"/>
  <c r="N300" i="28"/>
  <c r="J300" i="28"/>
  <c r="F300" i="28"/>
  <c r="B300" i="28"/>
  <c r="U300" i="28"/>
  <c r="M300" i="28"/>
  <c r="E300" i="28"/>
  <c r="Q300" i="28"/>
  <c r="P300" i="28"/>
  <c r="T300" i="28"/>
  <c r="L300" i="28"/>
  <c r="D300" i="28"/>
  <c r="Y300" i="28"/>
  <c r="I300" i="28"/>
  <c r="X300" i="28"/>
  <c r="H300" i="28"/>
  <c r="W368" i="28"/>
  <c r="S368" i="28"/>
  <c r="O368" i="28"/>
  <c r="K368" i="28"/>
  <c r="G368" i="28"/>
  <c r="C368" i="28"/>
  <c r="V368" i="28"/>
  <c r="R368" i="28"/>
  <c r="N368" i="28"/>
  <c r="J368" i="28"/>
  <c r="F368" i="28"/>
  <c r="B368" i="28"/>
  <c r="U368" i="28"/>
  <c r="M368" i="28"/>
  <c r="E368" i="28"/>
  <c r="Q368" i="28"/>
  <c r="H368" i="28"/>
  <c r="T368" i="28"/>
  <c r="L368" i="28"/>
  <c r="D368" i="28"/>
  <c r="Y368" i="28"/>
  <c r="I368" i="28"/>
  <c r="X368" i="28"/>
  <c r="P368" i="28"/>
  <c r="Y105" i="28"/>
  <c r="U105" i="28"/>
  <c r="Q105" i="28"/>
  <c r="M105" i="28"/>
  <c r="I105" i="28"/>
  <c r="E105" i="28"/>
  <c r="X105" i="28"/>
  <c r="T105" i="28"/>
  <c r="P105" i="28"/>
  <c r="L105" i="28"/>
  <c r="H105" i="28"/>
  <c r="D105" i="28"/>
  <c r="S105" i="28"/>
  <c r="K105" i="28"/>
  <c r="C105" i="28"/>
  <c r="R105" i="28"/>
  <c r="J105" i="28"/>
  <c r="B105" i="28"/>
  <c r="O105" i="28"/>
  <c r="N105" i="28"/>
  <c r="G105" i="28"/>
  <c r="W105" i="28"/>
  <c r="V105" i="28"/>
  <c r="F105" i="28"/>
  <c r="W368" i="21"/>
  <c r="S368" i="21"/>
  <c r="O368" i="21"/>
  <c r="K368" i="21"/>
  <c r="G368" i="21"/>
  <c r="C368" i="21"/>
  <c r="V368" i="21"/>
  <c r="R368" i="21"/>
  <c r="N368" i="21"/>
  <c r="J368" i="21"/>
  <c r="F368" i="21"/>
  <c r="B368" i="21"/>
  <c r="U368" i="21"/>
  <c r="M368" i="21"/>
  <c r="E368" i="21"/>
  <c r="Y368" i="21"/>
  <c r="I368" i="21"/>
  <c r="P368" i="21"/>
  <c r="T368" i="21"/>
  <c r="L368" i="21"/>
  <c r="D368" i="21"/>
  <c r="Q368" i="21"/>
  <c r="X368" i="21"/>
  <c r="H368" i="21"/>
  <c r="Y135" i="21"/>
  <c r="U135" i="21"/>
  <c r="Q135" i="21"/>
  <c r="M135" i="21"/>
  <c r="I135" i="21"/>
  <c r="E135" i="21"/>
  <c r="X135" i="21"/>
  <c r="T135" i="21"/>
  <c r="P135" i="21"/>
  <c r="L135" i="21"/>
  <c r="H135" i="21"/>
  <c r="D135" i="21"/>
  <c r="S135" i="21"/>
  <c r="K135" i="21"/>
  <c r="C135" i="21"/>
  <c r="R135" i="21"/>
  <c r="J135" i="21"/>
  <c r="B135" i="21"/>
  <c r="O135" i="21"/>
  <c r="N135" i="21"/>
  <c r="G135" i="21"/>
  <c r="F135" i="21"/>
  <c r="W135" i="21"/>
  <c r="V135" i="21"/>
  <c r="W264" i="21"/>
  <c r="S264" i="21"/>
  <c r="O264" i="21"/>
  <c r="K264" i="21"/>
  <c r="G264" i="21"/>
  <c r="C264" i="21"/>
  <c r="V264" i="21"/>
  <c r="R264" i="21"/>
  <c r="N264" i="21"/>
  <c r="J264" i="21"/>
  <c r="F264" i="21"/>
  <c r="B264" i="21"/>
  <c r="U264" i="21"/>
  <c r="M264" i="21"/>
  <c r="E264" i="21"/>
  <c r="Q264" i="21"/>
  <c r="T264" i="21"/>
  <c r="L264" i="21"/>
  <c r="D264" i="21"/>
  <c r="Y264" i="21"/>
  <c r="I264" i="21"/>
  <c r="H264" i="21"/>
  <c r="P264" i="21"/>
  <c r="X264" i="21"/>
  <c r="W200" i="28"/>
  <c r="S200" i="28"/>
  <c r="O200" i="28"/>
  <c r="K200" i="28"/>
  <c r="G200" i="28"/>
  <c r="C200" i="28"/>
  <c r="V200" i="28"/>
  <c r="Q200" i="28"/>
  <c r="L200" i="28"/>
  <c r="F200" i="28"/>
  <c r="U200" i="28"/>
  <c r="N200" i="28"/>
  <c r="H200" i="28"/>
  <c r="T200" i="28"/>
  <c r="M200" i="28"/>
  <c r="E200" i="28"/>
  <c r="R200" i="28"/>
  <c r="D200" i="28"/>
  <c r="P200" i="28"/>
  <c r="B200" i="28"/>
  <c r="J200" i="28"/>
  <c r="I200" i="28"/>
  <c r="Y200" i="28"/>
  <c r="X200" i="28"/>
  <c r="Y137" i="28"/>
  <c r="U137" i="28"/>
  <c r="Q137" i="28"/>
  <c r="M137" i="28"/>
  <c r="I137" i="28"/>
  <c r="E137" i="28"/>
  <c r="X137" i="28"/>
  <c r="T137" i="28"/>
  <c r="P137" i="28"/>
  <c r="L137" i="28"/>
  <c r="H137" i="28"/>
  <c r="D137" i="28"/>
  <c r="S137" i="28"/>
  <c r="K137" i="28"/>
  <c r="C137" i="28"/>
  <c r="R137" i="28"/>
  <c r="J137" i="28"/>
  <c r="B137" i="28"/>
  <c r="O137" i="28"/>
  <c r="N137" i="28"/>
  <c r="W137" i="28"/>
  <c r="G137" i="28"/>
  <c r="F137" i="28"/>
  <c r="V137" i="28"/>
  <c r="W265" i="28"/>
  <c r="S265" i="28"/>
  <c r="O265" i="28"/>
  <c r="K265" i="28"/>
  <c r="G265" i="28"/>
  <c r="C265" i="28"/>
  <c r="V265" i="28"/>
  <c r="R265" i="28"/>
  <c r="N265" i="28"/>
  <c r="J265" i="28"/>
  <c r="F265" i="28"/>
  <c r="B265" i="28"/>
  <c r="U265" i="28"/>
  <c r="M265" i="28"/>
  <c r="E265" i="28"/>
  <c r="Q265" i="28"/>
  <c r="X265" i="28"/>
  <c r="H265" i="28"/>
  <c r="T265" i="28"/>
  <c r="L265" i="28"/>
  <c r="D265" i="28"/>
  <c r="Y265" i="28"/>
  <c r="I265" i="28"/>
  <c r="P265" i="28"/>
  <c r="W402" i="21"/>
  <c r="S402" i="21"/>
  <c r="O402" i="21"/>
  <c r="K402" i="21"/>
  <c r="G402" i="21"/>
  <c r="C402" i="21"/>
  <c r="V402" i="21"/>
  <c r="R402" i="21"/>
  <c r="N402" i="21"/>
  <c r="J402" i="21"/>
  <c r="F402" i="21"/>
  <c r="B402" i="21"/>
  <c r="U402" i="21"/>
  <c r="M402" i="21"/>
  <c r="E402" i="21"/>
  <c r="Y402" i="21"/>
  <c r="I402" i="21"/>
  <c r="P402" i="21"/>
  <c r="T402" i="21"/>
  <c r="L402" i="21"/>
  <c r="D402" i="21"/>
  <c r="Q402" i="21"/>
  <c r="X402" i="21"/>
  <c r="H402" i="21"/>
  <c r="A335" i="21"/>
  <c r="A300" i="21"/>
  <c r="A369" i="21"/>
  <c r="A403" i="21"/>
  <c r="A232" i="28"/>
  <c r="A403" i="28"/>
  <c r="A201" i="28"/>
  <c r="A138" i="28"/>
  <c r="A266" i="28"/>
  <c r="A170" i="28"/>
  <c r="A369" i="28"/>
  <c r="A335" i="28"/>
  <c r="A301" i="28"/>
  <c r="A231" i="21"/>
  <c r="A265" i="21"/>
  <c r="A199" i="21"/>
  <c r="A138" i="19"/>
  <c r="A104" i="21"/>
  <c r="A136" i="21"/>
  <c r="A168" i="21"/>
  <c r="A72" i="21"/>
  <c r="Y72" i="21" l="1"/>
  <c r="U72" i="21"/>
  <c r="Q72" i="21"/>
  <c r="M72" i="21"/>
  <c r="I72" i="21"/>
  <c r="E72" i="21"/>
  <c r="X72" i="21"/>
  <c r="T72" i="21"/>
  <c r="P72" i="21"/>
  <c r="L72" i="21"/>
  <c r="H72" i="21"/>
  <c r="D72" i="21"/>
  <c r="S72" i="21"/>
  <c r="K72" i="21"/>
  <c r="C72" i="21"/>
  <c r="R72" i="21"/>
  <c r="J72" i="21"/>
  <c r="B72" i="21"/>
  <c r="W72" i="21"/>
  <c r="G72" i="21"/>
  <c r="V72" i="21"/>
  <c r="F72" i="21"/>
  <c r="O72" i="21"/>
  <c r="N72" i="21"/>
  <c r="W369" i="28"/>
  <c r="S369" i="28"/>
  <c r="O369" i="28"/>
  <c r="K369" i="28"/>
  <c r="G369" i="28"/>
  <c r="C369" i="28"/>
  <c r="V369" i="28"/>
  <c r="R369" i="28"/>
  <c r="N369" i="28"/>
  <c r="J369" i="28"/>
  <c r="F369" i="28"/>
  <c r="B369" i="28"/>
  <c r="U369" i="28"/>
  <c r="M369" i="28"/>
  <c r="E369" i="28"/>
  <c r="Y369" i="28"/>
  <c r="I369" i="28"/>
  <c r="X369" i="28"/>
  <c r="H369" i="28"/>
  <c r="T369" i="28"/>
  <c r="L369" i="28"/>
  <c r="D369" i="28"/>
  <c r="Q369" i="28"/>
  <c r="P369" i="28"/>
  <c r="W201" i="28"/>
  <c r="S201" i="28"/>
  <c r="O201" i="28"/>
  <c r="K201" i="28"/>
  <c r="G201" i="28"/>
  <c r="C201" i="28"/>
  <c r="Y201" i="28"/>
  <c r="T201" i="28"/>
  <c r="N201" i="28"/>
  <c r="I201" i="28"/>
  <c r="D201" i="28"/>
  <c r="R201" i="28"/>
  <c r="L201" i="28"/>
  <c r="E201" i="28"/>
  <c r="X201" i="28"/>
  <c r="Q201" i="28"/>
  <c r="J201" i="28"/>
  <c r="B201" i="28"/>
  <c r="V201" i="28"/>
  <c r="H201" i="28"/>
  <c r="U201" i="28"/>
  <c r="F201" i="28"/>
  <c r="P201" i="28"/>
  <c r="M201" i="28"/>
  <c r="W403" i="21"/>
  <c r="S403" i="21"/>
  <c r="O403" i="21"/>
  <c r="K403" i="21"/>
  <c r="G403" i="21"/>
  <c r="C403" i="21"/>
  <c r="V403" i="21"/>
  <c r="R403" i="21"/>
  <c r="N403" i="21"/>
  <c r="J403" i="21"/>
  <c r="F403" i="21"/>
  <c r="B403" i="21"/>
  <c r="U403" i="21"/>
  <c r="M403" i="21"/>
  <c r="E403" i="21"/>
  <c r="Q403" i="21"/>
  <c r="X403" i="21"/>
  <c r="H403" i="21"/>
  <c r="T403" i="21"/>
  <c r="L403" i="21"/>
  <c r="D403" i="21"/>
  <c r="Y403" i="21"/>
  <c r="I403" i="21"/>
  <c r="P403" i="21"/>
  <c r="Y168" i="21"/>
  <c r="U168" i="21"/>
  <c r="Q168" i="21"/>
  <c r="M168" i="21"/>
  <c r="I168" i="21"/>
  <c r="E168" i="21"/>
  <c r="W168" i="21"/>
  <c r="S168" i="21"/>
  <c r="O168" i="21"/>
  <c r="K168" i="21"/>
  <c r="G168" i="21"/>
  <c r="C168" i="21"/>
  <c r="T168" i="21"/>
  <c r="L168" i="21"/>
  <c r="D168" i="21"/>
  <c r="R168" i="21"/>
  <c r="J168" i="21"/>
  <c r="B168" i="21"/>
  <c r="X168" i="21"/>
  <c r="H168" i="21"/>
  <c r="P168" i="21"/>
  <c r="V168" i="21"/>
  <c r="F168" i="21"/>
  <c r="N168" i="21"/>
  <c r="Y136" i="21"/>
  <c r="U136" i="21"/>
  <c r="Q136" i="21"/>
  <c r="M136" i="21"/>
  <c r="I136" i="21"/>
  <c r="E136" i="21"/>
  <c r="X136" i="21"/>
  <c r="T136" i="21"/>
  <c r="P136" i="21"/>
  <c r="L136" i="21"/>
  <c r="H136" i="21"/>
  <c r="D136" i="21"/>
  <c r="S136" i="21"/>
  <c r="K136" i="21"/>
  <c r="C136" i="21"/>
  <c r="R136" i="21"/>
  <c r="J136" i="21"/>
  <c r="B136" i="21"/>
  <c r="W136" i="21"/>
  <c r="G136" i="21"/>
  <c r="V136" i="21"/>
  <c r="F136" i="21"/>
  <c r="O136" i="21"/>
  <c r="N136" i="21"/>
  <c r="W231" i="21"/>
  <c r="S231" i="21"/>
  <c r="O231" i="21"/>
  <c r="K231" i="21"/>
  <c r="G231" i="21"/>
  <c r="C231" i="21"/>
  <c r="V231" i="21"/>
  <c r="R231" i="21"/>
  <c r="N231" i="21"/>
  <c r="J231" i="21"/>
  <c r="F231" i="21"/>
  <c r="B231" i="21"/>
  <c r="U231" i="21"/>
  <c r="M231" i="21"/>
  <c r="E231" i="21"/>
  <c r="T231" i="21"/>
  <c r="L231" i="21"/>
  <c r="D231" i="21"/>
  <c r="Y231" i="21"/>
  <c r="Q231" i="21"/>
  <c r="I231" i="21"/>
  <c r="H231" i="21"/>
  <c r="X231" i="21"/>
  <c r="P231" i="21"/>
  <c r="W335" i="28"/>
  <c r="S335" i="28"/>
  <c r="O335" i="28"/>
  <c r="K335" i="28"/>
  <c r="G335" i="28"/>
  <c r="C335" i="28"/>
  <c r="V335" i="28"/>
  <c r="R335" i="28"/>
  <c r="N335" i="28"/>
  <c r="J335" i="28"/>
  <c r="F335" i="28"/>
  <c r="B335" i="28"/>
  <c r="U335" i="28"/>
  <c r="M335" i="28"/>
  <c r="E335" i="28"/>
  <c r="Y335" i="28"/>
  <c r="I335" i="28"/>
  <c r="X335" i="28"/>
  <c r="H335" i="28"/>
  <c r="T335" i="28"/>
  <c r="L335" i="28"/>
  <c r="D335" i="28"/>
  <c r="Q335" i="28"/>
  <c r="P335" i="28"/>
  <c r="Y138" i="28"/>
  <c r="U138" i="28"/>
  <c r="Q138" i="28"/>
  <c r="M138" i="28"/>
  <c r="I138" i="28"/>
  <c r="E138" i="28"/>
  <c r="X138" i="28"/>
  <c r="T138" i="28"/>
  <c r="P138" i="28"/>
  <c r="L138" i="28"/>
  <c r="H138" i="28"/>
  <c r="D138" i="28"/>
  <c r="S138" i="28"/>
  <c r="K138" i="28"/>
  <c r="C138" i="28"/>
  <c r="R138" i="28"/>
  <c r="J138" i="28"/>
  <c r="B138" i="28"/>
  <c r="W138" i="28"/>
  <c r="G138" i="28"/>
  <c r="V138" i="28"/>
  <c r="F138" i="28"/>
  <c r="O138" i="28"/>
  <c r="N138" i="28"/>
  <c r="W232" i="28"/>
  <c r="S232" i="28"/>
  <c r="O232" i="28"/>
  <c r="K232" i="28"/>
  <c r="G232" i="28"/>
  <c r="C232" i="28"/>
  <c r="V232" i="28"/>
  <c r="R232" i="28"/>
  <c r="N232" i="28"/>
  <c r="J232" i="28"/>
  <c r="F232" i="28"/>
  <c r="B232" i="28"/>
  <c r="U232" i="28"/>
  <c r="M232" i="28"/>
  <c r="E232" i="28"/>
  <c r="Q232" i="28"/>
  <c r="P232" i="28"/>
  <c r="T232" i="28"/>
  <c r="L232" i="28"/>
  <c r="D232" i="28"/>
  <c r="Y232" i="28"/>
  <c r="I232" i="28"/>
  <c r="X232" i="28"/>
  <c r="H232"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Y104" i="21"/>
  <c r="U104" i="21"/>
  <c r="Q104" i="21"/>
  <c r="M104" i="21"/>
  <c r="I104" i="21"/>
  <c r="E104" i="21"/>
  <c r="X104" i="21"/>
  <c r="T104" i="21"/>
  <c r="P104" i="21"/>
  <c r="L104" i="21"/>
  <c r="H104" i="21"/>
  <c r="D104" i="21"/>
  <c r="S104" i="21"/>
  <c r="K104" i="21"/>
  <c r="C104" i="21"/>
  <c r="R104" i="21"/>
  <c r="J104" i="21"/>
  <c r="B104" i="21"/>
  <c r="W104" i="21"/>
  <c r="G104" i="21"/>
  <c r="V104" i="21"/>
  <c r="F104" i="21"/>
  <c r="N104" i="21"/>
  <c r="O104" i="21"/>
  <c r="W199" i="21"/>
  <c r="S199" i="21"/>
  <c r="O199" i="21"/>
  <c r="K199" i="21"/>
  <c r="U199" i="21"/>
  <c r="P199" i="21"/>
  <c r="J199" i="21"/>
  <c r="F199" i="21"/>
  <c r="B199" i="21"/>
  <c r="Y199" i="21"/>
  <c r="T199" i="21"/>
  <c r="N199" i="21"/>
  <c r="I199" i="21"/>
  <c r="E199" i="21"/>
  <c r="R199" i="21"/>
  <c r="H199" i="21"/>
  <c r="X199" i="21"/>
  <c r="M199" i="21"/>
  <c r="D199" i="21"/>
  <c r="Q199" i="21"/>
  <c r="G199" i="21"/>
  <c r="V199" i="21"/>
  <c r="L199" i="21"/>
  <c r="C199" i="21"/>
  <c r="W301" i="28"/>
  <c r="S301" i="28"/>
  <c r="O301" i="28"/>
  <c r="K301" i="28"/>
  <c r="G301" i="28"/>
  <c r="C301" i="28"/>
  <c r="V301" i="28"/>
  <c r="R301" i="28"/>
  <c r="N301" i="28"/>
  <c r="J301" i="28"/>
  <c r="F301" i="28"/>
  <c r="B301" i="28"/>
  <c r="U301" i="28"/>
  <c r="M301" i="28"/>
  <c r="E301" i="28"/>
  <c r="Y301" i="28"/>
  <c r="I301" i="28"/>
  <c r="X301" i="28"/>
  <c r="H301" i="28"/>
  <c r="T301" i="28"/>
  <c r="L301" i="28"/>
  <c r="D301" i="28"/>
  <c r="Q301" i="28"/>
  <c r="P301" i="28"/>
  <c r="X170" i="28"/>
  <c r="T170" i="28"/>
  <c r="P170" i="28"/>
  <c r="L170" i="28"/>
  <c r="H170" i="28"/>
  <c r="D170" i="28"/>
  <c r="V170" i="28"/>
  <c r="Q170" i="28"/>
  <c r="K170" i="28"/>
  <c r="F170" i="28"/>
  <c r="Y170" i="28"/>
  <c r="S170" i="28"/>
  <c r="N170" i="28"/>
  <c r="I170" i="28"/>
  <c r="C170" i="28"/>
  <c r="O170" i="28"/>
  <c r="E170" i="28"/>
  <c r="W170" i="28"/>
  <c r="M170" i="28"/>
  <c r="B170" i="28"/>
  <c r="U170" i="28"/>
  <c r="J170" i="28"/>
  <c r="R170" i="28"/>
  <c r="G170" i="28"/>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W138" i="19"/>
  <c r="S138" i="19"/>
  <c r="O138" i="19"/>
  <c r="K138" i="19"/>
  <c r="G138" i="19"/>
  <c r="C138" i="19"/>
  <c r="V138" i="19"/>
  <c r="R138" i="19"/>
  <c r="N138" i="19"/>
  <c r="J138" i="19"/>
  <c r="F138" i="19"/>
  <c r="B138" i="19"/>
  <c r="Y138" i="19"/>
  <c r="Q138" i="19"/>
  <c r="I138" i="19"/>
  <c r="U138" i="19"/>
  <c r="M138" i="19"/>
  <c r="E138" i="19"/>
  <c r="P138" i="19"/>
  <c r="X138" i="19"/>
  <c r="H138" i="19"/>
  <c r="D138" i="19"/>
  <c r="T138" i="19"/>
  <c r="L138" i="19"/>
  <c r="W265" i="21"/>
  <c r="S265" i="21"/>
  <c r="O265" i="21"/>
  <c r="K265" i="21"/>
  <c r="G265" i="21"/>
  <c r="C265" i="21"/>
  <c r="V265" i="21"/>
  <c r="R265" i="21"/>
  <c r="N265" i="21"/>
  <c r="J265" i="21"/>
  <c r="F265" i="21"/>
  <c r="B265" i="21"/>
  <c r="U265" i="21"/>
  <c r="M265" i="21"/>
  <c r="E265" i="21"/>
  <c r="Y265" i="21"/>
  <c r="I265" i="21"/>
  <c r="T265" i="21"/>
  <c r="L265" i="21"/>
  <c r="D265" i="21"/>
  <c r="Q265" i="21"/>
  <c r="P265" i="21"/>
  <c r="H265" i="21"/>
  <c r="X265" i="21"/>
  <c r="W266" i="28"/>
  <c r="S266" i="28"/>
  <c r="O266" i="28"/>
  <c r="K266" i="28"/>
  <c r="G266" i="28"/>
  <c r="C266" i="28"/>
  <c r="V266" i="28"/>
  <c r="R266" i="28"/>
  <c r="N266" i="28"/>
  <c r="J266" i="28"/>
  <c r="F266" i="28"/>
  <c r="B266" i="28"/>
  <c r="U266" i="28"/>
  <c r="M266" i="28"/>
  <c r="E266" i="28"/>
  <c r="Y266" i="28"/>
  <c r="I266" i="28"/>
  <c r="P266" i="28"/>
  <c r="T266" i="28"/>
  <c r="L266" i="28"/>
  <c r="D266" i="28"/>
  <c r="Q266" i="28"/>
  <c r="X266" i="28"/>
  <c r="H266" i="28"/>
  <c r="V403" i="28"/>
  <c r="R403" i="28"/>
  <c r="N403" i="28"/>
  <c r="J403" i="28"/>
  <c r="F403" i="28"/>
  <c r="B403" i="28"/>
  <c r="Y403" i="28"/>
  <c r="T403" i="28"/>
  <c r="O403" i="28"/>
  <c r="I403" i="28"/>
  <c r="D403" i="28"/>
  <c r="X403" i="28"/>
  <c r="S403" i="28"/>
  <c r="M403" i="28"/>
  <c r="H403" i="28"/>
  <c r="C403" i="28"/>
  <c r="W403" i="28"/>
  <c r="L403" i="28"/>
  <c r="Q403" i="28"/>
  <c r="E403" i="28"/>
  <c r="U403" i="28"/>
  <c r="K403" i="28"/>
  <c r="G403" i="28"/>
  <c r="P403" i="28"/>
  <c r="W300" i="21"/>
  <c r="S300" i="21"/>
  <c r="O300" i="21"/>
  <c r="K300" i="21"/>
  <c r="G300" i="21"/>
  <c r="C300" i="21"/>
  <c r="V300" i="21"/>
  <c r="R300" i="21"/>
  <c r="N300" i="21"/>
  <c r="J300" i="21"/>
  <c r="F300" i="21"/>
  <c r="B300" i="21"/>
  <c r="U300" i="21"/>
  <c r="M300" i="21"/>
  <c r="E300" i="21"/>
  <c r="Q300" i="21"/>
  <c r="T300" i="21"/>
  <c r="L300" i="21"/>
  <c r="D300" i="21"/>
  <c r="Y300" i="21"/>
  <c r="I300" i="21"/>
  <c r="X300" i="21"/>
  <c r="P300" i="21"/>
  <c r="H300" i="21"/>
  <c r="A301" i="21"/>
  <c r="A404" i="21"/>
  <c r="A370" i="21"/>
  <c r="A336" i="21"/>
  <c r="A171" i="28"/>
  <c r="A302" i="28"/>
  <c r="A370" i="28"/>
  <c r="A267" i="28"/>
  <c r="A404" i="28"/>
  <c r="A336" i="28"/>
  <c r="A202" i="28"/>
  <c r="A233" i="28"/>
  <c r="A266" i="21"/>
  <c r="A232" i="21"/>
  <c r="A200" i="21"/>
  <c r="A169" i="21"/>
  <c r="A105" i="21"/>
  <c r="A137" i="21"/>
  <c r="Y169" i="21" l="1"/>
  <c r="U169" i="21"/>
  <c r="Q169" i="21"/>
  <c r="M169" i="21"/>
  <c r="I169" i="21"/>
  <c r="E169" i="21"/>
  <c r="W169" i="21"/>
  <c r="S169" i="21"/>
  <c r="O169" i="21"/>
  <c r="K169" i="21"/>
  <c r="G169" i="21"/>
  <c r="C169" i="21"/>
  <c r="T169" i="21"/>
  <c r="L169" i="21"/>
  <c r="D169" i="21"/>
  <c r="R169" i="21"/>
  <c r="J169" i="21"/>
  <c r="B169" i="21"/>
  <c r="P169" i="21"/>
  <c r="X169" i="21"/>
  <c r="H169" i="21"/>
  <c r="N169" i="21"/>
  <c r="V169" i="21"/>
  <c r="F169" i="21"/>
  <c r="W200" i="21"/>
  <c r="S200" i="21"/>
  <c r="O200" i="21"/>
  <c r="K200" i="21"/>
  <c r="G200" i="21"/>
  <c r="C200" i="21"/>
  <c r="X200" i="21"/>
  <c r="R200" i="21"/>
  <c r="M200" i="21"/>
  <c r="H200" i="21"/>
  <c r="B200" i="21"/>
  <c r="V200" i="21"/>
  <c r="Q200" i="21"/>
  <c r="L200" i="21"/>
  <c r="F200" i="21"/>
  <c r="P200" i="21"/>
  <c r="E200" i="21"/>
  <c r="U200" i="21"/>
  <c r="J200" i="21"/>
  <c r="N200" i="21"/>
  <c r="Y200" i="21"/>
  <c r="D200" i="21"/>
  <c r="I200" i="21"/>
  <c r="T200" i="21"/>
  <c r="W202" i="28"/>
  <c r="S202" i="28"/>
  <c r="O202" i="28"/>
  <c r="K202" i="28"/>
  <c r="G202" i="28"/>
  <c r="C202" i="28"/>
  <c r="V202" i="28"/>
  <c r="Q202" i="28"/>
  <c r="L202" i="28"/>
  <c r="F202" i="28"/>
  <c r="X202" i="28"/>
  <c r="P202" i="28"/>
  <c r="I202" i="28"/>
  <c r="B202" i="28"/>
  <c r="U202" i="28"/>
  <c r="N202" i="28"/>
  <c r="H202" i="28"/>
  <c r="M202" i="28"/>
  <c r="Y202" i="28"/>
  <c r="J202" i="28"/>
  <c r="T202" i="28"/>
  <c r="R202" i="28"/>
  <c r="E202" i="28"/>
  <c r="D202" i="28"/>
  <c r="W404" i="28"/>
  <c r="S404" i="28"/>
  <c r="V404" i="28"/>
  <c r="R404" i="28"/>
  <c r="N404" i="28"/>
  <c r="J404" i="28"/>
  <c r="F404" i="28"/>
  <c r="B404" i="28"/>
  <c r="Y404" i="28"/>
  <c r="Q404" i="28"/>
  <c r="L404" i="28"/>
  <c r="G404" i="28"/>
  <c r="X404" i="28"/>
  <c r="P404" i="28"/>
  <c r="K404" i="28"/>
  <c r="E404" i="28"/>
  <c r="U404" i="28"/>
  <c r="I404" i="28"/>
  <c r="O404" i="28"/>
  <c r="M404" i="28"/>
  <c r="C404" i="28"/>
  <c r="T404" i="28"/>
  <c r="H404" i="28"/>
  <c r="D404" i="28"/>
  <c r="W404" i="21"/>
  <c r="S404" i="21"/>
  <c r="O404" i="21"/>
  <c r="K404" i="21"/>
  <c r="G404" i="21"/>
  <c r="C404" i="21"/>
  <c r="V404" i="21"/>
  <c r="R404" i="21"/>
  <c r="N404" i="21"/>
  <c r="J404" i="21"/>
  <c r="F404" i="21"/>
  <c r="B404" i="21"/>
  <c r="U404" i="21"/>
  <c r="M404" i="21"/>
  <c r="E404" i="21"/>
  <c r="Y404" i="21"/>
  <c r="I404" i="21"/>
  <c r="X404" i="21"/>
  <c r="T404" i="21"/>
  <c r="L404" i="21"/>
  <c r="D404" i="21"/>
  <c r="Q404" i="21"/>
  <c r="P404" i="21"/>
  <c r="H404" i="21"/>
  <c r="Y105" i="21"/>
  <c r="U105" i="21"/>
  <c r="Q105" i="21"/>
  <c r="M105" i="21"/>
  <c r="I105" i="21"/>
  <c r="E105" i="21"/>
  <c r="X105" i="21"/>
  <c r="T105" i="21"/>
  <c r="P105" i="21"/>
  <c r="L105" i="21"/>
  <c r="H105" i="21"/>
  <c r="D105" i="21"/>
  <c r="S105" i="21"/>
  <c r="K105" i="21"/>
  <c r="C105" i="21"/>
  <c r="R105" i="21"/>
  <c r="J105" i="21"/>
  <c r="B105" i="21"/>
  <c r="O105" i="21"/>
  <c r="N105" i="21"/>
  <c r="G105" i="21"/>
  <c r="W105" i="21"/>
  <c r="F105" i="21"/>
  <c r="V105" i="21"/>
  <c r="W266" i="21"/>
  <c r="S266" i="21"/>
  <c r="O266" i="21"/>
  <c r="K266" i="21"/>
  <c r="G266" i="21"/>
  <c r="C266" i="21"/>
  <c r="V266" i="21"/>
  <c r="R266" i="21"/>
  <c r="N266" i="21"/>
  <c r="J266" i="21"/>
  <c r="F266" i="21"/>
  <c r="B266" i="21"/>
  <c r="U266" i="21"/>
  <c r="M266" i="21"/>
  <c r="E266" i="21"/>
  <c r="Q266" i="21"/>
  <c r="T266" i="21"/>
  <c r="L266" i="21"/>
  <c r="D266" i="21"/>
  <c r="Y266" i="21"/>
  <c r="I266" i="21"/>
  <c r="X266" i="21"/>
  <c r="P266" i="21"/>
  <c r="H266" i="21"/>
  <c r="W336" i="28"/>
  <c r="S336" i="28"/>
  <c r="O336" i="28"/>
  <c r="K336" i="28"/>
  <c r="G336" i="28"/>
  <c r="C336" i="28"/>
  <c r="V336" i="28"/>
  <c r="R336" i="28"/>
  <c r="N336" i="28"/>
  <c r="J336" i="28"/>
  <c r="F336" i="28"/>
  <c r="B336" i="28"/>
  <c r="U336" i="28"/>
  <c r="M336" i="28"/>
  <c r="E336" i="28"/>
  <c r="Q336" i="28"/>
  <c r="P336" i="28"/>
  <c r="T336" i="28"/>
  <c r="L336" i="28"/>
  <c r="D336" i="28"/>
  <c r="Y336" i="28"/>
  <c r="I336" i="28"/>
  <c r="X336" i="28"/>
  <c r="H336" i="28"/>
  <c r="W370" i="28"/>
  <c r="S370" i="28"/>
  <c r="O370" i="28"/>
  <c r="K370" i="28"/>
  <c r="G370" i="28"/>
  <c r="C370" i="28"/>
  <c r="V370" i="28"/>
  <c r="R370" i="28"/>
  <c r="N370" i="28"/>
  <c r="J370" i="28"/>
  <c r="F370" i="28"/>
  <c r="B370" i="28"/>
  <c r="U370" i="28"/>
  <c r="M370" i="28"/>
  <c r="E370" i="28"/>
  <c r="Q370" i="28"/>
  <c r="P370" i="28"/>
  <c r="T370" i="28"/>
  <c r="L370" i="28"/>
  <c r="D370" i="28"/>
  <c r="Y370" i="28"/>
  <c r="I370" i="28"/>
  <c r="X370" i="28"/>
  <c r="H370"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W233" i="28"/>
  <c r="S233" i="28"/>
  <c r="O233" i="28"/>
  <c r="K233" i="28"/>
  <c r="G233" i="28"/>
  <c r="C233" i="28"/>
  <c r="V233" i="28"/>
  <c r="R233" i="28"/>
  <c r="N233" i="28"/>
  <c r="J233" i="28"/>
  <c r="F233" i="28"/>
  <c r="B233" i="28"/>
  <c r="U233" i="28"/>
  <c r="M233" i="28"/>
  <c r="E233" i="28"/>
  <c r="Y233" i="28"/>
  <c r="I233" i="28"/>
  <c r="X233" i="28"/>
  <c r="H233" i="28"/>
  <c r="T233" i="28"/>
  <c r="L233" i="28"/>
  <c r="D233" i="28"/>
  <c r="Q233" i="28"/>
  <c r="P233" i="28"/>
  <c r="W302" i="28"/>
  <c r="S302" i="28"/>
  <c r="O302" i="28"/>
  <c r="K302" i="28"/>
  <c r="G302" i="28"/>
  <c r="C302" i="28"/>
  <c r="V302" i="28"/>
  <c r="R302" i="28"/>
  <c r="N302" i="28"/>
  <c r="J302" i="28"/>
  <c r="F302" i="28"/>
  <c r="B302" i="28"/>
  <c r="U302" i="28"/>
  <c r="M302" i="28"/>
  <c r="E302" i="28"/>
  <c r="Q302" i="28"/>
  <c r="P302" i="28"/>
  <c r="T302" i="28"/>
  <c r="L302" i="28"/>
  <c r="D302" i="28"/>
  <c r="Y302" i="28"/>
  <c r="I302" i="28"/>
  <c r="X302" i="28"/>
  <c r="H302" i="28"/>
  <c r="W370" i="21"/>
  <c r="S370" i="21"/>
  <c r="O370" i="21"/>
  <c r="K370" i="21"/>
  <c r="G370" i="21"/>
  <c r="C370" i="21"/>
  <c r="V370" i="21"/>
  <c r="R370" i="21"/>
  <c r="N370" i="21"/>
  <c r="J370" i="21"/>
  <c r="F370" i="21"/>
  <c r="B370" i="21"/>
  <c r="U370" i="21"/>
  <c r="M370" i="21"/>
  <c r="E370" i="21"/>
  <c r="Y370" i="21"/>
  <c r="I370" i="21"/>
  <c r="X370" i="21"/>
  <c r="H370" i="21"/>
  <c r="T370" i="21"/>
  <c r="L370" i="21"/>
  <c r="D370" i="21"/>
  <c r="Q370" i="21"/>
  <c r="P370" i="21"/>
  <c r="Y137" i="21"/>
  <c r="U137" i="21"/>
  <c r="Q137" i="21"/>
  <c r="M137" i="21"/>
  <c r="I137" i="21"/>
  <c r="E137" i="21"/>
  <c r="X137" i="21"/>
  <c r="T137" i="21"/>
  <c r="P137" i="21"/>
  <c r="L137" i="21"/>
  <c r="H137" i="21"/>
  <c r="D137" i="21"/>
  <c r="S137" i="21"/>
  <c r="K137" i="21"/>
  <c r="C137" i="21"/>
  <c r="R137" i="21"/>
  <c r="J137" i="21"/>
  <c r="B137" i="21"/>
  <c r="O137" i="21"/>
  <c r="N137" i="21"/>
  <c r="W137" i="21"/>
  <c r="G137" i="21"/>
  <c r="F137" i="21"/>
  <c r="V137" i="21"/>
  <c r="W232" i="21"/>
  <c r="S232" i="21"/>
  <c r="O232" i="21"/>
  <c r="K232" i="21"/>
  <c r="G232" i="21"/>
  <c r="C232" i="21"/>
  <c r="V232" i="21"/>
  <c r="R232" i="21"/>
  <c r="N232" i="21"/>
  <c r="J232" i="21"/>
  <c r="F232" i="21"/>
  <c r="B232" i="21"/>
  <c r="U232" i="21"/>
  <c r="M232" i="21"/>
  <c r="E232" i="21"/>
  <c r="Y232" i="21"/>
  <c r="I232" i="21"/>
  <c r="T232" i="21"/>
  <c r="L232" i="21"/>
  <c r="D232" i="21"/>
  <c r="Q232" i="21"/>
  <c r="H232" i="21"/>
  <c r="X232" i="21"/>
  <c r="P232" i="21"/>
  <c r="W267" i="28"/>
  <c r="S267" i="28"/>
  <c r="O267" i="28"/>
  <c r="K267" i="28"/>
  <c r="G267" i="28"/>
  <c r="C267" i="28"/>
  <c r="V267" i="28"/>
  <c r="R267" i="28"/>
  <c r="N267" i="28"/>
  <c r="J267" i="28"/>
  <c r="F267" i="28"/>
  <c r="B267" i="28"/>
  <c r="U267" i="28"/>
  <c r="M267" i="28"/>
  <c r="E267" i="28"/>
  <c r="Q267" i="28"/>
  <c r="X267" i="28"/>
  <c r="H267" i="28"/>
  <c r="T267" i="28"/>
  <c r="L267" i="28"/>
  <c r="D267" i="28"/>
  <c r="Y267" i="28"/>
  <c r="I267" i="28"/>
  <c r="P267" i="28"/>
  <c r="V171" i="28"/>
  <c r="R171" i="28"/>
  <c r="N171" i="28"/>
  <c r="J171" i="28"/>
  <c r="F171" i="28"/>
  <c r="B171" i="28"/>
  <c r="X171" i="28"/>
  <c r="T171" i="28"/>
  <c r="P171" i="28"/>
  <c r="L171" i="28"/>
  <c r="H171" i="28"/>
  <c r="D171" i="28"/>
  <c r="U171" i="28"/>
  <c r="M171" i="28"/>
  <c r="E171" i="28"/>
  <c r="Y171" i="28"/>
  <c r="Q171" i="28"/>
  <c r="I171" i="28"/>
  <c r="S171" i="28"/>
  <c r="C171" i="28"/>
  <c r="O171" i="28"/>
  <c r="K171" i="28"/>
  <c r="W171" i="28"/>
  <c r="G171" i="28"/>
  <c r="W301" i="21"/>
  <c r="S301" i="21"/>
  <c r="O301" i="21"/>
  <c r="K301" i="21"/>
  <c r="G301" i="21"/>
  <c r="C301" i="21"/>
  <c r="V301" i="21"/>
  <c r="R301" i="21"/>
  <c r="N301" i="21"/>
  <c r="J301" i="21"/>
  <c r="F301" i="21"/>
  <c r="B301" i="21"/>
  <c r="U301" i="21"/>
  <c r="M301" i="21"/>
  <c r="E301" i="21"/>
  <c r="Q301" i="21"/>
  <c r="T301" i="21"/>
  <c r="L301" i="21"/>
  <c r="D301" i="21"/>
  <c r="Y301" i="21"/>
  <c r="I301" i="21"/>
  <c r="H301" i="21"/>
  <c r="X301" i="21"/>
  <c r="P301" i="21"/>
  <c r="A405" i="21"/>
  <c r="A302" i="21"/>
  <c r="A337" i="21"/>
  <c r="A371" i="21"/>
  <c r="A268" i="28"/>
  <c r="A371" i="28"/>
  <c r="A337" i="28"/>
  <c r="A234" i="28"/>
  <c r="A203" i="28"/>
  <c r="A405" i="28"/>
  <c r="A303" i="28"/>
  <c r="A233" i="21"/>
  <c r="A267" i="21"/>
  <c r="A201" i="21"/>
  <c r="A138" i="21"/>
  <c r="A170" i="21"/>
  <c r="W267" i="21" l="1"/>
  <c r="S267" i="21"/>
  <c r="O267" i="21"/>
  <c r="K267" i="21"/>
  <c r="G267" i="21"/>
  <c r="C267" i="21"/>
  <c r="V267" i="21"/>
  <c r="R267" i="21"/>
  <c r="N267" i="21"/>
  <c r="J267" i="21"/>
  <c r="F267" i="21"/>
  <c r="B267" i="21"/>
  <c r="U267" i="21"/>
  <c r="M267" i="21"/>
  <c r="E267" i="21"/>
  <c r="Y267" i="21"/>
  <c r="I267" i="21"/>
  <c r="T267" i="21"/>
  <c r="L267" i="21"/>
  <c r="D267" i="21"/>
  <c r="Q267" i="21"/>
  <c r="H267" i="21"/>
  <c r="X267" i="21"/>
  <c r="P267" i="21"/>
  <c r="W371" i="21"/>
  <c r="S371" i="21"/>
  <c r="O371" i="21"/>
  <c r="K371" i="21"/>
  <c r="G371" i="21"/>
  <c r="C371" i="21"/>
  <c r="V371" i="21"/>
  <c r="R371" i="21"/>
  <c r="N371" i="21"/>
  <c r="J371" i="21"/>
  <c r="F371" i="21"/>
  <c r="B371" i="21"/>
  <c r="U371" i="21"/>
  <c r="M371" i="21"/>
  <c r="E371" i="21"/>
  <c r="Q371" i="21"/>
  <c r="P371" i="21"/>
  <c r="T371" i="21"/>
  <c r="L371" i="21"/>
  <c r="D371" i="21"/>
  <c r="Y371" i="21"/>
  <c r="I371" i="21"/>
  <c r="X371" i="21"/>
  <c r="H371" i="21"/>
  <c r="W303" i="28"/>
  <c r="S303" i="28"/>
  <c r="O303" i="28"/>
  <c r="K303" i="28"/>
  <c r="G303" i="28"/>
  <c r="C303" i="28"/>
  <c r="V303" i="28"/>
  <c r="R303" i="28"/>
  <c r="N303" i="28"/>
  <c r="J303" i="28"/>
  <c r="F303" i="28"/>
  <c r="B303" i="28"/>
  <c r="U303" i="28"/>
  <c r="M303" i="28"/>
  <c r="E303" i="28"/>
  <c r="Y303" i="28"/>
  <c r="I303" i="28"/>
  <c r="X303" i="28"/>
  <c r="H303" i="28"/>
  <c r="T303" i="28"/>
  <c r="L303" i="28"/>
  <c r="D303" i="28"/>
  <c r="Q303" i="28"/>
  <c r="P303" i="28"/>
  <c r="W234" i="28"/>
  <c r="S234" i="28"/>
  <c r="O234" i="28"/>
  <c r="K234" i="28"/>
  <c r="G234" i="28"/>
  <c r="C234" i="28"/>
  <c r="V234" i="28"/>
  <c r="R234" i="28"/>
  <c r="N234" i="28"/>
  <c r="J234" i="28"/>
  <c r="F234" i="28"/>
  <c r="B234" i="28"/>
  <c r="U234" i="28"/>
  <c r="M234" i="28"/>
  <c r="E234" i="28"/>
  <c r="Q234" i="28"/>
  <c r="P234" i="28"/>
  <c r="T234" i="28"/>
  <c r="L234" i="28"/>
  <c r="D234" i="28"/>
  <c r="Y234" i="28"/>
  <c r="I234" i="28"/>
  <c r="X234" i="28"/>
  <c r="H234" i="28"/>
  <c r="W371" i="28"/>
  <c r="S371" i="28"/>
  <c r="O371" i="28"/>
  <c r="K371" i="28"/>
  <c r="G371" i="28"/>
  <c r="C371" i="28"/>
  <c r="V371" i="28"/>
  <c r="R371" i="28"/>
  <c r="N371" i="28"/>
  <c r="J371" i="28"/>
  <c r="F371" i="28"/>
  <c r="B371" i="28"/>
  <c r="U371" i="28"/>
  <c r="M371" i="28"/>
  <c r="E371" i="28"/>
  <c r="Y371" i="28"/>
  <c r="I371" i="28"/>
  <c r="X371" i="28"/>
  <c r="H371" i="28"/>
  <c r="T371" i="28"/>
  <c r="L371" i="28"/>
  <c r="D371" i="28"/>
  <c r="Q371" i="28"/>
  <c r="P371" i="28"/>
  <c r="W302" i="21"/>
  <c r="S302" i="21"/>
  <c r="O302" i="21"/>
  <c r="K302" i="21"/>
  <c r="G302" i="21"/>
  <c r="C302" i="21"/>
  <c r="V302" i="21"/>
  <c r="R302" i="21"/>
  <c r="N302" i="21"/>
  <c r="J302" i="21"/>
  <c r="F302" i="21"/>
  <c r="B302" i="21"/>
  <c r="U302" i="21"/>
  <c r="M302" i="21"/>
  <c r="E302" i="21"/>
  <c r="Y302" i="21"/>
  <c r="I302" i="21"/>
  <c r="T302" i="21"/>
  <c r="L302" i="21"/>
  <c r="D302" i="21"/>
  <c r="Q302" i="21"/>
  <c r="P302" i="21"/>
  <c r="H302" i="21"/>
  <c r="X302" i="21"/>
  <c r="Y138" i="21"/>
  <c r="U138" i="21"/>
  <c r="Q138" i="21"/>
  <c r="M138" i="21"/>
  <c r="I138" i="21"/>
  <c r="E138" i="21"/>
  <c r="X138" i="21"/>
  <c r="T138" i="21"/>
  <c r="P138" i="21"/>
  <c r="L138" i="21"/>
  <c r="H138" i="21"/>
  <c r="D138" i="21"/>
  <c r="S138" i="21"/>
  <c r="K138" i="21"/>
  <c r="C138" i="21"/>
  <c r="R138" i="21"/>
  <c r="J138" i="21"/>
  <c r="B138" i="21"/>
  <c r="W138" i="21"/>
  <c r="G138" i="21"/>
  <c r="V138" i="21"/>
  <c r="F138" i="21"/>
  <c r="O138" i="21"/>
  <c r="N138" i="21"/>
  <c r="W233" i="21"/>
  <c r="S233" i="21"/>
  <c r="O233" i="21"/>
  <c r="K233" i="21"/>
  <c r="G233" i="21"/>
  <c r="C233" i="21"/>
  <c r="V233" i="21"/>
  <c r="R233" i="21"/>
  <c r="N233" i="21"/>
  <c r="J233" i="21"/>
  <c r="F233" i="21"/>
  <c r="B233" i="21"/>
  <c r="U233" i="21"/>
  <c r="M233" i="21"/>
  <c r="E233" i="21"/>
  <c r="Q233" i="21"/>
  <c r="T233" i="21"/>
  <c r="L233" i="21"/>
  <c r="D233" i="21"/>
  <c r="Y233" i="21"/>
  <c r="I233" i="21"/>
  <c r="P233" i="21"/>
  <c r="H233" i="21"/>
  <c r="X233" i="21"/>
  <c r="W203" i="28"/>
  <c r="S203" i="28"/>
  <c r="O203" i="28"/>
  <c r="K203" i="28"/>
  <c r="G203" i="28"/>
  <c r="C203" i="28"/>
  <c r="Y203" i="28"/>
  <c r="T203" i="28"/>
  <c r="N203" i="28"/>
  <c r="I203" i="28"/>
  <c r="D203" i="28"/>
  <c r="U203" i="28"/>
  <c r="M203" i="28"/>
  <c r="F203" i="28"/>
  <c r="R203" i="28"/>
  <c r="L203" i="28"/>
  <c r="E203" i="28"/>
  <c r="Q203" i="28"/>
  <c r="B203" i="28"/>
  <c r="P203" i="28"/>
  <c r="X203" i="28"/>
  <c r="V203" i="28"/>
  <c r="J203" i="28"/>
  <c r="H203"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Y170" i="21"/>
  <c r="U170" i="21"/>
  <c r="Q170" i="21"/>
  <c r="M170" i="21"/>
  <c r="I170" i="21"/>
  <c r="E170" i="21"/>
  <c r="W170" i="21"/>
  <c r="S170" i="21"/>
  <c r="O170" i="21"/>
  <c r="K170" i="21"/>
  <c r="G170" i="21"/>
  <c r="C170" i="21"/>
  <c r="T170" i="21"/>
  <c r="L170" i="21"/>
  <c r="D170" i="21"/>
  <c r="R170" i="21"/>
  <c r="J170" i="21"/>
  <c r="B170" i="21"/>
  <c r="X170" i="21"/>
  <c r="H170" i="21"/>
  <c r="P170" i="21"/>
  <c r="F170" i="21"/>
  <c r="V170" i="21"/>
  <c r="N170" i="21"/>
  <c r="W201" i="21"/>
  <c r="S201" i="21"/>
  <c r="O201" i="21"/>
  <c r="K201" i="21"/>
  <c r="G201" i="21"/>
  <c r="C201" i="21"/>
  <c r="U201" i="21"/>
  <c r="P201" i="21"/>
  <c r="J201" i="21"/>
  <c r="E201" i="21"/>
  <c r="Y201" i="21"/>
  <c r="T201" i="21"/>
  <c r="N201" i="21"/>
  <c r="I201" i="21"/>
  <c r="D201" i="21"/>
  <c r="X201" i="21"/>
  <c r="M201" i="21"/>
  <c r="B201" i="21"/>
  <c r="R201" i="21"/>
  <c r="H201" i="21"/>
  <c r="L201" i="21"/>
  <c r="V201" i="21"/>
  <c r="Q201" i="21"/>
  <c r="F201" i="21"/>
  <c r="W405" i="28"/>
  <c r="S405" i="28"/>
  <c r="O405" i="28"/>
  <c r="K405" i="28"/>
  <c r="G405" i="28"/>
  <c r="C405" i="28"/>
  <c r="V405" i="28"/>
  <c r="R405" i="28"/>
  <c r="N405" i="28"/>
  <c r="J405" i="28"/>
  <c r="F405" i="28"/>
  <c r="B405" i="28"/>
  <c r="Y405" i="28"/>
  <c r="Q405" i="28"/>
  <c r="I405" i="28"/>
  <c r="X405" i="28"/>
  <c r="P405" i="28"/>
  <c r="H405" i="28"/>
  <c r="M405" i="28"/>
  <c r="U405" i="28"/>
  <c r="T405" i="28"/>
  <c r="L405" i="28"/>
  <c r="E405" i="28"/>
  <c r="D405" i="28"/>
  <c r="W337" i="28"/>
  <c r="S337" i="28"/>
  <c r="O337" i="28"/>
  <c r="K337" i="28"/>
  <c r="G337" i="28"/>
  <c r="C337" i="28"/>
  <c r="V337" i="28"/>
  <c r="R337" i="28"/>
  <c r="N337" i="28"/>
  <c r="J337" i="28"/>
  <c r="F337" i="28"/>
  <c r="B337" i="28"/>
  <c r="U337" i="28"/>
  <c r="M337" i="28"/>
  <c r="E337" i="28"/>
  <c r="Y337" i="28"/>
  <c r="I337" i="28"/>
  <c r="X337" i="28"/>
  <c r="H337" i="28"/>
  <c r="T337" i="28"/>
  <c r="L337" i="28"/>
  <c r="D337" i="28"/>
  <c r="Q337" i="28"/>
  <c r="P337" i="28"/>
  <c r="W268" i="28"/>
  <c r="S268" i="28"/>
  <c r="O268" i="28"/>
  <c r="K268" i="28"/>
  <c r="G268" i="28"/>
  <c r="C268" i="28"/>
  <c r="V268" i="28"/>
  <c r="R268" i="28"/>
  <c r="N268" i="28"/>
  <c r="J268" i="28"/>
  <c r="F268" i="28"/>
  <c r="B268" i="28"/>
  <c r="U268" i="28"/>
  <c r="M268" i="28"/>
  <c r="E268" i="28"/>
  <c r="Y268" i="28"/>
  <c r="I268" i="28"/>
  <c r="X268" i="28"/>
  <c r="T268" i="28"/>
  <c r="L268" i="28"/>
  <c r="D268" i="28"/>
  <c r="Q268" i="28"/>
  <c r="P268" i="28"/>
  <c r="H268" i="28"/>
  <c r="W405" i="21"/>
  <c r="S405" i="21"/>
  <c r="O405" i="21"/>
  <c r="K405" i="21"/>
  <c r="G405" i="21"/>
  <c r="C405" i="21"/>
  <c r="V405" i="21"/>
  <c r="R405" i="21"/>
  <c r="N405" i="21"/>
  <c r="J405" i="21"/>
  <c r="F405" i="21"/>
  <c r="B405" i="21"/>
  <c r="U405" i="21"/>
  <c r="M405" i="21"/>
  <c r="E405" i="21"/>
  <c r="Q405" i="21"/>
  <c r="P405" i="21"/>
  <c r="T405" i="21"/>
  <c r="L405" i="21"/>
  <c r="D405" i="21"/>
  <c r="Y405" i="21"/>
  <c r="I405" i="21"/>
  <c r="X405" i="21"/>
  <c r="H405" i="21"/>
  <c r="A303" i="21"/>
  <c r="A338" i="21"/>
  <c r="A406" i="21"/>
  <c r="A372" i="21"/>
  <c r="A406" i="28"/>
  <c r="A304" i="28"/>
  <c r="A269" i="28"/>
  <c r="A235" i="28"/>
  <c r="A338" i="28"/>
  <c r="A372" i="28"/>
  <c r="A268" i="21"/>
  <c r="A234" i="21"/>
  <c r="A202" i="21"/>
  <c r="A171" i="21"/>
  <c r="W234" i="21" l="1"/>
  <c r="S234" i="21"/>
  <c r="O234" i="21"/>
  <c r="K234" i="21"/>
  <c r="G234" i="21"/>
  <c r="C234" i="21"/>
  <c r="V234" i="21"/>
  <c r="R234" i="21"/>
  <c r="N234" i="21"/>
  <c r="J234" i="21"/>
  <c r="F234" i="21"/>
  <c r="B234" i="21"/>
  <c r="U234" i="21"/>
  <c r="M234" i="21"/>
  <c r="E234" i="21"/>
  <c r="Y234" i="21"/>
  <c r="I234" i="21"/>
  <c r="T234" i="21"/>
  <c r="L234" i="21"/>
  <c r="D234" i="21"/>
  <c r="Q234" i="21"/>
  <c r="X234" i="21"/>
  <c r="P234" i="21"/>
  <c r="H234" i="21"/>
  <c r="W235" i="28"/>
  <c r="S235" i="28"/>
  <c r="O235" i="28"/>
  <c r="K235" i="28"/>
  <c r="G235" i="28"/>
  <c r="C235" i="28"/>
  <c r="V235" i="28"/>
  <c r="R235" i="28"/>
  <c r="N235" i="28"/>
  <c r="J235" i="28"/>
  <c r="F235" i="28"/>
  <c r="B235" i="28"/>
  <c r="U235" i="28"/>
  <c r="M235" i="28"/>
  <c r="E235" i="28"/>
  <c r="Y235" i="28"/>
  <c r="I235" i="28"/>
  <c r="X235" i="28"/>
  <c r="H235" i="28"/>
  <c r="T235" i="28"/>
  <c r="L235" i="28"/>
  <c r="D235" i="28"/>
  <c r="Q235" i="28"/>
  <c r="P235" i="28"/>
  <c r="W406" i="21"/>
  <c r="S406" i="21"/>
  <c r="O406" i="21"/>
  <c r="K406" i="21"/>
  <c r="G406" i="21"/>
  <c r="C406" i="21"/>
  <c r="V406" i="21"/>
  <c r="R406" i="21"/>
  <c r="N406" i="21"/>
  <c r="J406" i="21"/>
  <c r="F406" i="21"/>
  <c r="B406" i="21"/>
  <c r="U406" i="21"/>
  <c r="M406" i="21"/>
  <c r="E406" i="21"/>
  <c r="Y406" i="21"/>
  <c r="I406" i="21"/>
  <c r="X406" i="21"/>
  <c r="H406" i="21"/>
  <c r="T406" i="21"/>
  <c r="L406" i="21"/>
  <c r="D406" i="21"/>
  <c r="Q406" i="21"/>
  <c r="P406" i="21"/>
  <c r="Y171" i="21"/>
  <c r="U171" i="21"/>
  <c r="Q171" i="21"/>
  <c r="M171" i="21"/>
  <c r="I171" i="21"/>
  <c r="E171" i="21"/>
  <c r="W171" i="21"/>
  <c r="S171" i="21"/>
  <c r="O171" i="21"/>
  <c r="K171" i="21"/>
  <c r="G171" i="21"/>
  <c r="C171" i="21"/>
  <c r="T171" i="21"/>
  <c r="L171" i="21"/>
  <c r="D171" i="21"/>
  <c r="R171" i="21"/>
  <c r="J171" i="21"/>
  <c r="B171" i="21"/>
  <c r="P171" i="21"/>
  <c r="X171" i="21"/>
  <c r="H171" i="21"/>
  <c r="N171" i="21"/>
  <c r="V171" i="21"/>
  <c r="F171" i="21"/>
  <c r="W372" i="28"/>
  <c r="S372" i="28"/>
  <c r="O372" i="28"/>
  <c r="K372" i="28"/>
  <c r="G372" i="28"/>
  <c r="C372" i="28"/>
  <c r="V372" i="28"/>
  <c r="R372" i="28"/>
  <c r="N372" i="28"/>
  <c r="J372" i="28"/>
  <c r="F372" i="28"/>
  <c r="B372" i="28"/>
  <c r="U372" i="28"/>
  <c r="M372" i="28"/>
  <c r="E372" i="28"/>
  <c r="Y372" i="28"/>
  <c r="Q372" i="28"/>
  <c r="X372" i="28"/>
  <c r="H372" i="28"/>
  <c r="T372" i="28"/>
  <c r="L372" i="28"/>
  <c r="D372" i="28"/>
  <c r="I372" i="28"/>
  <c r="P372" i="28"/>
  <c r="W303" i="21"/>
  <c r="S303" i="21"/>
  <c r="O303" i="21"/>
  <c r="K303" i="21"/>
  <c r="G303" i="21"/>
  <c r="C303" i="21"/>
  <c r="V303" i="21"/>
  <c r="R303" i="21"/>
  <c r="N303" i="21"/>
  <c r="J303" i="21"/>
  <c r="F303" i="21"/>
  <c r="B303" i="21"/>
  <c r="U303" i="21"/>
  <c r="M303" i="21"/>
  <c r="E303" i="21"/>
  <c r="Q303" i="21"/>
  <c r="T303" i="21"/>
  <c r="L303" i="21"/>
  <c r="D303" i="21"/>
  <c r="Y303" i="21"/>
  <c r="I303" i="21"/>
  <c r="X303" i="21"/>
  <c r="P303" i="21"/>
  <c r="H303" i="21"/>
  <c r="W202" i="21"/>
  <c r="S202" i="21"/>
  <c r="O202" i="21"/>
  <c r="K202" i="21"/>
  <c r="G202" i="21"/>
  <c r="C202" i="21"/>
  <c r="X202" i="21"/>
  <c r="R202" i="21"/>
  <c r="M202" i="21"/>
  <c r="H202" i="21"/>
  <c r="B202" i="21"/>
  <c r="V202" i="21"/>
  <c r="Q202" i="21"/>
  <c r="L202" i="21"/>
  <c r="F202" i="21"/>
  <c r="U202" i="21"/>
  <c r="J202" i="21"/>
  <c r="P202" i="21"/>
  <c r="E202" i="21"/>
  <c r="I202" i="21"/>
  <c r="T202" i="21"/>
  <c r="D202" i="21"/>
  <c r="Y202" i="21"/>
  <c r="N202" i="21"/>
  <c r="W338" i="28"/>
  <c r="S338" i="28"/>
  <c r="O338" i="28"/>
  <c r="K338" i="28"/>
  <c r="G338" i="28"/>
  <c r="C338" i="28"/>
  <c r="V338" i="28"/>
  <c r="R338" i="28"/>
  <c r="N338" i="28"/>
  <c r="J338" i="28"/>
  <c r="F338" i="28"/>
  <c r="B338" i="28"/>
  <c r="U338" i="28"/>
  <c r="M338" i="28"/>
  <c r="E338" i="28"/>
  <c r="Y338" i="28"/>
  <c r="Q338" i="28"/>
  <c r="P338" i="28"/>
  <c r="T338" i="28"/>
  <c r="L338" i="28"/>
  <c r="D338" i="28"/>
  <c r="I338" i="28"/>
  <c r="X338" i="28"/>
  <c r="H338" i="28"/>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W372" i="21"/>
  <c r="S372" i="21"/>
  <c r="O372" i="21"/>
  <c r="K372" i="21"/>
  <c r="G372" i="21"/>
  <c r="C372" i="21"/>
  <c r="V372" i="21"/>
  <c r="R372" i="21"/>
  <c r="N372" i="21"/>
  <c r="J372" i="21"/>
  <c r="F372" i="21"/>
  <c r="B372" i="21"/>
  <c r="U372" i="21"/>
  <c r="M372" i="21"/>
  <c r="E372" i="21"/>
  <c r="I372" i="21"/>
  <c r="H372" i="21"/>
  <c r="T372" i="21"/>
  <c r="L372" i="21"/>
  <c r="D372" i="21"/>
  <c r="Y372" i="21"/>
  <c r="Q372" i="21"/>
  <c r="X372" i="21"/>
  <c r="P372" i="21"/>
  <c r="W268" i="21"/>
  <c r="S268" i="21"/>
  <c r="O268" i="21"/>
  <c r="K268" i="21"/>
  <c r="G268" i="21"/>
  <c r="C268" i="21"/>
  <c r="V268" i="21"/>
  <c r="R268" i="21"/>
  <c r="N268" i="21"/>
  <c r="J268" i="21"/>
  <c r="F268" i="21"/>
  <c r="B268" i="21"/>
  <c r="U268" i="21"/>
  <c r="M268" i="21"/>
  <c r="E268" i="21"/>
  <c r="Y268" i="21"/>
  <c r="I268" i="21"/>
  <c r="T268" i="21"/>
  <c r="L268" i="21"/>
  <c r="D268" i="21"/>
  <c r="Q268" i="21"/>
  <c r="H268" i="21"/>
  <c r="X268" i="21"/>
  <c r="P268" i="21"/>
  <c r="W406" i="28"/>
  <c r="S406" i="28"/>
  <c r="O406" i="28"/>
  <c r="K406" i="28"/>
  <c r="G406" i="28"/>
  <c r="C406" i="28"/>
  <c r="V406" i="28"/>
  <c r="R406" i="28"/>
  <c r="N406" i="28"/>
  <c r="J406" i="28"/>
  <c r="F406" i="28"/>
  <c r="B406" i="28"/>
  <c r="Y406" i="28"/>
  <c r="Q406" i="28"/>
  <c r="I406" i="28"/>
  <c r="X406" i="28"/>
  <c r="P406" i="28"/>
  <c r="H406" i="28"/>
  <c r="U406" i="28"/>
  <c r="E406" i="28"/>
  <c r="T406" i="28"/>
  <c r="D406" i="28"/>
  <c r="M406" i="28"/>
  <c r="L406"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W269" i="28"/>
  <c r="S269" i="28"/>
  <c r="O269" i="28"/>
  <c r="K269" i="28"/>
  <c r="G269" i="28"/>
  <c r="C269" i="28"/>
  <c r="V269" i="28"/>
  <c r="R269" i="28"/>
  <c r="N269" i="28"/>
  <c r="J269" i="28"/>
  <c r="F269" i="28"/>
  <c r="B269" i="28"/>
  <c r="U269" i="28"/>
  <c r="M269" i="28"/>
  <c r="E269" i="28"/>
  <c r="Q269" i="28"/>
  <c r="P269" i="28"/>
  <c r="T269" i="28"/>
  <c r="L269" i="28"/>
  <c r="D269" i="28"/>
  <c r="Y269" i="28"/>
  <c r="I269" i="28"/>
  <c r="X269" i="28"/>
  <c r="H269" i="28"/>
  <c r="A373" i="21"/>
  <c r="A339" i="21"/>
  <c r="A407" i="21"/>
  <c r="A304" i="21"/>
  <c r="A270" i="28"/>
  <c r="A407" i="28"/>
  <c r="A339" i="28"/>
  <c r="A236" i="28"/>
  <c r="A373" i="28"/>
  <c r="A305" i="28"/>
  <c r="A235" i="21"/>
  <c r="A269" i="21"/>
  <c r="A203" i="21"/>
  <c r="W203" i="21" l="1"/>
  <c r="S203" i="21"/>
  <c r="O203" i="21"/>
  <c r="K203" i="21"/>
  <c r="G203" i="21"/>
  <c r="C203" i="21"/>
  <c r="U203" i="21"/>
  <c r="P203" i="21"/>
  <c r="J203" i="21"/>
  <c r="E203" i="21"/>
  <c r="Y203" i="21"/>
  <c r="T203" i="21"/>
  <c r="N203" i="21"/>
  <c r="I203" i="21"/>
  <c r="D203" i="21"/>
  <c r="R203" i="21"/>
  <c r="H203" i="21"/>
  <c r="X203" i="21"/>
  <c r="M203" i="21"/>
  <c r="B203" i="21"/>
  <c r="F203" i="21"/>
  <c r="Q203" i="21"/>
  <c r="V203" i="21"/>
  <c r="L203" i="21"/>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39" i="28"/>
  <c r="S339" i="28"/>
  <c r="O339" i="28"/>
  <c r="K339" i="28"/>
  <c r="G339" i="28"/>
  <c r="C339" i="28"/>
  <c r="V339" i="28"/>
  <c r="R339" i="28"/>
  <c r="N339" i="28"/>
  <c r="J339" i="28"/>
  <c r="F339" i="28"/>
  <c r="B339" i="28"/>
  <c r="U339" i="28"/>
  <c r="M339" i="28"/>
  <c r="E339" i="28"/>
  <c r="Q339" i="28"/>
  <c r="X339" i="28"/>
  <c r="H339" i="28"/>
  <c r="T339" i="28"/>
  <c r="L339" i="28"/>
  <c r="D339" i="28"/>
  <c r="Y339" i="28"/>
  <c r="I339" i="28"/>
  <c r="P339" i="28"/>
  <c r="W407" i="21"/>
  <c r="S407" i="21"/>
  <c r="O407" i="21"/>
  <c r="K407" i="21"/>
  <c r="G407" i="21"/>
  <c r="C407" i="21"/>
  <c r="V407" i="21"/>
  <c r="R407" i="21"/>
  <c r="N407" i="21"/>
  <c r="J407" i="21"/>
  <c r="F407" i="21"/>
  <c r="B407" i="21"/>
  <c r="U407" i="21"/>
  <c r="M407" i="21"/>
  <c r="E407" i="21"/>
  <c r="Q407" i="21"/>
  <c r="X407" i="21"/>
  <c r="T407" i="21"/>
  <c r="L407" i="21"/>
  <c r="D407" i="21"/>
  <c r="Y407" i="21"/>
  <c r="I407" i="21"/>
  <c r="P407" i="21"/>
  <c r="H407" i="21"/>
  <c r="W269" i="21"/>
  <c r="S269" i="21"/>
  <c r="O269" i="21"/>
  <c r="K269" i="21"/>
  <c r="G269" i="21"/>
  <c r="C269" i="21"/>
  <c r="V269" i="21"/>
  <c r="R269" i="21"/>
  <c r="N269" i="21"/>
  <c r="J269" i="21"/>
  <c r="F269" i="21"/>
  <c r="B269" i="21"/>
  <c r="U269" i="21"/>
  <c r="M269" i="21"/>
  <c r="E269" i="21"/>
  <c r="Q269" i="21"/>
  <c r="T269" i="21"/>
  <c r="L269" i="21"/>
  <c r="D269" i="21"/>
  <c r="Y269" i="21"/>
  <c r="I269" i="21"/>
  <c r="P269" i="21"/>
  <c r="H269" i="21"/>
  <c r="X269" i="21"/>
  <c r="W407" i="28"/>
  <c r="S407" i="28"/>
  <c r="O407" i="28"/>
  <c r="K407" i="28"/>
  <c r="G407" i="28"/>
  <c r="C407" i="28"/>
  <c r="V407" i="28"/>
  <c r="R407" i="28"/>
  <c r="N407" i="28"/>
  <c r="J407" i="28"/>
  <c r="F407" i="28"/>
  <c r="B407" i="28"/>
  <c r="Y407" i="28"/>
  <c r="Q407" i="28"/>
  <c r="I407" i="28"/>
  <c r="X407" i="28"/>
  <c r="P407" i="28"/>
  <c r="H407" i="28"/>
  <c r="M407" i="28"/>
  <c r="E407" i="28"/>
  <c r="D407" i="28"/>
  <c r="L407" i="28"/>
  <c r="U407" i="28"/>
  <c r="T407"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W235" i="21"/>
  <c r="S235" i="21"/>
  <c r="O235" i="21"/>
  <c r="K235" i="21"/>
  <c r="G235" i="21"/>
  <c r="C235" i="21"/>
  <c r="V235" i="21"/>
  <c r="R235" i="21"/>
  <c r="N235" i="21"/>
  <c r="J235" i="21"/>
  <c r="F235" i="21"/>
  <c r="B235" i="21"/>
  <c r="U235" i="21"/>
  <c r="M235" i="21"/>
  <c r="E235" i="21"/>
  <c r="Q235" i="21"/>
  <c r="T235" i="21"/>
  <c r="L235" i="21"/>
  <c r="D235" i="21"/>
  <c r="Y235" i="21"/>
  <c r="I235" i="21"/>
  <c r="P235" i="21"/>
  <c r="H235" i="21"/>
  <c r="X235" i="21"/>
  <c r="W270" i="28"/>
  <c r="S270" i="28"/>
  <c r="O270" i="28"/>
  <c r="K270" i="28"/>
  <c r="G270" i="28"/>
  <c r="C270" i="28"/>
  <c r="V270" i="28"/>
  <c r="R270" i="28"/>
  <c r="N270" i="28"/>
  <c r="J270" i="28"/>
  <c r="F270" i="28"/>
  <c r="B270" i="28"/>
  <c r="U270" i="28"/>
  <c r="M270" i="28"/>
  <c r="E270" i="28"/>
  <c r="Y270" i="28"/>
  <c r="I270" i="28"/>
  <c r="X270" i="28"/>
  <c r="H270" i="28"/>
  <c r="T270" i="28"/>
  <c r="L270" i="28"/>
  <c r="D270" i="28"/>
  <c r="Q270" i="28"/>
  <c r="P270" i="28"/>
  <c r="W373" i="21"/>
  <c r="S373" i="21"/>
  <c r="O373" i="21"/>
  <c r="K373" i="21"/>
  <c r="G373" i="21"/>
  <c r="C373" i="21"/>
  <c r="V373" i="21"/>
  <c r="R373" i="21"/>
  <c r="N373" i="21"/>
  <c r="J373" i="21"/>
  <c r="F373" i="21"/>
  <c r="B373" i="21"/>
  <c r="U373" i="21"/>
  <c r="M373" i="21"/>
  <c r="E373" i="21"/>
  <c r="Y373" i="21"/>
  <c r="I373" i="21"/>
  <c r="X373" i="21"/>
  <c r="H373" i="21"/>
  <c r="T373" i="21"/>
  <c r="L373" i="21"/>
  <c r="D373" i="21"/>
  <c r="Q373" i="21"/>
  <c r="P373" i="21"/>
  <c r="W305" i="28"/>
  <c r="S305" i="28"/>
  <c r="O305" i="28"/>
  <c r="K305" i="28"/>
  <c r="G305" i="28"/>
  <c r="C305" i="28"/>
  <c r="V305" i="28"/>
  <c r="R305" i="28"/>
  <c r="N305" i="28"/>
  <c r="J305" i="28"/>
  <c r="F305" i="28"/>
  <c r="B305" i="28"/>
  <c r="U305" i="28"/>
  <c r="M305" i="28"/>
  <c r="E305" i="28"/>
  <c r="Y305" i="28"/>
  <c r="I305" i="28"/>
  <c r="X305" i="28"/>
  <c r="H305" i="28"/>
  <c r="T305" i="28"/>
  <c r="L305" i="28"/>
  <c r="D305" i="28"/>
  <c r="Q305" i="28"/>
  <c r="P305" i="28"/>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04" i="21"/>
  <c r="S304" i="21"/>
  <c r="O304" i="21"/>
  <c r="K304" i="21"/>
  <c r="G304" i="21"/>
  <c r="C304" i="21"/>
  <c r="V304" i="21"/>
  <c r="R304" i="21"/>
  <c r="N304" i="21"/>
  <c r="J304" i="21"/>
  <c r="F304" i="21"/>
  <c r="B304" i="21"/>
  <c r="U304" i="21"/>
  <c r="M304" i="21"/>
  <c r="E304" i="21"/>
  <c r="Y304" i="21"/>
  <c r="I304" i="21"/>
  <c r="T304" i="21"/>
  <c r="L304" i="21"/>
  <c r="D304" i="21"/>
  <c r="Q304" i="21"/>
  <c r="X304" i="21"/>
  <c r="P304" i="21"/>
  <c r="H304" i="21"/>
  <c r="A305" i="21"/>
  <c r="A340" i="21"/>
  <c r="A408" i="21"/>
  <c r="A374" i="21"/>
  <c r="A237" i="28"/>
  <c r="A306" i="28"/>
  <c r="A340" i="28"/>
  <c r="A374" i="28"/>
  <c r="A408" i="28"/>
  <c r="A271" i="28"/>
  <c r="A270" i="21"/>
  <c r="A236" i="21"/>
  <c r="W270" i="21" l="1"/>
  <c r="S270" i="21"/>
  <c r="O270" i="21"/>
  <c r="K270" i="21"/>
  <c r="G270" i="21"/>
  <c r="C270" i="21"/>
  <c r="V270" i="21"/>
  <c r="R270" i="21"/>
  <c r="N270" i="21"/>
  <c r="J270" i="21"/>
  <c r="F270" i="21"/>
  <c r="B270" i="21"/>
  <c r="U270" i="21"/>
  <c r="M270" i="21"/>
  <c r="E270" i="21"/>
  <c r="Y270" i="21"/>
  <c r="I270" i="21"/>
  <c r="T270" i="21"/>
  <c r="L270" i="21"/>
  <c r="D270" i="21"/>
  <c r="Q270" i="21"/>
  <c r="X270" i="21"/>
  <c r="P270" i="21"/>
  <c r="H270" i="21"/>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W374" i="21"/>
  <c r="S374" i="21"/>
  <c r="O374" i="21"/>
  <c r="K374" i="21"/>
  <c r="G374" i="21"/>
  <c r="C374" i="21"/>
  <c r="V374" i="21"/>
  <c r="R374" i="21"/>
  <c r="N374" i="21"/>
  <c r="J374" i="21"/>
  <c r="F374" i="21"/>
  <c r="B374" i="21"/>
  <c r="U374" i="21"/>
  <c r="M374" i="21"/>
  <c r="E374" i="21"/>
  <c r="Q374" i="21"/>
  <c r="P374" i="21"/>
  <c r="T374" i="21"/>
  <c r="L374" i="21"/>
  <c r="D374" i="21"/>
  <c r="Y374" i="21"/>
  <c r="I374" i="21"/>
  <c r="X374" i="21"/>
  <c r="H374" i="21"/>
  <c r="W271" i="28"/>
  <c r="S271" i="28"/>
  <c r="O271" i="28"/>
  <c r="K271" i="28"/>
  <c r="G271" i="28"/>
  <c r="C271" i="28"/>
  <c r="V271" i="28"/>
  <c r="R271" i="28"/>
  <c r="N271" i="28"/>
  <c r="J271" i="28"/>
  <c r="F271" i="28"/>
  <c r="B271" i="28"/>
  <c r="U271" i="28"/>
  <c r="M271" i="28"/>
  <c r="E271" i="28"/>
  <c r="Q271" i="28"/>
  <c r="P271" i="28"/>
  <c r="T271" i="28"/>
  <c r="L271" i="28"/>
  <c r="D271" i="28"/>
  <c r="Y271" i="28"/>
  <c r="I271" i="28"/>
  <c r="X271" i="28"/>
  <c r="H271" i="28"/>
  <c r="W408" i="21"/>
  <c r="S408" i="21"/>
  <c r="O408" i="21"/>
  <c r="K408" i="21"/>
  <c r="G408" i="21"/>
  <c r="C408" i="21"/>
  <c r="V408" i="21"/>
  <c r="R408" i="21"/>
  <c r="N408" i="21"/>
  <c r="J408" i="21"/>
  <c r="F408" i="21"/>
  <c r="B408" i="21"/>
  <c r="U408" i="21"/>
  <c r="M408" i="21"/>
  <c r="E408" i="21"/>
  <c r="Y408" i="21"/>
  <c r="I408" i="21"/>
  <c r="P408" i="21"/>
  <c r="T408" i="21"/>
  <c r="L408" i="21"/>
  <c r="D408" i="21"/>
  <c r="Q408" i="21"/>
  <c r="X408" i="21"/>
  <c r="H408" i="21"/>
  <c r="W408" i="28"/>
  <c r="S408" i="28"/>
  <c r="O408" i="28"/>
  <c r="K408" i="28"/>
  <c r="G408" i="28"/>
  <c r="C408" i="28"/>
  <c r="V408" i="28"/>
  <c r="R408" i="28"/>
  <c r="N408" i="28"/>
  <c r="J408" i="28"/>
  <c r="F408" i="28"/>
  <c r="B408" i="28"/>
  <c r="Y408" i="28"/>
  <c r="Q408" i="28"/>
  <c r="I408" i="28"/>
  <c r="X408" i="28"/>
  <c r="P408" i="28"/>
  <c r="H408" i="28"/>
  <c r="U408" i="28"/>
  <c r="E408" i="28"/>
  <c r="M408" i="28"/>
  <c r="L408" i="28"/>
  <c r="T408" i="28"/>
  <c r="D408" i="28"/>
  <c r="W306" i="28"/>
  <c r="S306" i="28"/>
  <c r="O306" i="28"/>
  <c r="K306" i="28"/>
  <c r="G306" i="28"/>
  <c r="C306" i="28"/>
  <c r="V306" i="28"/>
  <c r="R306" i="28"/>
  <c r="N306" i="28"/>
  <c r="J306" i="28"/>
  <c r="F306" i="28"/>
  <c r="B306" i="28"/>
  <c r="U306" i="28"/>
  <c r="M306" i="28"/>
  <c r="E306" i="28"/>
  <c r="Q306" i="28"/>
  <c r="P306" i="28"/>
  <c r="T306" i="28"/>
  <c r="L306" i="28"/>
  <c r="D306" i="28"/>
  <c r="Y306" i="28"/>
  <c r="I306" i="28"/>
  <c r="X306" i="28"/>
  <c r="H306" i="28"/>
  <c r="W340" i="21"/>
  <c r="S340" i="21"/>
  <c r="O340" i="21"/>
  <c r="K340" i="21"/>
  <c r="G340" i="21"/>
  <c r="C340" i="21"/>
  <c r="V340" i="21"/>
  <c r="R340" i="21"/>
  <c r="N340" i="21"/>
  <c r="J340" i="21"/>
  <c r="F340" i="21"/>
  <c r="B340" i="21"/>
  <c r="U340" i="21"/>
  <c r="M340" i="21"/>
  <c r="E340" i="21"/>
  <c r="Y340" i="21"/>
  <c r="X340" i="21"/>
  <c r="H340" i="21"/>
  <c r="T340" i="21"/>
  <c r="L340" i="21"/>
  <c r="D340" i="21"/>
  <c r="Q340" i="21"/>
  <c r="I340" i="21"/>
  <c r="P340" i="21"/>
  <c r="W236" i="21"/>
  <c r="S236" i="21"/>
  <c r="O236" i="21"/>
  <c r="K236" i="21"/>
  <c r="G236" i="21"/>
  <c r="C236" i="21"/>
  <c r="V236" i="21"/>
  <c r="R236" i="21"/>
  <c r="N236" i="21"/>
  <c r="J236" i="21"/>
  <c r="F236" i="21"/>
  <c r="B236" i="21"/>
  <c r="U236" i="21"/>
  <c r="M236" i="21"/>
  <c r="E236" i="21"/>
  <c r="Y236" i="21"/>
  <c r="I236" i="21"/>
  <c r="T236" i="21"/>
  <c r="L236" i="21"/>
  <c r="D236" i="21"/>
  <c r="Q236" i="21"/>
  <c r="H236" i="21"/>
  <c r="X236" i="21"/>
  <c r="P236" i="21"/>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W305" i="21"/>
  <c r="S305" i="21"/>
  <c r="O305" i="21"/>
  <c r="K305" i="21"/>
  <c r="G305" i="21"/>
  <c r="C305" i="21"/>
  <c r="V305" i="21"/>
  <c r="R305" i="21"/>
  <c r="N305" i="21"/>
  <c r="J305" i="21"/>
  <c r="F305" i="21"/>
  <c r="B305" i="21"/>
  <c r="U305" i="21"/>
  <c r="M305" i="21"/>
  <c r="E305" i="21"/>
  <c r="Q305" i="21"/>
  <c r="T305" i="21"/>
  <c r="L305" i="21"/>
  <c r="D305" i="21"/>
  <c r="Y305" i="21"/>
  <c r="I305" i="21"/>
  <c r="H305" i="21"/>
  <c r="X305" i="21"/>
  <c r="P305" i="21"/>
  <c r="A375" i="21"/>
  <c r="A341" i="21"/>
  <c r="A409" i="21"/>
  <c r="A306" i="21"/>
  <c r="A409" i="28"/>
  <c r="A307" i="28"/>
  <c r="A341" i="28"/>
  <c r="A238" i="28"/>
  <c r="A272" i="28"/>
  <c r="A375" i="28"/>
  <c r="A237" i="21"/>
  <c r="A271" i="21"/>
  <c r="W237" i="21" l="1"/>
  <c r="S237" i="21"/>
  <c r="O237" i="21"/>
  <c r="K237" i="21"/>
  <c r="G237" i="21"/>
  <c r="C237" i="21"/>
  <c r="V237" i="21"/>
  <c r="R237" i="21"/>
  <c r="N237" i="21"/>
  <c r="J237" i="21"/>
  <c r="F237" i="21"/>
  <c r="B237" i="21"/>
  <c r="U237" i="21"/>
  <c r="M237" i="21"/>
  <c r="E237" i="21"/>
  <c r="Q237" i="21"/>
  <c r="T237" i="21"/>
  <c r="L237" i="21"/>
  <c r="D237" i="21"/>
  <c r="Y237" i="21"/>
  <c r="I237" i="21"/>
  <c r="P237" i="21"/>
  <c r="X237" i="21"/>
  <c r="H237"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409" i="21"/>
  <c r="S409" i="21"/>
  <c r="O409" i="21"/>
  <c r="K409" i="21"/>
  <c r="G409" i="21"/>
  <c r="C409" i="21"/>
  <c r="V409" i="21"/>
  <c r="R409" i="21"/>
  <c r="N409" i="21"/>
  <c r="J409" i="21"/>
  <c r="F409" i="21"/>
  <c r="B409" i="21"/>
  <c r="U409" i="21"/>
  <c r="M409" i="21"/>
  <c r="E409" i="21"/>
  <c r="Q409" i="21"/>
  <c r="X409" i="21"/>
  <c r="H409" i="21"/>
  <c r="T409" i="21"/>
  <c r="L409" i="21"/>
  <c r="D409" i="21"/>
  <c r="Y409" i="21"/>
  <c r="I409" i="21"/>
  <c r="P409" i="21"/>
  <c r="W271" i="21"/>
  <c r="S271" i="21"/>
  <c r="O271" i="21"/>
  <c r="K271" i="21"/>
  <c r="G271" i="21"/>
  <c r="C271" i="21"/>
  <c r="V271" i="21"/>
  <c r="R271" i="21"/>
  <c r="N271" i="21"/>
  <c r="J271" i="21"/>
  <c r="F271" i="21"/>
  <c r="B271" i="21"/>
  <c r="U271" i="21"/>
  <c r="M271" i="21"/>
  <c r="E271" i="21"/>
  <c r="Q271" i="21"/>
  <c r="T271" i="21"/>
  <c r="L271" i="21"/>
  <c r="D271" i="21"/>
  <c r="Y271" i="21"/>
  <c r="I271" i="21"/>
  <c r="H271" i="21"/>
  <c r="X271" i="21"/>
  <c r="P271" i="21"/>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W306" i="21"/>
  <c r="S306" i="21"/>
  <c r="O306" i="21"/>
  <c r="K306" i="21"/>
  <c r="G306" i="21"/>
  <c r="C306" i="21"/>
  <c r="V306" i="21"/>
  <c r="R306" i="21"/>
  <c r="N306" i="21"/>
  <c r="J306" i="21"/>
  <c r="F306" i="21"/>
  <c r="B306" i="21"/>
  <c r="U306" i="21"/>
  <c r="M306" i="21"/>
  <c r="E306" i="21"/>
  <c r="Y306" i="21"/>
  <c r="I306" i="21"/>
  <c r="T306" i="21"/>
  <c r="L306" i="21"/>
  <c r="D306" i="21"/>
  <c r="Q306" i="21"/>
  <c r="P306" i="21"/>
  <c r="H306" i="21"/>
  <c r="X306" i="21"/>
  <c r="W375" i="28"/>
  <c r="S375" i="28"/>
  <c r="O375" i="28"/>
  <c r="K375" i="28"/>
  <c r="G375" i="28"/>
  <c r="C375" i="28"/>
  <c r="V375" i="28"/>
  <c r="R375" i="28"/>
  <c r="N375" i="28"/>
  <c r="J375" i="28"/>
  <c r="F375" i="28"/>
  <c r="B375" i="28"/>
  <c r="U375" i="28"/>
  <c r="M375" i="28"/>
  <c r="E375" i="28"/>
  <c r="Q375" i="28"/>
  <c r="P375" i="28"/>
  <c r="T375" i="28"/>
  <c r="L375" i="28"/>
  <c r="D375" i="28"/>
  <c r="Y375" i="28"/>
  <c r="I375" i="28"/>
  <c r="X375" i="28"/>
  <c r="H375" i="28"/>
  <c r="W307" i="28"/>
  <c r="S307" i="28"/>
  <c r="O307" i="28"/>
  <c r="K307" i="28"/>
  <c r="G307" i="28"/>
  <c r="C307" i="28"/>
  <c r="V307" i="28"/>
  <c r="R307" i="28"/>
  <c r="N307" i="28"/>
  <c r="J307" i="28"/>
  <c r="F307" i="28"/>
  <c r="B307" i="28"/>
  <c r="U307" i="28"/>
  <c r="M307" i="28"/>
  <c r="E307" i="28"/>
  <c r="Y307" i="28"/>
  <c r="I307" i="28"/>
  <c r="X307" i="28"/>
  <c r="H307" i="28"/>
  <c r="T307" i="28"/>
  <c r="L307" i="28"/>
  <c r="D307" i="28"/>
  <c r="Q307" i="28"/>
  <c r="P307" i="28"/>
  <c r="W341" i="21"/>
  <c r="S341" i="21"/>
  <c r="O341" i="21"/>
  <c r="K341" i="21"/>
  <c r="G341" i="21"/>
  <c r="C341" i="21"/>
  <c r="V341" i="21"/>
  <c r="R341" i="21"/>
  <c r="N341" i="21"/>
  <c r="J341" i="21"/>
  <c r="F341" i="21"/>
  <c r="B341" i="21"/>
  <c r="U341" i="21"/>
  <c r="M341" i="21"/>
  <c r="E341" i="21"/>
  <c r="Q341" i="21"/>
  <c r="P341" i="21"/>
  <c r="T341" i="21"/>
  <c r="L341" i="21"/>
  <c r="D341" i="21"/>
  <c r="Y341" i="21"/>
  <c r="I341" i="21"/>
  <c r="X341" i="21"/>
  <c r="H341" i="21"/>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409" i="28"/>
  <c r="S409" i="28"/>
  <c r="O409" i="28"/>
  <c r="K409" i="28"/>
  <c r="G409" i="28"/>
  <c r="C409" i="28"/>
  <c r="V409" i="28"/>
  <c r="R409" i="28"/>
  <c r="N409" i="28"/>
  <c r="J409" i="28"/>
  <c r="F409" i="28"/>
  <c r="B409" i="28"/>
  <c r="Y409" i="28"/>
  <c r="Q409" i="28"/>
  <c r="I409" i="28"/>
  <c r="X409" i="28"/>
  <c r="P409" i="28"/>
  <c r="H409" i="28"/>
  <c r="M409" i="28"/>
  <c r="E409" i="28"/>
  <c r="T409" i="28"/>
  <c r="L409" i="28"/>
  <c r="U409" i="28"/>
  <c r="D409" i="28"/>
  <c r="W375" i="21"/>
  <c r="S375" i="21"/>
  <c r="O375" i="21"/>
  <c r="K375" i="21"/>
  <c r="G375" i="21"/>
  <c r="C375" i="21"/>
  <c r="V375" i="21"/>
  <c r="R375" i="21"/>
  <c r="N375" i="21"/>
  <c r="J375" i="21"/>
  <c r="F375" i="21"/>
  <c r="B375" i="21"/>
  <c r="U375" i="21"/>
  <c r="M375" i="21"/>
  <c r="E375" i="21"/>
  <c r="Y375" i="21"/>
  <c r="I375" i="21"/>
  <c r="X375" i="21"/>
  <c r="H375" i="21"/>
  <c r="T375" i="21"/>
  <c r="L375" i="21"/>
  <c r="D375" i="21"/>
  <c r="Q375" i="21"/>
  <c r="P375" i="21"/>
  <c r="A376" i="21"/>
  <c r="A307" i="21"/>
  <c r="A342" i="21"/>
  <c r="A410" i="21"/>
  <c r="A376" i="28"/>
  <c r="A273" i="28"/>
  <c r="A342" i="28"/>
  <c r="A308" i="28"/>
  <c r="A410" i="28"/>
  <c r="A272" i="21"/>
  <c r="A238" i="21"/>
  <c r="W308" i="28" l="1"/>
  <c r="S308" i="28"/>
  <c r="O308" i="28"/>
  <c r="K308" i="28"/>
  <c r="G308" i="28"/>
  <c r="C308" i="28"/>
  <c r="V308" i="28"/>
  <c r="R308" i="28"/>
  <c r="N308" i="28"/>
  <c r="J308" i="28"/>
  <c r="F308" i="28"/>
  <c r="B308" i="28"/>
  <c r="U308" i="28"/>
  <c r="M308" i="28"/>
  <c r="E308" i="28"/>
  <c r="Q308" i="28"/>
  <c r="P308" i="28"/>
  <c r="T308" i="28"/>
  <c r="L308" i="28"/>
  <c r="D308" i="28"/>
  <c r="Y308" i="28"/>
  <c r="I308" i="28"/>
  <c r="X308" i="28"/>
  <c r="H308" i="28"/>
  <c r="W410" i="21"/>
  <c r="S410" i="21"/>
  <c r="O410" i="21"/>
  <c r="K410" i="21"/>
  <c r="G410" i="21"/>
  <c r="C410" i="21"/>
  <c r="V410" i="21"/>
  <c r="R410" i="21"/>
  <c r="N410" i="21"/>
  <c r="J410" i="21"/>
  <c r="F410" i="21"/>
  <c r="B410" i="21"/>
  <c r="U410" i="21"/>
  <c r="M410" i="21"/>
  <c r="E410" i="21"/>
  <c r="Y410" i="21"/>
  <c r="I410" i="21"/>
  <c r="X410" i="21"/>
  <c r="T410" i="21"/>
  <c r="L410" i="21"/>
  <c r="D410" i="21"/>
  <c r="Q410" i="21"/>
  <c r="P410" i="21"/>
  <c r="H410" i="21"/>
  <c r="W238" i="21"/>
  <c r="S238" i="21"/>
  <c r="O238" i="21"/>
  <c r="K238" i="21"/>
  <c r="G238" i="21"/>
  <c r="C238" i="21"/>
  <c r="V238" i="21"/>
  <c r="R238" i="21"/>
  <c r="N238" i="21"/>
  <c r="J238" i="21"/>
  <c r="F238" i="21"/>
  <c r="B238" i="21"/>
  <c r="U238" i="21"/>
  <c r="M238" i="21"/>
  <c r="E238" i="21"/>
  <c r="Y238" i="21"/>
  <c r="I238" i="21"/>
  <c r="T238" i="21"/>
  <c r="L238" i="21"/>
  <c r="D238" i="21"/>
  <c r="Q238" i="21"/>
  <c r="X238" i="21"/>
  <c r="H238" i="21"/>
  <c r="P238" i="21"/>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342" i="21"/>
  <c r="S342" i="21"/>
  <c r="O342" i="21"/>
  <c r="K342" i="21"/>
  <c r="G342" i="21"/>
  <c r="C342" i="21"/>
  <c r="V342" i="21"/>
  <c r="R342" i="21"/>
  <c r="N342" i="21"/>
  <c r="J342" i="21"/>
  <c r="F342" i="21"/>
  <c r="B342" i="21"/>
  <c r="U342" i="21"/>
  <c r="M342" i="21"/>
  <c r="E342" i="21"/>
  <c r="Y342" i="21"/>
  <c r="I342" i="21"/>
  <c r="X342" i="21"/>
  <c r="H342" i="21"/>
  <c r="T342" i="21"/>
  <c r="L342" i="21"/>
  <c r="D342" i="21"/>
  <c r="Q342" i="21"/>
  <c r="P342" i="21"/>
  <c r="W272" i="21"/>
  <c r="S272" i="21"/>
  <c r="O272" i="21"/>
  <c r="K272" i="21"/>
  <c r="G272" i="21"/>
  <c r="C272" i="21"/>
  <c r="V272" i="21"/>
  <c r="R272" i="21"/>
  <c r="N272" i="21"/>
  <c r="J272" i="21"/>
  <c r="F272" i="21"/>
  <c r="B272" i="21"/>
  <c r="U272" i="21"/>
  <c r="M272" i="21"/>
  <c r="E272" i="21"/>
  <c r="Y272" i="21"/>
  <c r="I272" i="21"/>
  <c r="T272" i="21"/>
  <c r="L272" i="21"/>
  <c r="D272" i="21"/>
  <c r="Q272" i="21"/>
  <c r="H272" i="21"/>
  <c r="X272" i="21"/>
  <c r="P272" i="21"/>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W307" i="21"/>
  <c r="S307" i="21"/>
  <c r="O307" i="21"/>
  <c r="K307" i="21"/>
  <c r="G307" i="21"/>
  <c r="C307" i="21"/>
  <c r="V307" i="21"/>
  <c r="R307" i="21"/>
  <c r="N307" i="21"/>
  <c r="J307" i="21"/>
  <c r="F307" i="21"/>
  <c r="B307" i="21"/>
  <c r="U307" i="21"/>
  <c r="M307" i="21"/>
  <c r="E307" i="21"/>
  <c r="Q307" i="21"/>
  <c r="T307" i="21"/>
  <c r="L307" i="21"/>
  <c r="D307" i="21"/>
  <c r="Y307" i="21"/>
  <c r="I307" i="21"/>
  <c r="X307" i="21"/>
  <c r="P307" i="21"/>
  <c r="H307" i="21"/>
  <c r="W410" i="28"/>
  <c r="S410" i="28"/>
  <c r="O410" i="28"/>
  <c r="K410" i="28"/>
  <c r="G410" i="28"/>
  <c r="C410" i="28"/>
  <c r="V410" i="28"/>
  <c r="R410" i="28"/>
  <c r="N410" i="28"/>
  <c r="J410" i="28"/>
  <c r="F410" i="28"/>
  <c r="B410" i="28"/>
  <c r="Y410" i="28"/>
  <c r="Q410" i="28"/>
  <c r="I410" i="28"/>
  <c r="X410" i="28"/>
  <c r="P410" i="28"/>
  <c r="H410" i="28"/>
  <c r="U410" i="28"/>
  <c r="E410" i="28"/>
  <c r="M410" i="28"/>
  <c r="T410" i="28"/>
  <c r="D410" i="28"/>
  <c r="L410" i="28"/>
  <c r="W376" i="28"/>
  <c r="S376" i="28"/>
  <c r="O376" i="28"/>
  <c r="K376" i="28"/>
  <c r="G376" i="28"/>
  <c r="C376" i="28"/>
  <c r="V376" i="28"/>
  <c r="R376" i="28"/>
  <c r="N376" i="28"/>
  <c r="J376" i="28"/>
  <c r="F376" i="28"/>
  <c r="B376" i="28"/>
  <c r="U376" i="28"/>
  <c r="M376" i="28"/>
  <c r="E376" i="28"/>
  <c r="Y376" i="28"/>
  <c r="I376" i="28"/>
  <c r="X376" i="28"/>
  <c r="H376" i="28"/>
  <c r="T376" i="28"/>
  <c r="L376" i="28"/>
  <c r="D376" i="28"/>
  <c r="Q376" i="28"/>
  <c r="P376" i="28"/>
  <c r="W376" i="21"/>
  <c r="S376" i="21"/>
  <c r="O376" i="21"/>
  <c r="K376" i="21"/>
  <c r="G376" i="21"/>
  <c r="C376" i="21"/>
  <c r="V376" i="21"/>
  <c r="R376" i="21"/>
  <c r="N376" i="21"/>
  <c r="J376" i="21"/>
  <c r="F376" i="21"/>
  <c r="B376" i="21"/>
  <c r="U376" i="21"/>
  <c r="M376" i="21"/>
  <c r="E376" i="21"/>
  <c r="Q376" i="21"/>
  <c r="P376" i="21"/>
  <c r="T376" i="21"/>
  <c r="L376" i="21"/>
  <c r="D376" i="21"/>
  <c r="Y376" i="21"/>
  <c r="I376" i="21"/>
  <c r="X376" i="21"/>
  <c r="H376" i="21"/>
  <c r="A411" i="21"/>
  <c r="A343" i="21"/>
  <c r="A308" i="21"/>
  <c r="A377" i="21"/>
  <c r="A411" i="28"/>
  <c r="A309" i="28"/>
  <c r="A343" i="28"/>
  <c r="A377" i="28"/>
  <c r="A273" i="21"/>
  <c r="W377" i="28" l="1"/>
  <c r="S377" i="28"/>
  <c r="O377" i="28"/>
  <c r="K377" i="28"/>
  <c r="G377" i="28"/>
  <c r="C377" i="28"/>
  <c r="V377" i="28"/>
  <c r="R377" i="28"/>
  <c r="N377" i="28"/>
  <c r="J377" i="28"/>
  <c r="F377" i="28"/>
  <c r="B377" i="28"/>
  <c r="U377" i="28"/>
  <c r="M377" i="28"/>
  <c r="E377" i="28"/>
  <c r="Q377" i="28"/>
  <c r="P377" i="28"/>
  <c r="T377" i="28"/>
  <c r="L377" i="28"/>
  <c r="D377" i="28"/>
  <c r="Y377" i="28"/>
  <c r="I377" i="28"/>
  <c r="X377" i="28"/>
  <c r="H377" i="28"/>
  <c r="W377" i="21"/>
  <c r="S377" i="21"/>
  <c r="O377" i="21"/>
  <c r="K377" i="21"/>
  <c r="G377" i="21"/>
  <c r="C377" i="21"/>
  <c r="V377" i="21"/>
  <c r="R377" i="21"/>
  <c r="N377" i="21"/>
  <c r="J377" i="21"/>
  <c r="F377" i="21"/>
  <c r="B377" i="21"/>
  <c r="U377" i="21"/>
  <c r="M377" i="21"/>
  <c r="E377" i="21"/>
  <c r="Y377" i="21"/>
  <c r="I377" i="21"/>
  <c r="X377" i="21"/>
  <c r="H377" i="21"/>
  <c r="T377" i="21"/>
  <c r="L377" i="21"/>
  <c r="D377" i="21"/>
  <c r="Q377" i="21"/>
  <c r="P377" i="21"/>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08" i="21"/>
  <c r="S308" i="21"/>
  <c r="O308" i="21"/>
  <c r="K308" i="21"/>
  <c r="G308" i="21"/>
  <c r="C308" i="21"/>
  <c r="V308" i="21"/>
  <c r="R308" i="21"/>
  <c r="N308" i="21"/>
  <c r="J308" i="21"/>
  <c r="F308" i="21"/>
  <c r="B308" i="21"/>
  <c r="U308" i="21"/>
  <c r="M308" i="21"/>
  <c r="E308" i="21"/>
  <c r="Y308" i="21"/>
  <c r="I308" i="21"/>
  <c r="T308" i="21"/>
  <c r="L308" i="21"/>
  <c r="D308" i="21"/>
  <c r="Q308" i="21"/>
  <c r="H308" i="21"/>
  <c r="X308" i="21"/>
  <c r="P308" i="21"/>
  <c r="W273" i="21"/>
  <c r="S273" i="21"/>
  <c r="O273" i="21"/>
  <c r="K273" i="21"/>
  <c r="G273" i="21"/>
  <c r="C273" i="21"/>
  <c r="V273" i="21"/>
  <c r="R273" i="21"/>
  <c r="N273" i="21"/>
  <c r="J273" i="21"/>
  <c r="F273" i="21"/>
  <c r="B273" i="21"/>
  <c r="U273" i="21"/>
  <c r="M273" i="21"/>
  <c r="E273" i="21"/>
  <c r="Q273" i="21"/>
  <c r="T273" i="21"/>
  <c r="L273" i="21"/>
  <c r="D273" i="21"/>
  <c r="Y273" i="21"/>
  <c r="I273" i="21"/>
  <c r="P273" i="21"/>
  <c r="X273" i="21"/>
  <c r="H273" i="21"/>
  <c r="W411" i="28"/>
  <c r="S411" i="28"/>
  <c r="O411" i="28"/>
  <c r="K411" i="28"/>
  <c r="G411" i="28"/>
  <c r="C411" i="28"/>
  <c r="V411" i="28"/>
  <c r="R411" i="28"/>
  <c r="N411" i="28"/>
  <c r="J411" i="28"/>
  <c r="F411" i="28"/>
  <c r="B411" i="28"/>
  <c r="Y411" i="28"/>
  <c r="Q411" i="28"/>
  <c r="I411" i="28"/>
  <c r="X411" i="28"/>
  <c r="P411" i="28"/>
  <c r="H411" i="28"/>
  <c r="M411" i="28"/>
  <c r="U411" i="28"/>
  <c r="D411" i="28"/>
  <c r="L411" i="28"/>
  <c r="E411" i="28"/>
  <c r="T411" i="28"/>
  <c r="W411" i="21"/>
  <c r="S411" i="21"/>
  <c r="O411" i="21"/>
  <c r="K411" i="21"/>
  <c r="G411" i="21"/>
  <c r="C411" i="21"/>
  <c r="V411" i="21"/>
  <c r="R411" i="21"/>
  <c r="N411" i="21"/>
  <c r="J411" i="21"/>
  <c r="F411" i="21"/>
  <c r="B411" i="21"/>
  <c r="U411" i="21"/>
  <c r="M411" i="21"/>
  <c r="E411" i="21"/>
  <c r="Q411" i="21"/>
  <c r="P411" i="21"/>
  <c r="T411" i="21"/>
  <c r="L411" i="21"/>
  <c r="D411" i="21"/>
  <c r="Y411" i="21"/>
  <c r="I411" i="21"/>
  <c r="X411" i="21"/>
  <c r="H411" i="21"/>
  <c r="W309" i="28"/>
  <c r="S309" i="28"/>
  <c r="O309" i="28"/>
  <c r="K309" i="28"/>
  <c r="G309" i="28"/>
  <c r="C309" i="28"/>
  <c r="V309" i="28"/>
  <c r="R309" i="28"/>
  <c r="N309" i="28"/>
  <c r="J309" i="28"/>
  <c r="F309" i="28"/>
  <c r="B309" i="28"/>
  <c r="U309" i="28"/>
  <c r="M309" i="28"/>
  <c r="E309" i="28"/>
  <c r="Y309" i="28"/>
  <c r="I309" i="28"/>
  <c r="X309" i="28"/>
  <c r="H309" i="28"/>
  <c r="T309" i="28"/>
  <c r="L309" i="28"/>
  <c r="D309" i="28"/>
  <c r="Q309" i="28"/>
  <c r="P309" i="28"/>
  <c r="W343" i="21"/>
  <c r="S343" i="21"/>
  <c r="O343" i="21"/>
  <c r="K343" i="21"/>
  <c r="G343" i="21"/>
  <c r="C343" i="21"/>
  <c r="V343" i="21"/>
  <c r="R343" i="21"/>
  <c r="N343" i="21"/>
  <c r="J343" i="21"/>
  <c r="F343" i="21"/>
  <c r="B343" i="21"/>
  <c r="U343" i="21"/>
  <c r="M343" i="21"/>
  <c r="E343" i="21"/>
  <c r="Y343" i="21"/>
  <c r="I343" i="21"/>
  <c r="P343" i="21"/>
  <c r="T343" i="21"/>
  <c r="L343" i="21"/>
  <c r="D343" i="21"/>
  <c r="Q343" i="21"/>
  <c r="X343" i="21"/>
  <c r="H343" i="21"/>
  <c r="A412" i="21"/>
  <c r="A378" i="21"/>
  <c r="A344" i="21"/>
  <c r="A309" i="21"/>
  <c r="A344" i="28"/>
  <c r="A378" i="28"/>
  <c r="A412" i="28"/>
  <c r="W309" i="21" l="1"/>
  <c r="S309" i="21"/>
  <c r="O309" i="21"/>
  <c r="K309" i="21"/>
  <c r="G309" i="21"/>
  <c r="C309" i="21"/>
  <c r="V309" i="21"/>
  <c r="R309" i="21"/>
  <c r="N309" i="21"/>
  <c r="J309" i="21"/>
  <c r="F309" i="21"/>
  <c r="B309" i="21"/>
  <c r="U309" i="21"/>
  <c r="M309" i="21"/>
  <c r="E309" i="21"/>
  <c r="Y309" i="21"/>
  <c r="Q309" i="21"/>
  <c r="T309" i="21"/>
  <c r="L309" i="21"/>
  <c r="D309" i="21"/>
  <c r="I309" i="21"/>
  <c r="H309" i="21"/>
  <c r="X309" i="21"/>
  <c r="P309" i="21"/>
  <c r="W412" i="28"/>
  <c r="S412" i="28"/>
  <c r="O412" i="28"/>
  <c r="K412" i="28"/>
  <c r="G412" i="28"/>
  <c r="C412" i="28"/>
  <c r="V412" i="28"/>
  <c r="R412" i="28"/>
  <c r="N412" i="28"/>
  <c r="J412" i="28"/>
  <c r="F412" i="28"/>
  <c r="B412" i="28"/>
  <c r="Y412" i="28"/>
  <c r="Q412" i="28"/>
  <c r="I412" i="28"/>
  <c r="X412" i="28"/>
  <c r="P412" i="28"/>
  <c r="H412" i="28"/>
  <c r="U412" i="28"/>
  <c r="E412" i="28"/>
  <c r="L412" i="28"/>
  <c r="T412" i="28"/>
  <c r="D412" i="28"/>
  <c r="M412" i="28"/>
  <c r="W344" i="21"/>
  <c r="S344" i="21"/>
  <c r="O344" i="21"/>
  <c r="K344" i="21"/>
  <c r="G344" i="21"/>
  <c r="C344" i="21"/>
  <c r="V344" i="21"/>
  <c r="R344" i="21"/>
  <c r="N344" i="21"/>
  <c r="J344" i="21"/>
  <c r="F344" i="21"/>
  <c r="B344" i="21"/>
  <c r="U344" i="21"/>
  <c r="M344" i="21"/>
  <c r="E344" i="21"/>
  <c r="Q344" i="21"/>
  <c r="X344" i="21"/>
  <c r="H344" i="21"/>
  <c r="T344" i="21"/>
  <c r="L344" i="21"/>
  <c r="D344" i="21"/>
  <c r="Y344" i="21"/>
  <c r="I344" i="21"/>
  <c r="P344" i="21"/>
  <c r="W378" i="28"/>
  <c r="S378" i="28"/>
  <c r="O378" i="28"/>
  <c r="K378" i="28"/>
  <c r="G378" i="28"/>
  <c r="C378" i="28"/>
  <c r="V378" i="28"/>
  <c r="R378" i="28"/>
  <c r="N378" i="28"/>
  <c r="J378" i="28"/>
  <c r="F378" i="28"/>
  <c r="B378" i="28"/>
  <c r="U378" i="28"/>
  <c r="M378" i="28"/>
  <c r="E378" i="28"/>
  <c r="Y378" i="28"/>
  <c r="I378" i="28"/>
  <c r="X378" i="28"/>
  <c r="H378" i="28"/>
  <c r="T378" i="28"/>
  <c r="L378" i="28"/>
  <c r="D378" i="28"/>
  <c r="Q378" i="28"/>
  <c r="P378"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413" i="21"/>
  <c r="A379" i="28"/>
  <c r="A413" i="28"/>
  <c r="W413" i="28" l="1"/>
  <c r="S413" i="28"/>
  <c r="O413" i="28"/>
  <c r="K413" i="28"/>
  <c r="G413" i="28"/>
  <c r="C413" i="28"/>
  <c r="V413" i="28"/>
  <c r="R413" i="28"/>
  <c r="N413" i="28"/>
  <c r="J413" i="28"/>
  <c r="F413" i="28"/>
  <c r="B413" i="28"/>
  <c r="Y413" i="28"/>
  <c r="Q413" i="28"/>
  <c r="I413" i="28"/>
  <c r="X413" i="28"/>
  <c r="P413" i="28"/>
  <c r="H413" i="28"/>
  <c r="M413" i="28"/>
  <c r="U413" i="28"/>
  <c r="E413" i="28"/>
  <c r="T413" i="28"/>
  <c r="L413" i="28"/>
  <c r="D413" i="28"/>
  <c r="W379" i="28"/>
  <c r="S379" i="28"/>
  <c r="O379" i="28"/>
  <c r="K379" i="28"/>
  <c r="G379" i="28"/>
  <c r="C379" i="28"/>
  <c r="V379" i="28"/>
  <c r="R379" i="28"/>
  <c r="N379" i="28"/>
  <c r="J379" i="28"/>
  <c r="F379" i="28"/>
  <c r="B379" i="28"/>
  <c r="U379" i="28"/>
  <c r="M379" i="28"/>
  <c r="E379" i="28"/>
  <c r="Y379" i="28"/>
  <c r="I379" i="28"/>
  <c r="P379" i="28"/>
  <c r="T379" i="28"/>
  <c r="L379" i="28"/>
  <c r="D379" i="28"/>
  <c r="Q379" i="28"/>
  <c r="X379" i="28"/>
  <c r="H379"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414" i="21"/>
  <c r="A414" i="28"/>
  <c r="W414" i="21" l="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W414" i="28"/>
  <c r="S414" i="28"/>
  <c r="O414" i="28"/>
  <c r="K414" i="28"/>
  <c r="G414" i="28"/>
  <c r="C414" i="28"/>
  <c r="V414" i="28"/>
  <c r="R414" i="28"/>
  <c r="N414" i="28"/>
  <c r="J414" i="28"/>
  <c r="F414" i="28"/>
  <c r="B414" i="28"/>
  <c r="Y414" i="28"/>
  <c r="Q414" i="28"/>
  <c r="I414" i="28"/>
  <c r="X414" i="28"/>
  <c r="P414" i="28"/>
  <c r="H414" i="28"/>
  <c r="U414" i="28"/>
  <c r="E414" i="28"/>
  <c r="T414" i="28"/>
  <c r="D414" i="28"/>
  <c r="M414" i="28"/>
  <c r="L414" i="28"/>
</calcChain>
</file>

<file path=xl/sharedStrings.xml><?xml version="1.0" encoding="utf-8"?>
<sst xmlns="http://schemas.openxmlformats.org/spreadsheetml/2006/main" count="986" uniqueCount="177">
  <si>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</si>
  <si>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</si>
  <si>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</si>
  <si>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</si>
  <si>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</si>
  <si>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</si>
  <si>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</si>
  <si>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</si>
  <si>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</si>
  <si>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</si>
  <si>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</si>
  <si>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</si>
  <si>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</si>
  <si>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</si>
  <si>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</si>
  <si>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</si>
  <si>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</si>
  <si>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</si>
  <si>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</si>
  <si>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</si>
  <si>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</si>
  <si>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</si>
  <si>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</si>
  <si>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</si>
  <si>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</si>
  <si>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</si>
  <si>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</si>
  <si>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</si>
  <si>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</si>
  <si>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</si>
  <si>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</si>
  <si>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</si>
  <si>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</si>
  <si>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</si>
  <si>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</si>
  <si>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</si>
  <si>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</si>
  <si>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</si>
  <si>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</si>
  <si>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</si>
  <si>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</si>
  <si>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</si>
  <si>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</si>
  <si>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</si>
  <si>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</si>
  <si>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</si>
  <si>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</si>
  <si>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</si>
  <si>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</si>
  <si>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</si>
  <si>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</si>
  <si>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</si>
  <si>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</si>
  <si>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</si>
  <si>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</si>
  <si>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</si>
  <si>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</si>
  <si>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</si>
  <si>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</si>
  <si>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</si>
  <si>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</si>
  <si>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</si>
  <si>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</si>
  <si>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</si>
  <si>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</si>
  <si>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</si>
  <si>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</si>
  <si>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</si>
  <si>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</si>
  <si>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</si>
  <si>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</si>
  <si>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</si>
  <si>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</si>
  <si>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</si>
  <si>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</si>
  <si>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</si>
  <si>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</si>
  <si>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</si>
  <si>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</si>
  <si>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</si>
  <si>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</si>
  <si>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</si>
  <si>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</si>
  <si>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</si>
  <si>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</si>
  <si>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</si>
  <si>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</si>
  <si>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</si>
  <si>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</si>
  <si>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</si>
  <si>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</si>
  <si>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</si>
  <si>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</si>
  <si>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</si>
  <si>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</si>
  <si>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</si>
  <si>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</si>
  <si>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</si>
  <si>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</si>
  <si>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</si>
  <si>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</si>
  <si>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</si>
  <si>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</si>
  <si>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</si>
  <si>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</si>
  <si>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</si>
  <si>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</si>
  <si>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</si>
  <si>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</si>
  <si>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</si>
  <si>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</si>
  <si>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</si>
  <si>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</si>
  <si>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</si>
  <si>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</si>
  <si>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</si>
  <si>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</si>
  <si>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</si>
  <si>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</si>
  <si>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</si>
  <si>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</si>
  <si>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</si>
  <si>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</si>
  <si>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</si>
  <si>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</si>
  <si>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</si>
  <si>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</si>
  <si>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</si>
  <si>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</si>
  <si>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</si>
  <si>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</si>
  <si>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</si>
  <si>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</si>
  <si>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</si>
  <si>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</si>
  <si>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</si>
  <si>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</si>
  <si>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</si>
  <si>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</si>
  <si>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</si>
  <si>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</si>
  <si>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</si>
  <si>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</si>
  <si>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</si>
  <si>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</si>
  <si>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</si>
  <si>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</si>
  <si>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t>
  </si>
  <si>
    <t>февраль 2023 года</t>
  </si>
  <si>
    <t>01.02.2023</t>
  </si>
  <si>
    <t>02.02.2023</t>
  </si>
  <si>
    <t>03.02.2023</t>
  </si>
  <si>
    <t>04.02.2023</t>
  </si>
  <si>
    <t>05.02.2023</t>
  </si>
  <si>
    <t>06.02.2023</t>
  </si>
  <si>
    <t>07.02.2023</t>
  </si>
  <si>
    <t>08.02.2023</t>
  </si>
  <si>
    <t>09.02.2023</t>
  </si>
  <si>
    <t>10.02.2023</t>
  </si>
  <si>
    <t>11.02.2023</t>
  </si>
  <si>
    <t>12.02.2023</t>
  </si>
  <si>
    <t>13.02.2023</t>
  </si>
  <si>
    <t>14.02.2023</t>
  </si>
  <si>
    <t>15.02.2023</t>
  </si>
  <si>
    <t>16.02.2023</t>
  </si>
  <si>
    <t>17.02.2023</t>
  </si>
  <si>
    <t>18.02.2023</t>
  </si>
  <si>
    <t>19.02.2023</t>
  </si>
  <si>
    <t>20.02.2023</t>
  </si>
  <si>
    <t>21.02.2023</t>
  </si>
  <si>
    <t>22.02.2023</t>
  </si>
  <si>
    <t>23.02.2023</t>
  </si>
  <si>
    <t>24.02.2023</t>
  </si>
  <si>
    <t>25.02.2023</t>
  </si>
  <si>
    <t>26.02.2023</t>
  </si>
  <si>
    <t>27.02.2023</t>
  </si>
  <si>
    <t>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</si>
</sst>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70" zoomScaleNormal="70" zoomScaleSheetLayoutView="80" workbookViewId="0">
      <selection activeCell="I23" sqref="I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14" s="1" customFormat="1" ht="54.75" customHeight="1" x14ac:dyDescent="0.25">
      <c r="A1" s="104" t="s">
        <v>147</v>
      </c>
      <c r="B1" s="104"/>
      <c r="C1" s="104"/>
      <c r="D1" s="104"/>
      <c r="E1" s="104"/>
      <c r="F1" s="104"/>
    </row>
    <row r="2" spans="1:14" s="1" customFormat="1" ht="21.75" customHeight="1" x14ac:dyDescent="0.25">
      <c r="A2" s="105" t="s">
        <v>30</v>
      </c>
      <c r="B2" s="105"/>
      <c r="C2" s="105"/>
      <c r="D2" s="105"/>
      <c r="E2" s="105"/>
      <c r="F2" s="105"/>
      <c r="G2" s="1" t="s">
        <v>41</v>
      </c>
    </row>
    <row r="3" spans="1:14" ht="18" customHeight="1" x14ac:dyDescent="0.25">
      <c r="A3" s="106" t="s">
        <v>31</v>
      </c>
      <c r="B3" s="106"/>
      <c r="C3" s="106"/>
      <c r="D3" s="106"/>
      <c r="E3" s="106"/>
      <c r="F3" s="106"/>
    </row>
    <row r="4" spans="1:14" ht="34.5" customHeight="1" x14ac:dyDescent="0.25">
      <c r="A4" s="107" t="s">
        <v>48</v>
      </c>
      <c r="B4" s="107"/>
      <c r="C4" s="107"/>
      <c r="D4" s="107"/>
      <c r="E4" s="107"/>
      <c r="F4" s="107"/>
    </row>
    <row r="5" spans="1:14" x14ac:dyDescent="0.25">
      <c r="A5" s="111"/>
      <c r="B5" s="111"/>
      <c r="C5" s="112" t="s">
        <v>29</v>
      </c>
      <c r="D5" s="113"/>
      <c r="E5" s="113"/>
      <c r="F5" s="114"/>
    </row>
    <row r="6" spans="1:14" x14ac:dyDescent="0.25">
      <c r="A6" s="111"/>
      <c r="B6" s="111"/>
      <c r="C6" s="3" t="s">
        <v>0</v>
      </c>
      <c r="D6" s="3" t="s">
        <v>1</v>
      </c>
      <c r="E6" s="3" t="s">
        <v>2</v>
      </c>
      <c r="F6" s="3" t="s">
        <v>3</v>
      </c>
    </row>
    <row r="7" spans="1:14" s="6" customFormat="1" x14ac:dyDescent="0.25">
      <c r="A7" s="108" t="s">
        <v>47</v>
      </c>
      <c r="B7" s="109"/>
      <c r="C7" s="4">
        <f>$F$12+'СЕТ СН'!F5+СВЦЭМ!$D$10+'СЕТ СН'!F8-'СЕТ СН'!F$15</f>
        <v>6074.1084908800003</v>
      </c>
      <c r="D7" s="4">
        <f>$F$12+'СЕТ СН'!G5+СВЦЭМ!$D$10+'СЕТ СН'!G8-'СЕТ СН'!G$15</f>
        <v>6454.5484908799999</v>
      </c>
      <c r="E7" s="4">
        <f>$F$12+'СЕТ СН'!H5+СВЦЭМ!$D$10+'СЕТ СН'!H8-'СЕТ СН'!H$15</f>
        <v>6577.3184908800004</v>
      </c>
      <c r="F7" s="4">
        <f>$F$12+'СЕТ СН'!I5+СВЦЭМ!$D$10+'СЕТ СН'!I8-'СЕТ СН'!I$15</f>
        <v>6829.3384908800008</v>
      </c>
      <c r="G7" s="5"/>
    </row>
    <row r="8" spans="1:14" x14ac:dyDescent="0.25">
      <c r="F8" s="8"/>
    </row>
    <row r="9" spans="1:14" ht="45.75" customHeight="1" x14ac:dyDescent="0.25">
      <c r="A9" s="99" t="s">
        <v>49</v>
      </c>
      <c r="B9" s="99"/>
      <c r="C9" s="99"/>
      <c r="D9" s="99"/>
      <c r="E9" s="99"/>
      <c r="F9" s="99"/>
    </row>
    <row r="10" spans="1:14" x14ac:dyDescent="0.25">
      <c r="B10" s="2"/>
      <c r="H10" s="2" t="s">
        <v>41</v>
      </c>
      <c r="N10" s="2">
        <v>1</v>
      </c>
    </row>
    <row r="11" spans="1:14" ht="31.5" x14ac:dyDescent="0.25">
      <c r="A11" s="9"/>
      <c r="B11" s="110" t="s">
        <v>5</v>
      </c>
      <c r="C11" s="110"/>
      <c r="D11" s="110"/>
      <c r="E11" s="10" t="s">
        <v>4</v>
      </c>
      <c r="F11" s="11" t="s">
        <v>12</v>
      </c>
      <c r="G11" s="2" t="s">
        <v>41</v>
      </c>
    </row>
    <row r="12" spans="1:14" ht="31.5" x14ac:dyDescent="0.25">
      <c r="A12" s="12">
        <v>1</v>
      </c>
      <c r="B12" s="98" t="s">
        <v>50</v>
      </c>
      <c r="C12" s="98"/>
      <c r="D12" s="98"/>
      <c r="E12" s="13" t="s">
        <v>22</v>
      </c>
      <c r="F12" s="11">
        <f>ROUND(F13+F14*F15,8)+F34</f>
        <v>2930.93068128</v>
      </c>
      <c r="H12" s="2" t="s">
        <v>41</v>
      </c>
    </row>
    <row r="13" spans="1:14" ht="31.5" x14ac:dyDescent="0.25">
      <c r="A13" s="12">
        <v>2</v>
      </c>
      <c r="B13" s="98" t="s">
        <v>51</v>
      </c>
      <c r="C13" s="98"/>
      <c r="D13" s="98"/>
      <c r="E13" s="13" t="s">
        <v>22</v>
      </c>
      <c r="F13" s="11">
        <f>СВЦЭМ!$D$11</f>
        <v>2006.47104689</v>
      </c>
    </row>
    <row r="14" spans="1:14" ht="36" customHeight="1" x14ac:dyDescent="0.25">
      <c r="A14" s="12">
        <v>3</v>
      </c>
      <c r="B14" s="98" t="s">
        <v>52</v>
      </c>
      <c r="C14" s="98"/>
      <c r="D14" s="98"/>
      <c r="E14" s="13" t="s">
        <v>23</v>
      </c>
      <c r="F14" s="11">
        <f>СВЦЭМ!$D$12</f>
        <v>621051.98048054252</v>
      </c>
    </row>
    <row r="15" spans="1:14" ht="30.75" customHeight="1" x14ac:dyDescent="0.25">
      <c r="A15" s="12">
        <v>4</v>
      </c>
      <c r="B15" s="98" t="s">
        <v>53</v>
      </c>
      <c r="C15" s="98" t="s">
        <v>24</v>
      </c>
      <c r="D15" s="98" t="s">
        <v>24</v>
      </c>
      <c r="E15" s="14" t="s">
        <v>54</v>
      </c>
      <c r="F15" s="15">
        <f>ROUND(IF(F25-(F26+F33)&lt;=0,0,MAX(0,(F16-(F17+F24))/(F25-(F26+F33)))),11)</f>
        <v>1.48853826E-3</v>
      </c>
    </row>
    <row r="16" spans="1:14" ht="36" customHeight="1" x14ac:dyDescent="0.25">
      <c r="A16" s="12">
        <v>5</v>
      </c>
      <c r="B16" s="98" t="s">
        <v>55</v>
      </c>
      <c r="C16" s="98" t="s">
        <v>25</v>
      </c>
      <c r="D16" s="98" t="s">
        <v>6</v>
      </c>
      <c r="E16" s="13" t="s">
        <v>6</v>
      </c>
      <c r="F16" s="16">
        <f>СВЦЭМ!$D$27</f>
        <v>24.181000000000001</v>
      </c>
    </row>
    <row r="17" spans="1:6" ht="33" customHeight="1" x14ac:dyDescent="0.25">
      <c r="A17" s="12">
        <v>6</v>
      </c>
      <c r="B17" s="98" t="s">
        <v>56</v>
      </c>
      <c r="C17" s="98" t="s">
        <v>25</v>
      </c>
      <c r="D17" s="98" t="s">
        <v>6</v>
      </c>
      <c r="E17" s="13" t="s">
        <v>6</v>
      </c>
      <c r="F17" s="16">
        <f>SUM(F19:F23)</f>
        <v>24.076000000000001</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24.076000000000001</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16939.560000000001</v>
      </c>
    </row>
    <row r="26" spans="1:6" ht="30.75" customHeight="1" x14ac:dyDescent="0.25">
      <c r="A26" s="12">
        <v>9</v>
      </c>
      <c r="B26" s="98" t="s">
        <v>65</v>
      </c>
      <c r="C26" s="98" t="s">
        <v>27</v>
      </c>
      <c r="D26" s="98" t="s">
        <v>28</v>
      </c>
      <c r="E26" s="13" t="s">
        <v>64</v>
      </c>
      <c r="F26" s="16">
        <f>SUM(F28:F32)</f>
        <v>16869.021000000008</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16869.021000000008</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5196.1925146000003</v>
      </c>
      <c r="C9" s="4">
        <f>СВЦЭМ!$D$14+'СЕТ СН'!G5+СВЦЭМ!$D$10+'СЕТ СН'!G8-'СЕТ СН'!G$16</f>
        <v>5576.6325146000008</v>
      </c>
      <c r="D9" s="4">
        <f>СВЦЭМ!$D$14+'СЕТ СН'!H5+СВЦЭМ!$D$10+'СЕТ СН'!H8-'СЕТ СН'!H$16</f>
        <v>5699.4025146000004</v>
      </c>
      <c r="E9" s="4">
        <f>СВЦЭМ!$D$14+'СЕТ СН'!I5+СВЦЭМ!$D$10+'СЕТ СН'!I8-'СЕТ СН'!I$16</f>
        <v>5951.4225145999999</v>
      </c>
    </row>
    <row r="10" spans="1:6" x14ac:dyDescent="0.25">
      <c r="A10" s="26" t="s">
        <v>35</v>
      </c>
      <c r="B10" s="4">
        <f>СВЦЭМ!$D$15+'СЕТ СН'!F5+СВЦЭМ!$D$10+'СЕТ СН'!F8-'СЕТ СН'!F$16</f>
        <v>6064.8928091000007</v>
      </c>
      <c r="C10" s="4">
        <f>СВЦЭМ!$D$15+'СЕТ СН'!G5+СВЦЭМ!$D$10+'СЕТ СН'!G8-'СЕТ СН'!G$16</f>
        <v>6445.3328091000003</v>
      </c>
      <c r="D10" s="4">
        <f>СВЦЭМ!$D$15+'СЕТ СН'!H5+СВЦЭМ!$D$10+'СЕТ СН'!H8-'СЕТ СН'!H$16</f>
        <v>6568.1028090999998</v>
      </c>
      <c r="E10" s="4">
        <f>СВЦЭМ!$D$15+'СЕТ СН'!I5+СВЦЭМ!$D$10+'СЕТ СН'!I8-'СЕТ СН'!I$16</f>
        <v>6820.1228091000003</v>
      </c>
    </row>
    <row r="11" spans="1:6" x14ac:dyDescent="0.25">
      <c r="A11" s="26" t="s">
        <v>36</v>
      </c>
      <c r="B11" s="4">
        <f>СВЦЭМ!$D$16+'СЕТ СН'!F5+СВЦЭМ!$D$10+'СЕТ СН'!F8-'СЕТ СН'!F$16</f>
        <v>7017.3294288500001</v>
      </c>
      <c r="C11" s="4">
        <f>СВЦЭМ!$D$16+'СЕТ СН'!G5+СВЦЭМ!$D$10+'СЕТ СН'!G8-'СЕТ СН'!G$16</f>
        <v>7397.7694288499997</v>
      </c>
      <c r="D11" s="4">
        <f>СВЦЭМ!$D$16+'СЕТ СН'!H5+СВЦЭМ!$D$10+'СЕТ СН'!H8-'СЕТ СН'!H$16</f>
        <v>7520.5394288500001</v>
      </c>
      <c r="E11" s="4">
        <f>СВЦЭМ!$D$16+'СЕТ СН'!I5+СВЦЭМ!$D$10+'СЕТ СН'!I8-'СЕТ СН'!I$16</f>
        <v>7772.5594288500006</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5196.1925146000003</v>
      </c>
      <c r="C16" s="28">
        <f>СВЦЭМ!$D$14+'СЕТ СН'!G5+СВЦЭМ!$D$10+'СЕТ СН'!G8-'СЕТ СН'!G$16</f>
        <v>5576.6325146000008</v>
      </c>
      <c r="D16" s="28">
        <f>СВЦЭМ!$D$14+'СЕТ СН'!H5+СВЦЭМ!$D$10+'СЕТ СН'!H8-'СЕТ СН'!H$16</f>
        <v>5699.4025146000004</v>
      </c>
      <c r="E16" s="28">
        <f>СВЦЭМ!$D$14+'СЕТ СН'!I5+СВЦЭМ!$D$10+'СЕТ СН'!I8-'СЕТ СН'!I$16</f>
        <v>5951.4225145999999</v>
      </c>
    </row>
    <row r="17" spans="1:5" x14ac:dyDescent="0.25">
      <c r="A17" s="26" t="s">
        <v>37</v>
      </c>
      <c r="B17" s="28">
        <f>СВЦЭМ!$D$17+'СЕТ СН'!F5+СВЦЭМ!$D$10+'СЕТ СН'!F8-'СЕТ СН'!F$16</f>
        <v>6488.1819929200001</v>
      </c>
      <c r="C17" s="28">
        <f>СВЦЭМ!$D$17+'СЕТ СН'!G5+СВЦЭМ!$D$10+'СЕТ СН'!G8-'СЕТ СН'!G$16</f>
        <v>6868.6219929200006</v>
      </c>
      <c r="D17" s="28">
        <f>СВЦЭМ!$D$17+'СЕТ СН'!H5+СВЦЭМ!$D$10+'СЕТ СН'!H8-'СЕТ СН'!H$16</f>
        <v>6991.3919929200001</v>
      </c>
      <c r="E17" s="28">
        <f>СВЦЭМ!$D$17+'СЕТ СН'!I5+СВЦЭМ!$D$10+'СЕТ СН'!I8-'СЕТ СН'!I$16</f>
        <v>7243.4119929199996</v>
      </c>
    </row>
  </sheetData>
  <sheetProtection algorithmName="SHA-512" hashValue="kBGk3HgB8hLSPrYyOJ+BFtp7AhlkU361E9FMDfjN7nZbMctA3iLy63gykvU5jlMTqGung1oE8mjtG6AbCWqAPw==" saltValue="m87KmIPx7XUk8rhJmhBNI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topLeftCell="A103" zoomScale="70" zoomScaleNormal="70" zoomScaleSheetLayoutView="80" workbookViewId="0">
      <selection activeCell="M151" sqref="M151"/>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СН'!$F$9+СВЦЭМ!$D$10+'СЕТ СН'!$F$5-'СЕТ СН'!$F$17</f>
        <v>5155.4997949000008</v>
      </c>
      <c r="C12" s="36">
        <f>SUMIFS(СВЦЭМ!$C$39:$C$782,СВЦЭМ!$A$39:$A$782,$A12,СВЦЭМ!$B$39:$B$782,C$11)+'СЕТ СН'!$F$9+СВЦЭМ!$D$10+'СЕТ СН'!$F$5-'СЕТ СН'!$F$17</f>
        <v>5166.0249562299996</v>
      </c>
      <c r="D12" s="36">
        <f>SUMIFS(СВЦЭМ!$C$39:$C$782,СВЦЭМ!$A$39:$A$782,$A12,СВЦЭМ!$B$39:$B$782,D$11)+'СЕТ СН'!$F$9+СВЦЭМ!$D$10+'СЕТ СН'!$F$5-'СЕТ СН'!$F$17</f>
        <v>5233.204741900001</v>
      </c>
      <c r="E12" s="36">
        <f>SUMIFS(СВЦЭМ!$C$39:$C$782,СВЦЭМ!$A$39:$A$782,$A12,СВЦЭМ!$B$39:$B$782,E$11)+'СЕТ СН'!$F$9+СВЦЭМ!$D$10+'СЕТ СН'!$F$5-'СЕТ СН'!$F$17</f>
        <v>5259.5999951600006</v>
      </c>
      <c r="F12" s="36">
        <f>SUMIFS(СВЦЭМ!$C$39:$C$782,СВЦЭМ!$A$39:$A$782,$A12,СВЦЭМ!$B$39:$B$782,F$11)+'СЕТ СН'!$F$9+СВЦЭМ!$D$10+'СЕТ СН'!$F$5-'СЕТ СН'!$F$17</f>
        <v>5259.5100814400002</v>
      </c>
      <c r="G12" s="36">
        <f>SUMIFS(СВЦЭМ!$C$39:$C$782,СВЦЭМ!$A$39:$A$782,$A12,СВЦЭМ!$B$39:$B$782,G$11)+'СЕТ СН'!$F$9+СВЦЭМ!$D$10+'СЕТ СН'!$F$5-'СЕТ СН'!$F$17</f>
        <v>5233.2397195600006</v>
      </c>
      <c r="H12" s="36">
        <f>SUMIFS(СВЦЭМ!$C$39:$C$782,СВЦЭМ!$A$39:$A$782,$A12,СВЦЭМ!$B$39:$B$782,H$11)+'СЕТ СН'!$F$9+СВЦЭМ!$D$10+'СЕТ СН'!$F$5-'СЕТ СН'!$F$17</f>
        <v>5207.6608277000005</v>
      </c>
      <c r="I12" s="36">
        <f>SUMIFS(СВЦЭМ!$C$39:$C$782,СВЦЭМ!$A$39:$A$782,$A12,СВЦЭМ!$B$39:$B$782,I$11)+'СЕТ СН'!$F$9+СВЦЭМ!$D$10+'СЕТ СН'!$F$5-'СЕТ СН'!$F$17</f>
        <v>5252.9222218900004</v>
      </c>
      <c r="J12" s="36">
        <f>SUMIFS(СВЦЭМ!$C$39:$C$782,СВЦЭМ!$A$39:$A$782,$A12,СВЦЭМ!$B$39:$B$782,J$11)+'СЕТ СН'!$F$9+СВЦЭМ!$D$10+'СЕТ СН'!$F$5-'СЕТ СН'!$F$17</f>
        <v>5252.1715378999997</v>
      </c>
      <c r="K12" s="36">
        <f>SUMIFS(СВЦЭМ!$C$39:$C$782,СВЦЭМ!$A$39:$A$782,$A12,СВЦЭМ!$B$39:$B$782,K$11)+'СЕТ СН'!$F$9+СВЦЭМ!$D$10+'СЕТ СН'!$F$5-'СЕТ СН'!$F$17</f>
        <v>5255.3649663300002</v>
      </c>
      <c r="L12" s="36">
        <f>SUMIFS(СВЦЭМ!$C$39:$C$782,СВЦЭМ!$A$39:$A$782,$A12,СВЦЭМ!$B$39:$B$782,L$11)+'СЕТ СН'!$F$9+СВЦЭМ!$D$10+'СЕТ СН'!$F$5-'СЕТ СН'!$F$17</f>
        <v>5252.2607732899996</v>
      </c>
      <c r="M12" s="36">
        <f>SUMIFS(СВЦЭМ!$C$39:$C$782,СВЦЭМ!$A$39:$A$782,$A12,СВЦЭМ!$B$39:$B$782,M$11)+'СЕТ СН'!$F$9+СВЦЭМ!$D$10+'СЕТ СН'!$F$5-'СЕТ СН'!$F$17</f>
        <v>5252.1992180400002</v>
      </c>
      <c r="N12" s="36">
        <f>SUMIFS(СВЦЭМ!$C$39:$C$782,СВЦЭМ!$A$39:$A$782,$A12,СВЦЭМ!$B$39:$B$782,N$11)+'СЕТ СН'!$F$9+СВЦЭМ!$D$10+'СЕТ СН'!$F$5-'СЕТ СН'!$F$17</f>
        <v>5228.3000635999997</v>
      </c>
      <c r="O12" s="36">
        <f>SUMIFS(СВЦЭМ!$C$39:$C$782,СВЦЭМ!$A$39:$A$782,$A12,СВЦЭМ!$B$39:$B$782,O$11)+'СЕТ СН'!$F$9+СВЦЭМ!$D$10+'СЕТ СН'!$F$5-'СЕТ СН'!$F$17</f>
        <v>5206.3331009000003</v>
      </c>
      <c r="P12" s="36">
        <f>SUMIFS(СВЦЭМ!$C$39:$C$782,СВЦЭМ!$A$39:$A$782,$A12,СВЦЭМ!$B$39:$B$782,P$11)+'СЕТ СН'!$F$9+СВЦЭМ!$D$10+'СЕТ СН'!$F$5-'СЕТ СН'!$F$17</f>
        <v>5188.9409469399998</v>
      </c>
      <c r="Q12" s="36">
        <f>SUMIFS(СВЦЭМ!$C$39:$C$782,СВЦЭМ!$A$39:$A$782,$A12,СВЦЭМ!$B$39:$B$782,Q$11)+'СЕТ СН'!$F$9+СВЦЭМ!$D$10+'СЕТ СН'!$F$5-'СЕТ СН'!$F$17</f>
        <v>5180.9417258600006</v>
      </c>
      <c r="R12" s="36">
        <f>SUMIFS(СВЦЭМ!$C$39:$C$782,СВЦЭМ!$A$39:$A$782,$A12,СВЦЭМ!$B$39:$B$782,R$11)+'СЕТ СН'!$F$9+СВЦЭМ!$D$10+'СЕТ СН'!$F$5-'СЕТ СН'!$F$17</f>
        <v>5176.0239092400006</v>
      </c>
      <c r="S12" s="36">
        <f>SUMIFS(СВЦЭМ!$C$39:$C$782,СВЦЭМ!$A$39:$A$782,$A12,СВЦЭМ!$B$39:$B$782,S$11)+'СЕТ СН'!$F$9+СВЦЭМ!$D$10+'СЕТ СН'!$F$5-'СЕТ СН'!$F$17</f>
        <v>5193.4236715099996</v>
      </c>
      <c r="T12" s="36">
        <f>SUMIFS(СВЦЭМ!$C$39:$C$782,СВЦЭМ!$A$39:$A$782,$A12,СВЦЭМ!$B$39:$B$782,T$11)+'СЕТ СН'!$F$9+СВЦЭМ!$D$10+'СЕТ СН'!$F$5-'СЕТ СН'!$F$17</f>
        <v>5210.0679391000003</v>
      </c>
      <c r="U12" s="36">
        <f>SUMIFS(СВЦЭМ!$C$39:$C$782,СВЦЭМ!$A$39:$A$782,$A12,СВЦЭМ!$B$39:$B$782,U$11)+'СЕТ СН'!$F$9+СВЦЭМ!$D$10+'СЕТ СН'!$F$5-'СЕТ СН'!$F$17</f>
        <v>5183.0897348400003</v>
      </c>
      <c r="V12" s="36">
        <f>SUMIFS(СВЦЭМ!$C$39:$C$782,СВЦЭМ!$A$39:$A$782,$A12,СВЦЭМ!$B$39:$B$782,V$11)+'СЕТ СН'!$F$9+СВЦЭМ!$D$10+'СЕТ СН'!$F$5-'СЕТ СН'!$F$17</f>
        <v>5196.1044551400009</v>
      </c>
      <c r="W12" s="36">
        <f>SUMIFS(СВЦЭМ!$C$39:$C$782,СВЦЭМ!$A$39:$A$782,$A12,СВЦЭМ!$B$39:$B$782,W$11)+'СЕТ СН'!$F$9+СВЦЭМ!$D$10+'СЕТ СН'!$F$5-'СЕТ СН'!$F$17</f>
        <v>5179.7291685700002</v>
      </c>
      <c r="X12" s="36">
        <f>SUMIFS(СВЦЭМ!$C$39:$C$782,СВЦЭМ!$A$39:$A$782,$A12,СВЦЭМ!$B$39:$B$782,X$11)+'СЕТ СН'!$F$9+СВЦЭМ!$D$10+'СЕТ СН'!$F$5-'СЕТ СН'!$F$17</f>
        <v>5162.52518943</v>
      </c>
      <c r="Y12" s="36">
        <f>SUMIFS(СВЦЭМ!$C$39:$C$782,СВЦЭМ!$A$39:$A$782,$A12,СВЦЭМ!$B$39:$B$782,Y$11)+'СЕТ СН'!$F$9+СВЦЭМ!$D$10+'СЕТ СН'!$F$5-'СЕТ СН'!$F$17</f>
        <v>5152.17149599</v>
      </c>
      <c r="AA12" s="37"/>
    </row>
    <row r="13" spans="1:27" ht="15.75" x14ac:dyDescent="0.2">
      <c r="A13" s="35">
        <f>A12+1</f>
        <v>44959</v>
      </c>
      <c r="B13" s="36">
        <f>SUMIFS(СВЦЭМ!$C$39:$C$782,СВЦЭМ!$A$39:$A$782,$A13,СВЦЭМ!$B$39:$B$782,B$11)+'СЕТ СН'!$F$9+СВЦЭМ!$D$10+'СЕТ СН'!$F$5-'СЕТ СН'!$F$17</f>
        <v>5194.5080244199999</v>
      </c>
      <c r="C13" s="36">
        <f>SUMIFS(СВЦЭМ!$C$39:$C$782,СВЦЭМ!$A$39:$A$782,$A13,СВЦЭМ!$B$39:$B$782,C$11)+'СЕТ СН'!$F$9+СВЦЭМ!$D$10+'СЕТ СН'!$F$5-'СЕТ СН'!$F$17</f>
        <v>5194.4707509700002</v>
      </c>
      <c r="D13" s="36">
        <f>SUMIFS(СВЦЭМ!$C$39:$C$782,СВЦЭМ!$A$39:$A$782,$A13,СВЦЭМ!$B$39:$B$782,D$11)+'СЕТ СН'!$F$9+СВЦЭМ!$D$10+'СЕТ СН'!$F$5-'СЕТ СН'!$F$17</f>
        <v>5196.5606418500001</v>
      </c>
      <c r="E13" s="36">
        <f>SUMIFS(СВЦЭМ!$C$39:$C$782,СВЦЭМ!$A$39:$A$782,$A13,СВЦЭМ!$B$39:$B$782,E$11)+'СЕТ СН'!$F$9+СВЦЭМ!$D$10+'СЕТ СН'!$F$5-'СЕТ СН'!$F$17</f>
        <v>5208.1541719899997</v>
      </c>
      <c r="F13" s="36">
        <f>SUMIFS(СВЦЭМ!$C$39:$C$782,СВЦЭМ!$A$39:$A$782,$A13,СВЦЭМ!$B$39:$B$782,F$11)+'СЕТ СН'!$F$9+СВЦЭМ!$D$10+'СЕТ СН'!$F$5-'СЕТ СН'!$F$17</f>
        <v>5198.21765701</v>
      </c>
      <c r="G13" s="36">
        <f>SUMIFS(СВЦЭМ!$C$39:$C$782,СВЦЭМ!$A$39:$A$782,$A13,СВЦЭМ!$B$39:$B$782,G$11)+'СЕТ СН'!$F$9+СВЦЭМ!$D$10+'СЕТ СН'!$F$5-'СЕТ СН'!$F$17</f>
        <v>5212.7124357299999</v>
      </c>
      <c r="H13" s="36">
        <f>SUMIFS(СВЦЭМ!$C$39:$C$782,СВЦЭМ!$A$39:$A$782,$A13,СВЦЭМ!$B$39:$B$782,H$11)+'СЕТ СН'!$F$9+СВЦЭМ!$D$10+'СЕТ СН'!$F$5-'СЕТ СН'!$F$17</f>
        <v>5255.7675897000008</v>
      </c>
      <c r="I13" s="36">
        <f>SUMIFS(СВЦЭМ!$C$39:$C$782,СВЦЭМ!$A$39:$A$782,$A13,СВЦЭМ!$B$39:$B$782,I$11)+'СЕТ СН'!$F$9+СВЦЭМ!$D$10+'СЕТ СН'!$F$5-'СЕТ СН'!$F$17</f>
        <v>5218.6521625400001</v>
      </c>
      <c r="J13" s="36">
        <f>SUMIFS(СВЦЭМ!$C$39:$C$782,СВЦЭМ!$A$39:$A$782,$A13,СВЦЭМ!$B$39:$B$782,J$11)+'СЕТ СН'!$F$9+СВЦЭМ!$D$10+'СЕТ СН'!$F$5-'СЕТ СН'!$F$17</f>
        <v>5185.5362573500006</v>
      </c>
      <c r="K13" s="36">
        <f>SUMIFS(СВЦЭМ!$C$39:$C$782,СВЦЭМ!$A$39:$A$782,$A13,СВЦЭМ!$B$39:$B$782,K$11)+'СЕТ СН'!$F$9+СВЦЭМ!$D$10+'СЕТ СН'!$F$5-'СЕТ СН'!$F$17</f>
        <v>5216.9189273299999</v>
      </c>
      <c r="L13" s="36">
        <f>SUMIFS(СВЦЭМ!$C$39:$C$782,СВЦЭМ!$A$39:$A$782,$A13,СВЦЭМ!$B$39:$B$782,L$11)+'СЕТ СН'!$F$9+СВЦЭМ!$D$10+'СЕТ СН'!$F$5-'СЕТ СН'!$F$17</f>
        <v>5208.5447577600007</v>
      </c>
      <c r="M13" s="36">
        <f>SUMIFS(СВЦЭМ!$C$39:$C$782,СВЦЭМ!$A$39:$A$782,$A13,СВЦЭМ!$B$39:$B$782,M$11)+'СЕТ СН'!$F$9+СВЦЭМ!$D$10+'СЕТ СН'!$F$5-'СЕТ СН'!$F$17</f>
        <v>5200.0006816700006</v>
      </c>
      <c r="N13" s="36">
        <f>SUMIFS(СВЦЭМ!$C$39:$C$782,СВЦЭМ!$A$39:$A$782,$A13,СВЦЭМ!$B$39:$B$782,N$11)+'СЕТ СН'!$F$9+СВЦЭМ!$D$10+'СЕТ СН'!$F$5-'СЕТ СН'!$F$17</f>
        <v>5132.5106636700002</v>
      </c>
      <c r="O13" s="36">
        <f>SUMIFS(СВЦЭМ!$C$39:$C$782,СВЦЭМ!$A$39:$A$782,$A13,СВЦЭМ!$B$39:$B$782,O$11)+'СЕТ СН'!$F$9+СВЦЭМ!$D$10+'СЕТ СН'!$F$5-'СЕТ СН'!$F$17</f>
        <v>5220.3397519999999</v>
      </c>
      <c r="P13" s="36">
        <f>SUMIFS(СВЦЭМ!$C$39:$C$782,СВЦЭМ!$A$39:$A$782,$A13,СВЦЭМ!$B$39:$B$782,P$11)+'СЕТ СН'!$F$9+СВЦЭМ!$D$10+'СЕТ СН'!$F$5-'СЕТ СН'!$F$17</f>
        <v>5276.4489533200003</v>
      </c>
      <c r="Q13" s="36">
        <f>SUMIFS(СВЦЭМ!$C$39:$C$782,СВЦЭМ!$A$39:$A$782,$A13,СВЦЭМ!$B$39:$B$782,Q$11)+'СЕТ СН'!$F$9+СВЦЭМ!$D$10+'СЕТ СН'!$F$5-'СЕТ СН'!$F$17</f>
        <v>5263.2326351600004</v>
      </c>
      <c r="R13" s="36">
        <f>SUMIFS(СВЦЭМ!$C$39:$C$782,СВЦЭМ!$A$39:$A$782,$A13,СВЦЭМ!$B$39:$B$782,R$11)+'СЕТ СН'!$F$9+СВЦЭМ!$D$10+'СЕТ СН'!$F$5-'СЕТ СН'!$F$17</f>
        <v>5239.3147515300006</v>
      </c>
      <c r="S13" s="36">
        <f>SUMIFS(СВЦЭМ!$C$39:$C$782,СВЦЭМ!$A$39:$A$782,$A13,СВЦЭМ!$B$39:$B$782,S$11)+'СЕТ СН'!$F$9+СВЦЭМ!$D$10+'СЕТ СН'!$F$5-'СЕТ СН'!$F$17</f>
        <v>5163.9326125600001</v>
      </c>
      <c r="T13" s="36">
        <f>SUMIFS(СВЦЭМ!$C$39:$C$782,СВЦЭМ!$A$39:$A$782,$A13,СВЦЭМ!$B$39:$B$782,T$11)+'СЕТ СН'!$F$9+СВЦЭМ!$D$10+'СЕТ СН'!$F$5-'СЕТ СН'!$F$17</f>
        <v>5156.7173459200003</v>
      </c>
      <c r="U13" s="36">
        <f>SUMIFS(СВЦЭМ!$C$39:$C$782,СВЦЭМ!$A$39:$A$782,$A13,СВЦЭМ!$B$39:$B$782,U$11)+'СЕТ СН'!$F$9+СВЦЭМ!$D$10+'СЕТ СН'!$F$5-'СЕТ СН'!$F$17</f>
        <v>5213.0377668700003</v>
      </c>
      <c r="V13" s="36">
        <f>SUMIFS(СВЦЭМ!$C$39:$C$782,СВЦЭМ!$A$39:$A$782,$A13,СВЦЭМ!$B$39:$B$782,V$11)+'СЕТ СН'!$F$9+СВЦЭМ!$D$10+'СЕТ СН'!$F$5-'СЕТ СН'!$F$17</f>
        <v>5235.2953876700003</v>
      </c>
      <c r="W13" s="36">
        <f>SUMIFS(СВЦЭМ!$C$39:$C$782,СВЦЭМ!$A$39:$A$782,$A13,СВЦЭМ!$B$39:$B$782,W$11)+'СЕТ СН'!$F$9+СВЦЭМ!$D$10+'СЕТ СН'!$F$5-'СЕТ СН'!$F$17</f>
        <v>5243.1184803200003</v>
      </c>
      <c r="X13" s="36">
        <f>SUMIFS(СВЦЭМ!$C$39:$C$782,СВЦЭМ!$A$39:$A$782,$A13,СВЦЭМ!$B$39:$B$782,X$11)+'СЕТ СН'!$F$9+СВЦЭМ!$D$10+'СЕТ СН'!$F$5-'СЕТ СН'!$F$17</f>
        <v>5275.1911881400001</v>
      </c>
      <c r="Y13" s="36">
        <f>SUMIFS(СВЦЭМ!$C$39:$C$782,СВЦЭМ!$A$39:$A$782,$A13,СВЦЭМ!$B$39:$B$782,Y$11)+'СЕТ СН'!$F$9+СВЦЭМ!$D$10+'СЕТ СН'!$F$5-'СЕТ СН'!$F$17</f>
        <v>5254.6652223700003</v>
      </c>
    </row>
    <row r="14" spans="1:27" ht="15.75" x14ac:dyDescent="0.2">
      <c r="A14" s="35">
        <f t="shared" ref="A14:A39" si="0">A13+1</f>
        <v>44960</v>
      </c>
      <c r="B14" s="36">
        <f>SUMIFS(СВЦЭМ!$C$39:$C$782,СВЦЭМ!$A$39:$A$782,$A14,СВЦЭМ!$B$39:$B$782,B$11)+'СЕТ СН'!$F$9+СВЦЭМ!$D$10+'СЕТ СН'!$F$5-'СЕТ СН'!$F$17</f>
        <v>5137.6473559700007</v>
      </c>
      <c r="C14" s="36">
        <f>SUMIFS(СВЦЭМ!$C$39:$C$782,СВЦЭМ!$A$39:$A$782,$A14,СВЦЭМ!$B$39:$B$782,C$11)+'СЕТ СН'!$F$9+СВЦЭМ!$D$10+'СЕТ СН'!$F$5-'СЕТ СН'!$F$17</f>
        <v>5181.9553910699997</v>
      </c>
      <c r="D14" s="36">
        <f>SUMIFS(СВЦЭМ!$C$39:$C$782,СВЦЭМ!$A$39:$A$782,$A14,СВЦЭМ!$B$39:$B$782,D$11)+'СЕТ СН'!$F$9+СВЦЭМ!$D$10+'СЕТ СН'!$F$5-'СЕТ СН'!$F$17</f>
        <v>5189.6274126000008</v>
      </c>
      <c r="E14" s="36">
        <f>SUMIFS(СВЦЭМ!$C$39:$C$782,СВЦЭМ!$A$39:$A$782,$A14,СВЦЭМ!$B$39:$B$782,E$11)+'СЕТ СН'!$F$9+СВЦЭМ!$D$10+'СЕТ СН'!$F$5-'СЕТ СН'!$F$17</f>
        <v>5185.7889087500007</v>
      </c>
      <c r="F14" s="36">
        <f>SUMIFS(СВЦЭМ!$C$39:$C$782,СВЦЭМ!$A$39:$A$782,$A14,СВЦЭМ!$B$39:$B$782,F$11)+'СЕТ СН'!$F$9+СВЦЭМ!$D$10+'СЕТ СН'!$F$5-'СЕТ СН'!$F$17</f>
        <v>5190.9012043500006</v>
      </c>
      <c r="G14" s="36">
        <f>SUMIFS(СВЦЭМ!$C$39:$C$782,СВЦЭМ!$A$39:$A$782,$A14,СВЦЭМ!$B$39:$B$782,G$11)+'СЕТ СН'!$F$9+СВЦЭМ!$D$10+'СЕТ СН'!$F$5-'СЕТ СН'!$F$17</f>
        <v>5169.1142872</v>
      </c>
      <c r="H14" s="36">
        <f>SUMIFS(СВЦЭМ!$C$39:$C$782,СВЦЭМ!$A$39:$A$782,$A14,СВЦЭМ!$B$39:$B$782,H$11)+'СЕТ СН'!$F$9+СВЦЭМ!$D$10+'СЕТ СН'!$F$5-'СЕТ СН'!$F$17</f>
        <v>5142.7665776499998</v>
      </c>
      <c r="I14" s="36">
        <f>SUMIFS(СВЦЭМ!$C$39:$C$782,СВЦЭМ!$A$39:$A$782,$A14,СВЦЭМ!$B$39:$B$782,I$11)+'СЕТ СН'!$F$9+СВЦЭМ!$D$10+'СЕТ СН'!$F$5-'СЕТ СН'!$F$17</f>
        <v>5139.6712656700001</v>
      </c>
      <c r="J14" s="36">
        <f>SUMIFS(СВЦЭМ!$C$39:$C$782,СВЦЭМ!$A$39:$A$782,$A14,СВЦЭМ!$B$39:$B$782,J$11)+'СЕТ СН'!$F$9+СВЦЭМ!$D$10+'СЕТ СН'!$F$5-'СЕТ СН'!$F$17</f>
        <v>5135.7904713099997</v>
      </c>
      <c r="K14" s="36">
        <f>SUMIFS(СВЦЭМ!$C$39:$C$782,СВЦЭМ!$A$39:$A$782,$A14,СВЦЭМ!$B$39:$B$782,K$11)+'СЕТ СН'!$F$9+СВЦЭМ!$D$10+'СЕТ СН'!$F$5-'СЕТ СН'!$F$17</f>
        <v>5137.1752453700001</v>
      </c>
      <c r="L14" s="36">
        <f>SUMIFS(СВЦЭМ!$C$39:$C$782,СВЦЭМ!$A$39:$A$782,$A14,СВЦЭМ!$B$39:$B$782,L$11)+'СЕТ СН'!$F$9+СВЦЭМ!$D$10+'СЕТ СН'!$F$5-'СЕТ СН'!$F$17</f>
        <v>5130.2713717699999</v>
      </c>
      <c r="M14" s="36">
        <f>SUMIFS(СВЦЭМ!$C$39:$C$782,СВЦЭМ!$A$39:$A$782,$A14,СВЦЭМ!$B$39:$B$782,M$11)+'СЕТ СН'!$F$9+СВЦЭМ!$D$10+'СЕТ СН'!$F$5-'СЕТ СН'!$F$17</f>
        <v>5115.1248097500002</v>
      </c>
      <c r="N14" s="36">
        <f>SUMIFS(СВЦЭМ!$C$39:$C$782,СВЦЭМ!$A$39:$A$782,$A14,СВЦЭМ!$B$39:$B$782,N$11)+'СЕТ СН'!$F$9+СВЦЭМ!$D$10+'СЕТ СН'!$F$5-'СЕТ СН'!$F$17</f>
        <v>5127.15871548</v>
      </c>
      <c r="O14" s="36">
        <f>SUMIFS(СВЦЭМ!$C$39:$C$782,СВЦЭМ!$A$39:$A$782,$A14,СВЦЭМ!$B$39:$B$782,O$11)+'СЕТ СН'!$F$9+СВЦЭМ!$D$10+'СЕТ СН'!$F$5-'СЕТ СН'!$F$17</f>
        <v>5119.3780666000002</v>
      </c>
      <c r="P14" s="36">
        <f>SUMIFS(СВЦЭМ!$C$39:$C$782,СВЦЭМ!$A$39:$A$782,$A14,СВЦЭМ!$B$39:$B$782,P$11)+'СЕТ СН'!$F$9+СВЦЭМ!$D$10+'СЕТ СН'!$F$5-'СЕТ СН'!$F$17</f>
        <v>5116.3878719900003</v>
      </c>
      <c r="Q14" s="36">
        <f>SUMIFS(СВЦЭМ!$C$39:$C$782,СВЦЭМ!$A$39:$A$782,$A14,СВЦЭМ!$B$39:$B$782,Q$11)+'СЕТ СН'!$F$9+СВЦЭМ!$D$10+'СЕТ СН'!$F$5-'СЕТ СН'!$F$17</f>
        <v>5108.6331311100002</v>
      </c>
      <c r="R14" s="36">
        <f>SUMIFS(СВЦЭМ!$C$39:$C$782,СВЦЭМ!$A$39:$A$782,$A14,СВЦЭМ!$B$39:$B$782,R$11)+'СЕТ СН'!$F$9+СВЦЭМ!$D$10+'СЕТ СН'!$F$5-'СЕТ СН'!$F$17</f>
        <v>5094.1358490499997</v>
      </c>
      <c r="S14" s="36">
        <f>SUMIFS(СВЦЭМ!$C$39:$C$782,СВЦЭМ!$A$39:$A$782,$A14,СВЦЭМ!$B$39:$B$782,S$11)+'СЕТ СН'!$F$9+СВЦЭМ!$D$10+'СЕТ СН'!$F$5-'СЕТ СН'!$F$17</f>
        <v>5123.8851651100003</v>
      </c>
      <c r="T14" s="36">
        <f>SUMIFS(СВЦЭМ!$C$39:$C$782,СВЦЭМ!$A$39:$A$782,$A14,СВЦЭМ!$B$39:$B$782,T$11)+'СЕТ СН'!$F$9+СВЦЭМ!$D$10+'СЕТ СН'!$F$5-'СЕТ СН'!$F$17</f>
        <v>5104.0543998399999</v>
      </c>
      <c r="U14" s="36">
        <f>SUMIFS(СВЦЭМ!$C$39:$C$782,СВЦЭМ!$A$39:$A$782,$A14,СВЦЭМ!$B$39:$B$782,U$11)+'СЕТ СН'!$F$9+СВЦЭМ!$D$10+'СЕТ СН'!$F$5-'СЕТ СН'!$F$17</f>
        <v>5125.4618311599997</v>
      </c>
      <c r="V14" s="36">
        <f>SUMIFS(СВЦЭМ!$C$39:$C$782,СВЦЭМ!$A$39:$A$782,$A14,СВЦЭМ!$B$39:$B$782,V$11)+'СЕТ СН'!$F$9+СВЦЭМ!$D$10+'СЕТ СН'!$F$5-'СЕТ СН'!$F$17</f>
        <v>5122.53831464</v>
      </c>
      <c r="W14" s="36">
        <f>SUMIFS(СВЦЭМ!$C$39:$C$782,СВЦЭМ!$A$39:$A$782,$A14,СВЦЭМ!$B$39:$B$782,W$11)+'СЕТ СН'!$F$9+СВЦЭМ!$D$10+'СЕТ СН'!$F$5-'СЕТ СН'!$F$17</f>
        <v>5101.2351148199996</v>
      </c>
      <c r="X14" s="36">
        <f>SUMIFS(СВЦЭМ!$C$39:$C$782,СВЦЭМ!$A$39:$A$782,$A14,СВЦЭМ!$B$39:$B$782,X$11)+'СЕТ СН'!$F$9+СВЦЭМ!$D$10+'СЕТ СН'!$F$5-'СЕТ СН'!$F$17</f>
        <v>5105.1044240900001</v>
      </c>
      <c r="Y14" s="36">
        <f>SUMIFS(СВЦЭМ!$C$39:$C$782,СВЦЭМ!$A$39:$A$782,$A14,СВЦЭМ!$B$39:$B$782,Y$11)+'СЕТ СН'!$F$9+СВЦЭМ!$D$10+'СЕТ СН'!$F$5-'СЕТ СН'!$F$17</f>
        <v>5114.43428279</v>
      </c>
    </row>
    <row r="15" spans="1:27" ht="15.75" x14ac:dyDescent="0.2">
      <c r="A15" s="35">
        <f t="shared" si="0"/>
        <v>44961</v>
      </c>
      <c r="B15" s="36">
        <f>SUMIFS(СВЦЭМ!$C$39:$C$782,СВЦЭМ!$A$39:$A$782,$A15,СВЦЭМ!$B$39:$B$782,B$11)+'СЕТ СН'!$F$9+СВЦЭМ!$D$10+'СЕТ СН'!$F$5-'СЕТ СН'!$F$17</f>
        <v>5268.0858825400001</v>
      </c>
      <c r="C15" s="36">
        <f>SUMIFS(СВЦЭМ!$C$39:$C$782,СВЦЭМ!$A$39:$A$782,$A15,СВЦЭМ!$B$40:$B$783,C$11)+'СЕТ СН'!$F$9+СВЦЭМ!$D$10+'СЕТ СН'!$F$5-'СЕТ СН'!$F$17</f>
        <v>5268.0858825400001</v>
      </c>
      <c r="D15" s="36">
        <f>SUMIFS(СВЦЭМ!$C$39:$C$782,СВЦЭМ!$A$39:$A$782,$A15,СВЦЭМ!$B$39:$B$782,D$11)+'СЕТ СН'!$F$9+СВЦЭМ!$D$10+'СЕТ СН'!$F$5-'СЕТ СН'!$F$17</f>
        <v>5294.4916440800007</v>
      </c>
      <c r="E15" s="36">
        <f>SUMIFS(СВЦЭМ!$C$39:$C$782,СВЦЭМ!$A$39:$A$782,$A15,СВЦЭМ!$B$39:$B$782,E$11)+'СЕТ СН'!$F$9+СВЦЭМ!$D$10+'СЕТ СН'!$F$5-'СЕТ СН'!$F$17</f>
        <v>5286.5374960099998</v>
      </c>
      <c r="F15" s="36">
        <f>SUMIFS(СВЦЭМ!$C$39:$C$782,СВЦЭМ!$A$39:$A$782,$A15,СВЦЭМ!$B$39:$B$782,F$11)+'СЕТ СН'!$F$9+СВЦЭМ!$D$10+'СЕТ СН'!$F$5-'СЕТ СН'!$F$17</f>
        <v>5282.9820689700009</v>
      </c>
      <c r="G15" s="36">
        <f>SUMIFS(СВЦЭМ!$C$39:$C$782,СВЦЭМ!$A$39:$A$782,$A15,СВЦЭМ!$B$39:$B$782,G$11)+'СЕТ СН'!$F$9+СВЦЭМ!$D$10+'СЕТ СН'!$F$5-'СЕТ СН'!$F$17</f>
        <v>5256.7565776700003</v>
      </c>
      <c r="H15" s="36">
        <f>SUMIFS(СВЦЭМ!$C$39:$C$782,СВЦЭМ!$A$39:$A$782,$A15,СВЦЭМ!$B$39:$B$782,H$11)+'СЕТ СН'!$F$9+СВЦЭМ!$D$10+'СЕТ СН'!$F$5-'СЕТ СН'!$F$17</f>
        <v>5197.2160226699998</v>
      </c>
      <c r="I15" s="36">
        <f>SUMIFS(СВЦЭМ!$C$39:$C$782,СВЦЭМ!$A$39:$A$782,$A15,СВЦЭМ!$B$39:$B$782,I$11)+'СЕТ СН'!$F$9+СВЦЭМ!$D$10+'СЕТ СН'!$F$5-'СЕТ СН'!$F$17</f>
        <v>5126.5806974500001</v>
      </c>
      <c r="J15" s="36">
        <f>SUMIFS(СВЦЭМ!$C$39:$C$782,СВЦЭМ!$A$39:$A$782,$A15,СВЦЭМ!$B$39:$B$782,J$11)+'СЕТ СН'!$F$9+СВЦЭМ!$D$10+'СЕТ СН'!$F$5-'СЕТ СН'!$F$17</f>
        <v>5063.1838127000001</v>
      </c>
      <c r="K15" s="36">
        <f>SUMIFS(СВЦЭМ!$C$39:$C$782,СВЦЭМ!$A$39:$A$782,$A15,СВЦЭМ!$B$39:$B$782,K$11)+'СЕТ СН'!$F$9+СВЦЭМ!$D$10+'СЕТ СН'!$F$5-'СЕТ СН'!$F$17</f>
        <v>5060.7571684100003</v>
      </c>
      <c r="L15" s="36">
        <f>SUMIFS(СВЦЭМ!$C$39:$C$782,СВЦЭМ!$A$39:$A$782,$A15,СВЦЭМ!$B$39:$B$782,L$11)+'СЕТ СН'!$F$9+СВЦЭМ!$D$10+'СЕТ СН'!$F$5-'СЕТ СН'!$F$17</f>
        <v>5076.34663181</v>
      </c>
      <c r="M15" s="36">
        <f>SUMIFS(СВЦЭМ!$C$39:$C$782,СВЦЭМ!$A$39:$A$782,$A15,СВЦЭМ!$B$39:$B$782,M$11)+'СЕТ СН'!$F$9+СВЦЭМ!$D$10+'СЕТ СН'!$F$5-'СЕТ СН'!$F$17</f>
        <v>5089.3476645499995</v>
      </c>
      <c r="N15" s="36">
        <f>SUMIFS(СВЦЭМ!$C$39:$C$782,СВЦЭМ!$A$39:$A$782,$A15,СВЦЭМ!$B$39:$B$782,N$11)+'СЕТ СН'!$F$9+СВЦЭМ!$D$10+'СЕТ СН'!$F$5-'СЕТ СН'!$F$17</f>
        <v>5126.7495206000003</v>
      </c>
      <c r="O15" s="36">
        <f>SUMIFS(СВЦЭМ!$C$39:$C$782,СВЦЭМ!$A$39:$A$782,$A15,СВЦЭМ!$B$39:$B$782,O$11)+'СЕТ СН'!$F$9+СВЦЭМ!$D$10+'СЕТ СН'!$F$5-'СЕТ СН'!$F$17</f>
        <v>5147.4312218699997</v>
      </c>
      <c r="P15" s="36">
        <f>SUMIFS(СВЦЭМ!$C$39:$C$782,СВЦЭМ!$A$39:$A$782,$A15,СВЦЭМ!$B$39:$B$782,P$11)+'СЕТ СН'!$F$9+СВЦЭМ!$D$10+'СЕТ СН'!$F$5-'СЕТ СН'!$F$17</f>
        <v>5167.7962036900008</v>
      </c>
      <c r="Q15" s="36">
        <f>SUMIFS(СВЦЭМ!$C$39:$C$782,СВЦЭМ!$A$39:$A$782,$A15,СВЦЭМ!$B$39:$B$782,Q$11)+'СЕТ СН'!$F$9+СВЦЭМ!$D$10+'СЕТ СН'!$F$5-'СЕТ СН'!$F$17</f>
        <v>5169.0535697100004</v>
      </c>
      <c r="R15" s="36">
        <f>SUMIFS(СВЦЭМ!$C$39:$C$782,СВЦЭМ!$A$39:$A$782,$A15,СВЦЭМ!$B$39:$B$782,R$11)+'СЕТ СН'!$F$9+СВЦЭМ!$D$10+'СЕТ СН'!$F$5-'СЕТ СН'!$F$17</f>
        <v>5146.79905383</v>
      </c>
      <c r="S15" s="36">
        <f>SUMIFS(СВЦЭМ!$C$39:$C$782,СВЦЭМ!$A$39:$A$782,$A15,СВЦЭМ!$B$39:$B$782,S$11)+'СЕТ СН'!$F$9+СВЦЭМ!$D$10+'СЕТ СН'!$F$5-'СЕТ СН'!$F$17</f>
        <v>5107.1656136000001</v>
      </c>
      <c r="T15" s="36">
        <f>SUMIFS(СВЦЭМ!$C$39:$C$782,СВЦЭМ!$A$39:$A$782,$A15,СВЦЭМ!$B$39:$B$782,T$11)+'СЕТ СН'!$F$9+СВЦЭМ!$D$10+'СЕТ СН'!$F$5-'СЕТ СН'!$F$17</f>
        <v>5128.2401301199998</v>
      </c>
      <c r="U15" s="36">
        <f>SUMIFS(СВЦЭМ!$C$39:$C$782,СВЦЭМ!$A$39:$A$782,$A15,СВЦЭМ!$B$39:$B$782,U$11)+'СЕТ СН'!$F$9+СВЦЭМ!$D$10+'СЕТ СН'!$F$5-'СЕТ СН'!$F$17</f>
        <v>5133.5287553300004</v>
      </c>
      <c r="V15" s="36">
        <f>SUMIFS(СВЦЭМ!$C$39:$C$782,СВЦЭМ!$A$39:$A$782,$A15,СВЦЭМ!$B$39:$B$782,V$11)+'СЕТ СН'!$F$9+СВЦЭМ!$D$10+'СЕТ СН'!$F$5-'СЕТ СН'!$F$17</f>
        <v>5140.3605424300004</v>
      </c>
      <c r="W15" s="36">
        <f>SUMIFS(СВЦЭМ!$C$39:$C$782,СВЦЭМ!$A$39:$A$782,$A15,СВЦЭМ!$B$39:$B$782,W$11)+'СЕТ СН'!$F$9+СВЦЭМ!$D$10+'СЕТ СН'!$F$5-'СЕТ СН'!$F$17</f>
        <v>5175.4954469100003</v>
      </c>
      <c r="X15" s="36">
        <f>SUMIFS(СВЦЭМ!$C$39:$C$782,СВЦЭМ!$A$39:$A$782,$A15,СВЦЭМ!$B$39:$B$782,X$11)+'СЕТ СН'!$F$9+СВЦЭМ!$D$10+'СЕТ СН'!$F$5-'СЕТ СН'!$F$17</f>
        <v>5191.2578177100004</v>
      </c>
      <c r="Y15" s="36">
        <f>SUMIFS(СВЦЭМ!$C$39:$C$782,СВЦЭМ!$A$39:$A$782,$A15,СВЦЭМ!$B$39:$B$782,Y$11)+'СЕТ СН'!$F$9+СВЦЭМ!$D$10+'СЕТ СН'!$F$5-'СЕТ СН'!$F$17</f>
        <v>5210.9743586300001</v>
      </c>
    </row>
    <row r="16" spans="1:27" ht="15.75" x14ac:dyDescent="0.2">
      <c r="A16" s="35">
        <f t="shared" si="0"/>
        <v>44962</v>
      </c>
      <c r="B16" s="36">
        <f>SUMIFS(СВЦЭМ!$C$39:$C$782,СВЦЭМ!$A$39:$A$782,$A16,СВЦЭМ!$B$39:$B$782,B$11)+'СЕТ СН'!$F$9+СВЦЭМ!$D$10+'СЕТ СН'!$F$5-'СЕТ СН'!$F$17</f>
        <v>5132.9256147300002</v>
      </c>
      <c r="C16" s="36">
        <f>SUMIFS(СВЦЭМ!$C$39:$C$782,СВЦЭМ!$A$39:$A$782,$A16,СВЦЭМ!$B$39:$B$782,C$11)+'СЕТ СН'!$F$9+СВЦЭМ!$D$10+'СЕТ СН'!$F$5-'СЕТ СН'!$F$17</f>
        <v>5169.4407309800008</v>
      </c>
      <c r="D16" s="36">
        <f>SUMIFS(СВЦЭМ!$C$39:$C$782,СВЦЭМ!$A$39:$A$782,$A16,СВЦЭМ!$B$39:$B$782,D$11)+'СЕТ СН'!$F$9+СВЦЭМ!$D$10+'СЕТ СН'!$F$5-'СЕТ СН'!$F$17</f>
        <v>5169.0507840800001</v>
      </c>
      <c r="E16" s="36">
        <f>SUMIFS(СВЦЭМ!$C$39:$C$782,СВЦЭМ!$A$39:$A$782,$A16,СВЦЭМ!$B$39:$B$782,E$11)+'СЕТ СН'!$F$9+СВЦЭМ!$D$10+'СЕТ СН'!$F$5-'СЕТ СН'!$F$17</f>
        <v>5150.7245899600002</v>
      </c>
      <c r="F16" s="36">
        <f>SUMIFS(СВЦЭМ!$C$39:$C$782,СВЦЭМ!$A$39:$A$782,$A16,СВЦЭМ!$B$39:$B$782,F$11)+'СЕТ СН'!$F$9+СВЦЭМ!$D$10+'СЕТ СН'!$F$5-'СЕТ СН'!$F$17</f>
        <v>5143.829353430001</v>
      </c>
      <c r="G16" s="36">
        <f>SUMIFS(СВЦЭМ!$C$39:$C$782,СВЦЭМ!$A$39:$A$782,$A16,СВЦЭМ!$B$39:$B$782,G$11)+'СЕТ СН'!$F$9+СВЦЭМ!$D$10+'СЕТ СН'!$F$5-'СЕТ СН'!$F$17</f>
        <v>5136.9070014900008</v>
      </c>
      <c r="H16" s="36">
        <f>SUMIFS(СВЦЭМ!$C$39:$C$782,СВЦЭМ!$A$39:$A$782,$A16,СВЦЭМ!$B$39:$B$782,H$11)+'СЕТ СН'!$F$9+СВЦЭМ!$D$10+'СЕТ СН'!$F$5-'СЕТ СН'!$F$17</f>
        <v>5104.0605519000001</v>
      </c>
      <c r="I16" s="36">
        <f>SUMIFS(СВЦЭМ!$C$39:$C$782,СВЦЭМ!$A$39:$A$782,$A16,СВЦЭМ!$B$39:$B$782,I$11)+'СЕТ СН'!$F$9+СВЦЭМ!$D$10+'СЕТ СН'!$F$5-'СЕТ СН'!$F$17</f>
        <v>5039.5224076599998</v>
      </c>
      <c r="J16" s="36">
        <f>SUMIFS(СВЦЭМ!$C$39:$C$782,СВЦЭМ!$A$39:$A$782,$A16,СВЦЭМ!$B$39:$B$782,J$11)+'СЕТ СН'!$F$9+СВЦЭМ!$D$10+'СЕТ СН'!$F$5-'СЕТ СН'!$F$17</f>
        <v>4983.0952749799999</v>
      </c>
      <c r="K16" s="36">
        <f>SUMIFS(СВЦЭМ!$C$39:$C$782,СВЦЭМ!$A$39:$A$782,$A16,СВЦЭМ!$B$39:$B$782,K$11)+'СЕТ СН'!$F$9+СВЦЭМ!$D$10+'СЕТ СН'!$F$5-'СЕТ СН'!$F$17</f>
        <v>4953.1890168</v>
      </c>
      <c r="L16" s="36">
        <f>SUMIFS(СВЦЭМ!$C$39:$C$782,СВЦЭМ!$A$39:$A$782,$A16,СВЦЭМ!$B$39:$B$782,L$11)+'СЕТ СН'!$F$9+СВЦЭМ!$D$10+'СЕТ СН'!$F$5-'СЕТ СН'!$F$17</f>
        <v>4950.7795788000003</v>
      </c>
      <c r="M16" s="36">
        <f>SUMIFS(СВЦЭМ!$C$39:$C$782,СВЦЭМ!$A$39:$A$782,$A16,СВЦЭМ!$B$39:$B$782,M$11)+'СЕТ СН'!$F$9+СВЦЭМ!$D$10+'СЕТ СН'!$F$5-'СЕТ СН'!$F$17</f>
        <v>4977.8960727800004</v>
      </c>
      <c r="N16" s="36">
        <f>SUMIFS(СВЦЭМ!$C$39:$C$782,СВЦЭМ!$A$39:$A$782,$A16,СВЦЭМ!$B$39:$B$782,N$11)+'СЕТ СН'!$F$9+СВЦЭМ!$D$10+'СЕТ СН'!$F$5-'СЕТ СН'!$F$17</f>
        <v>5023.3583639200006</v>
      </c>
      <c r="O16" s="36">
        <f>SUMIFS(СВЦЭМ!$C$39:$C$782,СВЦЭМ!$A$39:$A$782,$A16,СВЦЭМ!$B$39:$B$782,O$11)+'СЕТ СН'!$F$9+СВЦЭМ!$D$10+'СЕТ СН'!$F$5-'СЕТ СН'!$F$17</f>
        <v>5043.6495867399999</v>
      </c>
      <c r="P16" s="36">
        <f>SUMIFS(СВЦЭМ!$C$39:$C$782,СВЦЭМ!$A$39:$A$782,$A16,СВЦЭМ!$B$39:$B$782,P$11)+'СЕТ СН'!$F$9+СВЦЭМ!$D$10+'СЕТ СН'!$F$5-'СЕТ СН'!$F$17</f>
        <v>5100.8071134700003</v>
      </c>
      <c r="Q16" s="36">
        <f>SUMIFS(СВЦЭМ!$C$39:$C$782,СВЦЭМ!$A$39:$A$782,$A16,СВЦЭМ!$B$39:$B$782,Q$11)+'СЕТ СН'!$F$9+СВЦЭМ!$D$10+'СЕТ СН'!$F$5-'СЕТ СН'!$F$17</f>
        <v>5110.8503963499998</v>
      </c>
      <c r="R16" s="36">
        <f>SUMIFS(СВЦЭМ!$C$39:$C$782,СВЦЭМ!$A$39:$A$782,$A16,СВЦЭМ!$B$39:$B$782,R$11)+'СЕТ СН'!$F$9+СВЦЭМ!$D$10+'СЕТ СН'!$F$5-'СЕТ СН'!$F$17</f>
        <v>5077.4486087799996</v>
      </c>
      <c r="S16" s="36">
        <f>SUMIFS(СВЦЭМ!$C$39:$C$782,СВЦЭМ!$A$39:$A$782,$A16,СВЦЭМ!$B$39:$B$782,S$11)+'СЕТ СН'!$F$9+СВЦЭМ!$D$10+'СЕТ СН'!$F$5-'СЕТ СН'!$F$17</f>
        <v>5018.2150852599998</v>
      </c>
      <c r="T16" s="36">
        <f>SUMIFS(СВЦЭМ!$C$39:$C$782,СВЦЭМ!$A$39:$A$782,$A16,СВЦЭМ!$B$39:$B$782,T$11)+'СЕТ СН'!$F$9+СВЦЭМ!$D$10+'СЕТ СН'!$F$5-'СЕТ СН'!$F$17</f>
        <v>4980.7415272400003</v>
      </c>
      <c r="U16" s="36">
        <f>SUMIFS(СВЦЭМ!$C$39:$C$782,СВЦЭМ!$A$39:$A$782,$A16,СВЦЭМ!$B$39:$B$782,U$11)+'СЕТ СН'!$F$9+СВЦЭМ!$D$10+'СЕТ СН'!$F$5-'СЕТ СН'!$F$17</f>
        <v>5012.2717068900001</v>
      </c>
      <c r="V16" s="36">
        <f>SUMIFS(СВЦЭМ!$C$39:$C$782,СВЦЭМ!$A$39:$A$782,$A16,СВЦЭМ!$B$39:$B$782,V$11)+'СЕТ СН'!$F$9+СВЦЭМ!$D$10+'СЕТ СН'!$F$5-'СЕТ СН'!$F$17</f>
        <v>5023.5815758099998</v>
      </c>
      <c r="W16" s="36">
        <f>SUMIFS(СВЦЭМ!$C$39:$C$782,СВЦЭМ!$A$39:$A$782,$A16,СВЦЭМ!$B$39:$B$782,W$11)+'СЕТ СН'!$F$9+СВЦЭМ!$D$10+'СЕТ СН'!$F$5-'СЕТ СН'!$F$17</f>
        <v>5052.5603934700002</v>
      </c>
      <c r="X16" s="36">
        <f>SUMIFS(СВЦЭМ!$C$39:$C$782,СВЦЭМ!$A$39:$A$782,$A16,СВЦЭМ!$B$39:$B$782,X$11)+'СЕТ СН'!$F$9+СВЦЭМ!$D$10+'СЕТ СН'!$F$5-'СЕТ СН'!$F$17</f>
        <v>5077.6408822000003</v>
      </c>
      <c r="Y16" s="36">
        <f>SUMIFS(СВЦЭМ!$C$39:$C$782,СВЦЭМ!$A$39:$A$782,$A16,СВЦЭМ!$B$39:$B$782,Y$11)+'СЕТ СН'!$F$9+СВЦЭМ!$D$10+'СЕТ СН'!$F$5-'СЕТ СН'!$F$17</f>
        <v>5103.5257318900003</v>
      </c>
    </row>
    <row r="17" spans="1:25" ht="15.75" x14ac:dyDescent="0.2">
      <c r="A17" s="35">
        <f t="shared" si="0"/>
        <v>44963</v>
      </c>
      <c r="B17" s="36">
        <f>SUMIFS(СВЦЭМ!$C$39:$C$782,СВЦЭМ!$A$39:$A$782,$A17,СВЦЭМ!$B$39:$B$782,B$11)+'СЕТ СН'!$F$9+СВЦЭМ!$D$10+'СЕТ СН'!$F$5-'СЕТ СН'!$F$17</f>
        <v>5141.3092886200002</v>
      </c>
      <c r="C17" s="36">
        <f>SUMIFS(СВЦЭМ!$C$39:$C$782,СВЦЭМ!$A$39:$A$782,$A17,СВЦЭМ!$B$39:$B$782,C$11)+'СЕТ СН'!$F$9+СВЦЭМ!$D$10+'СЕТ СН'!$F$5-'СЕТ СН'!$F$17</f>
        <v>5180.3851905800002</v>
      </c>
      <c r="D17" s="36">
        <f>SUMIFS(СВЦЭМ!$C$39:$C$782,СВЦЭМ!$A$39:$A$782,$A17,СВЦЭМ!$B$39:$B$782,D$11)+'СЕТ СН'!$F$9+СВЦЭМ!$D$10+'СЕТ СН'!$F$5-'СЕТ СН'!$F$17</f>
        <v>5179.8443519499997</v>
      </c>
      <c r="E17" s="36">
        <f>SUMIFS(СВЦЭМ!$C$39:$C$782,СВЦЭМ!$A$39:$A$782,$A17,СВЦЭМ!$B$39:$B$782,E$11)+'СЕТ СН'!$F$9+СВЦЭМ!$D$10+'СЕТ СН'!$F$5-'СЕТ СН'!$F$17</f>
        <v>5164.0957221500003</v>
      </c>
      <c r="F17" s="36">
        <f>SUMIFS(СВЦЭМ!$C$39:$C$782,СВЦЭМ!$A$39:$A$782,$A17,СВЦЭМ!$B$39:$B$782,F$11)+'СЕТ СН'!$F$9+СВЦЭМ!$D$10+'СЕТ СН'!$F$5-'СЕТ СН'!$F$17</f>
        <v>5178.137187620001</v>
      </c>
      <c r="G17" s="36">
        <f>SUMIFS(СВЦЭМ!$C$39:$C$782,СВЦЭМ!$A$39:$A$782,$A17,СВЦЭМ!$B$39:$B$782,G$11)+'СЕТ СН'!$F$9+СВЦЭМ!$D$10+'СЕТ СН'!$F$5-'СЕТ СН'!$F$17</f>
        <v>5103.5233145000002</v>
      </c>
      <c r="H17" s="36">
        <f>SUMIFS(СВЦЭМ!$C$39:$C$782,СВЦЭМ!$A$39:$A$782,$A17,СВЦЭМ!$B$39:$B$782,H$11)+'СЕТ СН'!$F$9+СВЦЭМ!$D$10+'СЕТ СН'!$F$5-'СЕТ СН'!$F$17</f>
        <v>5075.2456679900006</v>
      </c>
      <c r="I17" s="36">
        <f>SUMIFS(СВЦЭМ!$C$39:$C$782,СВЦЭМ!$A$39:$A$782,$A17,СВЦЭМ!$B$39:$B$782,I$11)+'СЕТ СН'!$F$9+СВЦЭМ!$D$10+'СЕТ СН'!$F$5-'СЕТ СН'!$F$17</f>
        <v>5037.2309350400001</v>
      </c>
      <c r="J17" s="36">
        <f>SUMIFS(СВЦЭМ!$C$39:$C$782,СВЦЭМ!$A$39:$A$782,$A17,СВЦЭМ!$B$39:$B$782,J$11)+'СЕТ СН'!$F$9+СВЦЭМ!$D$10+'СЕТ СН'!$F$5-'СЕТ СН'!$F$17</f>
        <v>5020.5313873200002</v>
      </c>
      <c r="K17" s="36">
        <f>SUMIFS(СВЦЭМ!$C$39:$C$782,СВЦЭМ!$A$39:$A$782,$A17,СВЦЭМ!$B$39:$B$782,K$11)+'СЕТ СН'!$F$9+СВЦЭМ!$D$10+'СЕТ СН'!$F$5-'СЕТ СН'!$F$17</f>
        <v>5020.9748774300006</v>
      </c>
      <c r="L17" s="36">
        <f>SUMIFS(СВЦЭМ!$C$39:$C$782,СВЦЭМ!$A$39:$A$782,$A17,СВЦЭМ!$B$39:$B$782,L$11)+'СЕТ СН'!$F$9+СВЦЭМ!$D$10+'СЕТ СН'!$F$5-'СЕТ СН'!$F$17</f>
        <v>5022.3667191499999</v>
      </c>
      <c r="M17" s="36">
        <f>SUMIFS(СВЦЭМ!$C$39:$C$782,СВЦЭМ!$A$39:$A$782,$A17,СВЦЭМ!$B$39:$B$782,M$11)+'СЕТ СН'!$F$9+СВЦЭМ!$D$10+'СЕТ СН'!$F$5-'СЕТ СН'!$F$17</f>
        <v>5052.7622171800003</v>
      </c>
      <c r="N17" s="36">
        <f>SUMIFS(СВЦЭМ!$C$39:$C$782,СВЦЭМ!$A$39:$A$782,$A17,СВЦЭМ!$B$39:$B$782,N$11)+'СЕТ СН'!$F$9+СВЦЭМ!$D$10+'СЕТ СН'!$F$5-'СЕТ СН'!$F$17</f>
        <v>5073.0466901099999</v>
      </c>
      <c r="O17" s="36">
        <f>SUMIFS(СВЦЭМ!$C$39:$C$782,СВЦЭМ!$A$39:$A$782,$A17,СВЦЭМ!$B$39:$B$782,O$11)+'СЕТ СН'!$F$9+СВЦЭМ!$D$10+'СЕТ СН'!$F$5-'СЕТ СН'!$F$17</f>
        <v>5072.9569030399998</v>
      </c>
      <c r="P17" s="36">
        <f>SUMIFS(СВЦЭМ!$C$39:$C$782,СВЦЭМ!$A$39:$A$782,$A17,СВЦЭМ!$B$39:$B$782,P$11)+'СЕТ СН'!$F$9+СВЦЭМ!$D$10+'СЕТ СН'!$F$5-'СЕТ СН'!$F$17</f>
        <v>5074.2049389499998</v>
      </c>
      <c r="Q17" s="36">
        <f>SUMIFS(СВЦЭМ!$C$39:$C$782,СВЦЭМ!$A$39:$A$782,$A17,СВЦЭМ!$B$39:$B$782,Q$11)+'СЕТ СН'!$F$9+СВЦЭМ!$D$10+'СЕТ СН'!$F$5-'СЕТ СН'!$F$17</f>
        <v>5068.6943452300002</v>
      </c>
      <c r="R17" s="36">
        <f>SUMIFS(СВЦЭМ!$C$39:$C$782,СВЦЭМ!$A$39:$A$782,$A17,СВЦЭМ!$B$39:$B$782,R$11)+'СЕТ СН'!$F$9+СВЦЭМ!$D$10+'СЕТ СН'!$F$5-'СЕТ СН'!$F$17</f>
        <v>5095.6772319800002</v>
      </c>
      <c r="S17" s="36">
        <f>SUMIFS(СВЦЭМ!$C$39:$C$782,СВЦЭМ!$A$39:$A$782,$A17,СВЦЭМ!$B$39:$B$782,S$11)+'СЕТ СН'!$F$9+СВЦЭМ!$D$10+'СЕТ СН'!$F$5-'СЕТ СН'!$F$17</f>
        <v>5029.3115351899996</v>
      </c>
      <c r="T17" s="36">
        <f>SUMIFS(СВЦЭМ!$C$39:$C$782,СВЦЭМ!$A$39:$A$782,$A17,СВЦЭМ!$B$39:$B$782,T$11)+'СЕТ СН'!$F$9+СВЦЭМ!$D$10+'СЕТ СН'!$F$5-'СЕТ СН'!$F$17</f>
        <v>5033.2748669900002</v>
      </c>
      <c r="U17" s="36">
        <f>SUMIFS(СВЦЭМ!$C$39:$C$782,СВЦЭМ!$A$39:$A$782,$A17,СВЦЭМ!$B$39:$B$782,U$11)+'СЕТ СН'!$F$9+СВЦЭМ!$D$10+'СЕТ СН'!$F$5-'СЕТ СН'!$F$17</f>
        <v>5044.1253248399998</v>
      </c>
      <c r="V17" s="36">
        <f>SUMIFS(СВЦЭМ!$C$39:$C$782,СВЦЭМ!$A$39:$A$782,$A17,СВЦЭМ!$B$39:$B$782,V$11)+'СЕТ СН'!$F$9+СВЦЭМ!$D$10+'СЕТ СН'!$F$5-'СЕТ СН'!$F$17</f>
        <v>5037.4862473200001</v>
      </c>
      <c r="W17" s="36">
        <f>SUMIFS(СВЦЭМ!$C$39:$C$782,СВЦЭМ!$A$39:$A$782,$A17,СВЦЭМ!$B$39:$B$782,W$11)+'СЕТ СН'!$F$9+СВЦЭМ!$D$10+'СЕТ СН'!$F$5-'СЕТ СН'!$F$17</f>
        <v>5029.5395917900005</v>
      </c>
      <c r="X17" s="36">
        <f>SUMIFS(СВЦЭМ!$C$39:$C$782,СВЦЭМ!$A$39:$A$782,$A17,СВЦЭМ!$B$39:$B$782,X$11)+'СЕТ СН'!$F$9+СВЦЭМ!$D$10+'СЕТ СН'!$F$5-'СЕТ СН'!$F$17</f>
        <v>5054.2835028899999</v>
      </c>
      <c r="Y17" s="36">
        <f>SUMIFS(СВЦЭМ!$C$39:$C$782,СВЦЭМ!$A$39:$A$782,$A17,СВЦЭМ!$B$39:$B$782,Y$11)+'СЕТ СН'!$F$9+СВЦЭМ!$D$10+'СЕТ СН'!$F$5-'СЕТ СН'!$F$17</f>
        <v>5085.6126177900005</v>
      </c>
    </row>
    <row r="18" spans="1:25" ht="15.75" x14ac:dyDescent="0.2">
      <c r="A18" s="35">
        <f t="shared" si="0"/>
        <v>44964</v>
      </c>
      <c r="B18" s="36">
        <f>SUMIFS(СВЦЭМ!$C$39:$C$782,СВЦЭМ!$A$39:$A$782,$A18,СВЦЭМ!$B$39:$B$782,B$11)+'СЕТ СН'!$F$9+СВЦЭМ!$D$10+'СЕТ СН'!$F$5-'СЕТ СН'!$F$17</f>
        <v>5090.8071774600003</v>
      </c>
      <c r="C18" s="36">
        <f>SUMIFS(СВЦЭМ!$C$39:$C$782,СВЦЭМ!$A$39:$A$782,$A18,СВЦЭМ!$B$39:$B$782,C$11)+'СЕТ СН'!$F$9+СВЦЭМ!$D$10+'СЕТ СН'!$F$5-'СЕТ СН'!$F$17</f>
        <v>5135.7266295600002</v>
      </c>
      <c r="D18" s="36">
        <f>SUMIFS(СВЦЭМ!$C$39:$C$782,СВЦЭМ!$A$39:$A$782,$A18,СВЦЭМ!$B$39:$B$782,D$11)+'СЕТ СН'!$F$9+СВЦЭМ!$D$10+'СЕТ СН'!$F$5-'СЕТ СН'!$F$17</f>
        <v>5134.38336471</v>
      </c>
      <c r="E18" s="36">
        <f>SUMIFS(СВЦЭМ!$C$39:$C$782,СВЦЭМ!$A$39:$A$782,$A18,СВЦЭМ!$B$39:$B$782,E$11)+'СЕТ СН'!$F$9+СВЦЭМ!$D$10+'СЕТ СН'!$F$5-'СЕТ СН'!$F$17</f>
        <v>5115.8563605099998</v>
      </c>
      <c r="F18" s="36">
        <f>SUMIFS(СВЦЭМ!$C$39:$C$782,СВЦЭМ!$A$39:$A$782,$A18,СВЦЭМ!$B$39:$B$782,F$11)+'СЕТ СН'!$F$9+СВЦЭМ!$D$10+'СЕТ СН'!$F$5-'СЕТ СН'!$F$17</f>
        <v>5135.0547891699998</v>
      </c>
      <c r="G18" s="36">
        <f>SUMIFS(СВЦЭМ!$C$39:$C$782,СВЦЭМ!$A$39:$A$782,$A18,СВЦЭМ!$B$39:$B$782,G$11)+'СЕТ СН'!$F$9+СВЦЭМ!$D$10+'СЕТ СН'!$F$5-'СЕТ СН'!$F$17</f>
        <v>5147.6510008900004</v>
      </c>
      <c r="H18" s="36">
        <f>SUMIFS(СВЦЭМ!$C$39:$C$782,СВЦЭМ!$A$39:$A$782,$A18,СВЦЭМ!$B$39:$B$782,H$11)+'СЕТ СН'!$F$9+СВЦЭМ!$D$10+'СЕТ СН'!$F$5-'СЕТ СН'!$F$17</f>
        <v>5103.56901139</v>
      </c>
      <c r="I18" s="36">
        <f>SUMIFS(СВЦЭМ!$C$39:$C$782,СВЦЭМ!$A$39:$A$782,$A18,СВЦЭМ!$B$39:$B$782,I$11)+'СЕТ СН'!$F$9+СВЦЭМ!$D$10+'СЕТ СН'!$F$5-'СЕТ СН'!$F$17</f>
        <v>5055.9907298199996</v>
      </c>
      <c r="J18" s="36">
        <f>SUMIFS(СВЦЭМ!$C$39:$C$782,СВЦЭМ!$A$39:$A$782,$A18,СВЦЭМ!$B$39:$B$782,J$11)+'СЕТ СН'!$F$9+СВЦЭМ!$D$10+'СЕТ СН'!$F$5-'СЕТ СН'!$F$17</f>
        <v>5024.4245011700004</v>
      </c>
      <c r="K18" s="36">
        <f>SUMIFS(СВЦЭМ!$C$39:$C$782,СВЦЭМ!$A$39:$A$782,$A18,СВЦЭМ!$B$39:$B$782,K$11)+'СЕТ СН'!$F$9+СВЦЭМ!$D$10+'СЕТ СН'!$F$5-'СЕТ СН'!$F$17</f>
        <v>5024.6180520100006</v>
      </c>
      <c r="L18" s="36">
        <f>SUMIFS(СВЦЭМ!$C$39:$C$782,СВЦЭМ!$A$39:$A$782,$A18,СВЦЭМ!$B$39:$B$782,L$11)+'СЕТ СН'!$F$9+СВЦЭМ!$D$10+'СЕТ СН'!$F$5-'СЕТ СН'!$F$17</f>
        <v>5026.4967192000004</v>
      </c>
      <c r="M18" s="36">
        <f>SUMIFS(СВЦЭМ!$C$39:$C$782,СВЦЭМ!$A$39:$A$782,$A18,СВЦЭМ!$B$39:$B$782,M$11)+'СЕТ СН'!$F$9+СВЦЭМ!$D$10+'СЕТ СН'!$F$5-'СЕТ СН'!$F$17</f>
        <v>5058.6943269000003</v>
      </c>
      <c r="N18" s="36">
        <f>SUMIFS(СВЦЭМ!$C$39:$C$782,СВЦЭМ!$A$39:$A$782,$A18,СВЦЭМ!$B$39:$B$782,N$11)+'СЕТ СН'!$F$9+СВЦЭМ!$D$10+'СЕТ СН'!$F$5-'СЕТ СН'!$F$17</f>
        <v>5069.8850553100001</v>
      </c>
      <c r="O18" s="36">
        <f>SUMIFS(СВЦЭМ!$C$39:$C$782,СВЦЭМ!$A$39:$A$782,$A18,СВЦЭМ!$B$39:$B$782,O$11)+'СЕТ СН'!$F$9+СВЦЭМ!$D$10+'СЕТ СН'!$F$5-'СЕТ СН'!$F$17</f>
        <v>5083.2162222099996</v>
      </c>
      <c r="P18" s="36">
        <f>SUMIFS(СВЦЭМ!$C$39:$C$782,СВЦЭМ!$A$39:$A$782,$A18,СВЦЭМ!$B$39:$B$782,P$11)+'СЕТ СН'!$F$9+СВЦЭМ!$D$10+'СЕТ СН'!$F$5-'СЕТ СН'!$F$17</f>
        <v>5098.3801564900004</v>
      </c>
      <c r="Q18" s="36">
        <f>SUMIFS(СВЦЭМ!$C$39:$C$782,СВЦЭМ!$A$39:$A$782,$A18,СВЦЭМ!$B$39:$B$782,Q$11)+'СЕТ СН'!$F$9+СВЦЭМ!$D$10+'СЕТ СН'!$F$5-'СЕТ СН'!$F$17</f>
        <v>5111.7618010300002</v>
      </c>
      <c r="R18" s="36">
        <f>SUMIFS(СВЦЭМ!$C$39:$C$782,СВЦЭМ!$A$39:$A$782,$A18,СВЦЭМ!$B$39:$B$782,R$11)+'СЕТ СН'!$F$9+СВЦЭМ!$D$10+'СЕТ СН'!$F$5-'СЕТ СН'!$F$17</f>
        <v>5106.23474007</v>
      </c>
      <c r="S18" s="36">
        <f>SUMIFS(СВЦЭМ!$C$39:$C$782,СВЦЭМ!$A$39:$A$782,$A18,СВЦЭМ!$B$39:$B$782,S$11)+'СЕТ СН'!$F$9+СВЦЭМ!$D$10+'СЕТ СН'!$F$5-'СЕТ СН'!$F$17</f>
        <v>5051.4031712800006</v>
      </c>
      <c r="T18" s="36">
        <f>SUMIFS(СВЦЭМ!$C$39:$C$782,СВЦЭМ!$A$39:$A$782,$A18,СВЦЭМ!$B$39:$B$782,T$11)+'СЕТ СН'!$F$9+СВЦЭМ!$D$10+'СЕТ СН'!$F$5-'СЕТ СН'!$F$17</f>
        <v>4986.6457386000002</v>
      </c>
      <c r="U18" s="36">
        <f>SUMIFS(СВЦЭМ!$C$39:$C$782,СВЦЭМ!$A$39:$A$782,$A18,СВЦЭМ!$B$39:$B$782,U$11)+'СЕТ СН'!$F$9+СВЦЭМ!$D$10+'СЕТ СН'!$F$5-'СЕТ СН'!$F$17</f>
        <v>5019.76582607</v>
      </c>
      <c r="V18" s="36">
        <f>SUMIFS(СВЦЭМ!$C$39:$C$782,СВЦЭМ!$A$39:$A$782,$A18,СВЦЭМ!$B$39:$B$782,V$11)+'СЕТ СН'!$F$9+СВЦЭМ!$D$10+'СЕТ СН'!$F$5-'СЕТ СН'!$F$17</f>
        <v>5041.4546363400004</v>
      </c>
      <c r="W18" s="36">
        <f>SUMIFS(СВЦЭМ!$C$39:$C$782,СВЦЭМ!$A$39:$A$782,$A18,СВЦЭМ!$B$39:$B$782,W$11)+'СЕТ СН'!$F$9+СВЦЭМ!$D$10+'СЕТ СН'!$F$5-'СЕТ СН'!$F$17</f>
        <v>5028.0263934300001</v>
      </c>
      <c r="X18" s="36">
        <f>SUMIFS(СВЦЭМ!$C$39:$C$782,СВЦЭМ!$A$39:$A$782,$A18,СВЦЭМ!$B$39:$B$782,X$11)+'СЕТ СН'!$F$9+СВЦЭМ!$D$10+'СЕТ СН'!$F$5-'СЕТ СН'!$F$17</f>
        <v>5078.1273897600004</v>
      </c>
      <c r="Y18" s="36">
        <f>SUMIFS(СВЦЭМ!$C$39:$C$782,СВЦЭМ!$A$39:$A$782,$A18,СВЦЭМ!$B$39:$B$782,Y$11)+'СЕТ СН'!$F$9+СВЦЭМ!$D$10+'СЕТ СН'!$F$5-'СЕТ СН'!$F$17</f>
        <v>5085.7883375900001</v>
      </c>
    </row>
    <row r="19" spans="1:25" ht="15.75" x14ac:dyDescent="0.2">
      <c r="A19" s="35">
        <f t="shared" si="0"/>
        <v>44965</v>
      </c>
      <c r="B19" s="36">
        <f>SUMIFS(СВЦЭМ!$C$39:$C$782,СВЦЭМ!$A$39:$A$782,$A19,СВЦЭМ!$B$39:$B$782,B$11)+'СЕТ СН'!$F$9+СВЦЭМ!$D$10+'СЕТ СН'!$F$5-'СЕТ СН'!$F$17</f>
        <v>5031.4107215499998</v>
      </c>
      <c r="C19" s="36">
        <f>SUMIFS(СВЦЭМ!$C$39:$C$782,СВЦЭМ!$A$39:$A$782,$A19,СВЦЭМ!$B$39:$B$782,C$11)+'СЕТ СН'!$F$9+СВЦЭМ!$D$10+'СЕТ СН'!$F$5-'СЕТ СН'!$F$17</f>
        <v>5080.6526178100003</v>
      </c>
      <c r="D19" s="36">
        <f>SUMIFS(СВЦЭМ!$C$39:$C$782,СВЦЭМ!$A$39:$A$782,$A19,СВЦЭМ!$B$39:$B$782,D$11)+'СЕТ СН'!$F$9+СВЦЭМ!$D$10+'СЕТ СН'!$F$5-'СЕТ СН'!$F$17</f>
        <v>5102.7907625299995</v>
      </c>
      <c r="E19" s="36">
        <f>SUMIFS(СВЦЭМ!$C$39:$C$782,СВЦЭМ!$A$39:$A$782,$A19,СВЦЭМ!$B$39:$B$782,E$11)+'СЕТ СН'!$F$9+СВЦЭМ!$D$10+'СЕТ СН'!$F$5-'СЕТ СН'!$F$17</f>
        <v>5125.4374506700005</v>
      </c>
      <c r="F19" s="36">
        <f>SUMIFS(СВЦЭМ!$C$39:$C$782,СВЦЭМ!$A$39:$A$782,$A19,СВЦЭМ!$B$39:$B$782,F$11)+'СЕТ СН'!$F$9+СВЦЭМ!$D$10+'СЕТ СН'!$F$5-'СЕТ СН'!$F$17</f>
        <v>5113.45271297</v>
      </c>
      <c r="G19" s="36">
        <f>SUMIFS(СВЦЭМ!$C$39:$C$782,СВЦЭМ!$A$39:$A$782,$A19,СВЦЭМ!$B$39:$B$782,G$11)+'СЕТ СН'!$F$9+СВЦЭМ!$D$10+'СЕТ СН'!$F$5-'СЕТ СН'!$F$17</f>
        <v>5108.2236763199999</v>
      </c>
      <c r="H19" s="36">
        <f>SUMIFS(СВЦЭМ!$C$39:$C$782,СВЦЭМ!$A$39:$A$782,$A19,СВЦЭМ!$B$39:$B$782,H$11)+'СЕТ СН'!$F$9+СВЦЭМ!$D$10+'СЕТ СН'!$F$5-'СЕТ СН'!$F$17</f>
        <v>5041.80475105</v>
      </c>
      <c r="I19" s="36">
        <f>SUMIFS(СВЦЭМ!$C$39:$C$782,СВЦЭМ!$A$39:$A$782,$A19,СВЦЭМ!$B$39:$B$782,I$11)+'СЕТ СН'!$F$9+СВЦЭМ!$D$10+'СЕТ СН'!$F$5-'СЕТ СН'!$F$17</f>
        <v>5034.4318038900001</v>
      </c>
      <c r="J19" s="36">
        <f>SUMIFS(СВЦЭМ!$C$39:$C$782,СВЦЭМ!$A$39:$A$782,$A19,СВЦЭМ!$B$39:$B$782,J$11)+'СЕТ СН'!$F$9+СВЦЭМ!$D$10+'СЕТ СН'!$F$5-'СЕТ СН'!$F$17</f>
        <v>5020.25385422</v>
      </c>
      <c r="K19" s="36">
        <f>SUMIFS(СВЦЭМ!$C$39:$C$782,СВЦЭМ!$A$39:$A$782,$A19,СВЦЭМ!$B$39:$B$782,K$11)+'СЕТ СН'!$F$9+СВЦЭМ!$D$10+'СЕТ СН'!$F$5-'СЕТ СН'!$F$17</f>
        <v>5030.4575976899996</v>
      </c>
      <c r="L19" s="36">
        <f>SUMIFS(СВЦЭМ!$C$39:$C$782,СВЦЭМ!$A$39:$A$782,$A19,СВЦЭМ!$B$39:$B$782,L$11)+'СЕТ СН'!$F$9+СВЦЭМ!$D$10+'СЕТ СН'!$F$5-'СЕТ СН'!$F$17</f>
        <v>5070.5748303</v>
      </c>
      <c r="M19" s="36">
        <f>SUMIFS(СВЦЭМ!$C$39:$C$782,СВЦЭМ!$A$39:$A$782,$A19,СВЦЭМ!$B$39:$B$782,M$11)+'СЕТ СН'!$F$9+СВЦЭМ!$D$10+'СЕТ СН'!$F$5-'СЕТ СН'!$F$17</f>
        <v>5098.8784457900001</v>
      </c>
      <c r="N19" s="36">
        <f>SUMIFS(СВЦЭМ!$C$39:$C$782,СВЦЭМ!$A$39:$A$782,$A19,СВЦЭМ!$B$39:$B$782,N$11)+'СЕТ СН'!$F$9+СВЦЭМ!$D$10+'СЕТ СН'!$F$5-'СЕТ СН'!$F$17</f>
        <v>5108.4874335200002</v>
      </c>
      <c r="O19" s="36">
        <f>SUMIFS(СВЦЭМ!$C$39:$C$782,СВЦЭМ!$A$39:$A$782,$A19,СВЦЭМ!$B$39:$B$782,O$11)+'СЕТ СН'!$F$9+СВЦЭМ!$D$10+'СЕТ СН'!$F$5-'СЕТ СН'!$F$17</f>
        <v>5114.3269846200001</v>
      </c>
      <c r="P19" s="36">
        <f>SUMIFS(СВЦЭМ!$C$39:$C$782,СВЦЭМ!$A$39:$A$782,$A19,СВЦЭМ!$B$39:$B$782,P$11)+'СЕТ СН'!$F$9+СВЦЭМ!$D$10+'СЕТ СН'!$F$5-'СЕТ СН'!$F$17</f>
        <v>5106.7456321700001</v>
      </c>
      <c r="Q19" s="36">
        <f>SUMIFS(СВЦЭМ!$C$39:$C$782,СВЦЭМ!$A$39:$A$782,$A19,СВЦЭМ!$B$39:$B$782,Q$11)+'СЕТ СН'!$F$9+СВЦЭМ!$D$10+'СЕТ СН'!$F$5-'СЕТ СН'!$F$17</f>
        <v>5111.4974215599996</v>
      </c>
      <c r="R19" s="36">
        <f>SUMIFS(СВЦЭМ!$C$39:$C$782,СВЦЭМ!$A$39:$A$782,$A19,СВЦЭМ!$B$39:$B$782,R$11)+'СЕТ СН'!$F$9+СВЦЭМ!$D$10+'СЕТ СН'!$F$5-'СЕТ СН'!$F$17</f>
        <v>5113.7832416700003</v>
      </c>
      <c r="S19" s="36">
        <f>SUMIFS(СВЦЭМ!$C$39:$C$782,СВЦЭМ!$A$39:$A$782,$A19,СВЦЭМ!$B$39:$B$782,S$11)+'СЕТ СН'!$F$9+СВЦЭМ!$D$10+'СЕТ СН'!$F$5-'СЕТ СН'!$F$17</f>
        <v>5098.28099931</v>
      </c>
      <c r="T19" s="36">
        <f>SUMIFS(СВЦЭМ!$C$39:$C$782,СВЦЭМ!$A$39:$A$782,$A19,СВЦЭМ!$B$39:$B$782,T$11)+'СЕТ СН'!$F$9+СВЦЭМ!$D$10+'СЕТ СН'!$F$5-'СЕТ СН'!$F$17</f>
        <v>5106.6372336100003</v>
      </c>
      <c r="U19" s="36">
        <f>SUMIFS(СВЦЭМ!$C$39:$C$782,СВЦЭМ!$A$39:$A$782,$A19,СВЦЭМ!$B$39:$B$782,U$11)+'СЕТ СН'!$F$9+СВЦЭМ!$D$10+'СЕТ СН'!$F$5-'СЕТ СН'!$F$17</f>
        <v>5098.2718998199998</v>
      </c>
      <c r="V19" s="36">
        <f>SUMIFS(СВЦЭМ!$C$39:$C$782,СВЦЭМ!$A$39:$A$782,$A19,СВЦЭМ!$B$39:$B$782,V$11)+'СЕТ СН'!$F$9+СВЦЭМ!$D$10+'СЕТ СН'!$F$5-'СЕТ СН'!$F$17</f>
        <v>5071.3516462999996</v>
      </c>
      <c r="W19" s="36">
        <f>SUMIFS(СВЦЭМ!$C$39:$C$782,СВЦЭМ!$A$39:$A$782,$A19,СВЦЭМ!$B$39:$B$782,W$11)+'СЕТ СН'!$F$9+СВЦЭМ!$D$10+'СЕТ СН'!$F$5-'СЕТ СН'!$F$17</f>
        <v>5040.0605678600004</v>
      </c>
      <c r="X19" s="36">
        <f>SUMIFS(СВЦЭМ!$C$39:$C$782,СВЦЭМ!$A$39:$A$782,$A19,СВЦЭМ!$B$39:$B$782,X$11)+'СЕТ СН'!$F$9+СВЦЭМ!$D$10+'СЕТ СН'!$F$5-'СЕТ СН'!$F$17</f>
        <v>5030.82352507</v>
      </c>
      <c r="Y19" s="36">
        <f>SUMIFS(СВЦЭМ!$C$39:$C$782,СВЦЭМ!$A$39:$A$782,$A19,СВЦЭМ!$B$39:$B$782,Y$11)+'СЕТ СН'!$F$9+СВЦЭМ!$D$10+'СЕТ СН'!$F$5-'СЕТ СН'!$F$17</f>
        <v>5024.4640428700004</v>
      </c>
    </row>
    <row r="20" spans="1:25" ht="15.75" x14ac:dyDescent="0.2">
      <c r="A20" s="35">
        <f t="shared" si="0"/>
        <v>44966</v>
      </c>
      <c r="B20" s="36">
        <f>SUMIFS(СВЦЭМ!$C$39:$C$782,СВЦЭМ!$A$39:$A$782,$A20,СВЦЭМ!$B$39:$B$782,B$11)+'СЕТ СН'!$F$9+СВЦЭМ!$D$10+'СЕТ СН'!$F$5-'СЕТ СН'!$F$17</f>
        <v>4929.2626705700004</v>
      </c>
      <c r="C20" s="36">
        <f>SUMIFS(СВЦЭМ!$C$39:$C$782,СВЦЭМ!$A$39:$A$782,$A20,СВЦЭМ!$B$39:$B$782,C$11)+'СЕТ СН'!$F$9+СВЦЭМ!$D$10+'СЕТ СН'!$F$5-'СЕТ СН'!$F$17</f>
        <v>4866.4600367900002</v>
      </c>
      <c r="D20" s="36">
        <f>SUMIFS(СВЦЭМ!$C$39:$C$782,СВЦЭМ!$A$39:$A$782,$A20,СВЦЭМ!$B$39:$B$782,D$11)+'СЕТ СН'!$F$9+СВЦЭМ!$D$10+'СЕТ СН'!$F$5-'СЕТ СН'!$F$17</f>
        <v>4887.08655327</v>
      </c>
      <c r="E20" s="36">
        <f>SUMIFS(СВЦЭМ!$C$39:$C$782,СВЦЭМ!$A$39:$A$782,$A20,СВЦЭМ!$B$39:$B$782,E$11)+'СЕТ СН'!$F$9+СВЦЭМ!$D$10+'СЕТ СН'!$F$5-'СЕТ СН'!$F$17</f>
        <v>4913.0224260100003</v>
      </c>
      <c r="F20" s="36">
        <f>SUMIFS(СВЦЭМ!$C$39:$C$782,СВЦЭМ!$A$39:$A$782,$A20,СВЦЭМ!$B$39:$B$782,F$11)+'СЕТ СН'!$F$9+СВЦЭМ!$D$10+'СЕТ СН'!$F$5-'СЕТ СН'!$F$17</f>
        <v>4911.38281259</v>
      </c>
      <c r="G20" s="36">
        <f>SUMIFS(СВЦЭМ!$C$39:$C$782,СВЦЭМ!$A$39:$A$782,$A20,СВЦЭМ!$B$39:$B$782,G$11)+'СЕТ СН'!$F$9+СВЦЭМ!$D$10+'СЕТ СН'!$F$5-'СЕТ СН'!$F$17</f>
        <v>4875.3463149600002</v>
      </c>
      <c r="H20" s="36">
        <f>SUMIFS(СВЦЭМ!$C$39:$C$782,СВЦЭМ!$A$39:$A$782,$A20,СВЦЭМ!$B$39:$B$782,H$11)+'СЕТ СН'!$F$9+СВЦЭМ!$D$10+'СЕТ СН'!$F$5-'СЕТ СН'!$F$17</f>
        <v>4858.1263119499999</v>
      </c>
      <c r="I20" s="36">
        <f>SUMIFS(СВЦЭМ!$C$39:$C$782,СВЦЭМ!$A$39:$A$782,$A20,СВЦЭМ!$B$39:$B$782,I$11)+'СЕТ СН'!$F$9+СВЦЭМ!$D$10+'СЕТ СН'!$F$5-'СЕТ СН'!$F$17</f>
        <v>4904.2455197999998</v>
      </c>
      <c r="J20" s="36">
        <f>SUMIFS(СВЦЭМ!$C$39:$C$782,СВЦЭМ!$A$39:$A$782,$A20,СВЦЭМ!$B$39:$B$782,J$11)+'СЕТ СН'!$F$9+СВЦЭМ!$D$10+'СЕТ СН'!$F$5-'СЕТ СН'!$F$17</f>
        <v>4890.4804856499995</v>
      </c>
      <c r="K20" s="36">
        <f>SUMIFS(СВЦЭМ!$C$39:$C$782,СВЦЭМ!$A$39:$A$782,$A20,СВЦЭМ!$B$39:$B$782,K$11)+'СЕТ СН'!$F$9+СВЦЭМ!$D$10+'СЕТ СН'!$F$5-'СЕТ СН'!$F$17</f>
        <v>4892.2423400600001</v>
      </c>
      <c r="L20" s="36">
        <f>SUMIFS(СВЦЭМ!$C$39:$C$782,СВЦЭМ!$A$39:$A$782,$A20,СВЦЭМ!$B$39:$B$782,L$11)+'СЕТ СН'!$F$9+СВЦЭМ!$D$10+'СЕТ СН'!$F$5-'СЕТ СН'!$F$17</f>
        <v>4939.6901896600002</v>
      </c>
      <c r="M20" s="36">
        <f>SUMIFS(СВЦЭМ!$C$39:$C$782,СВЦЭМ!$A$39:$A$782,$A20,СВЦЭМ!$B$39:$B$782,M$11)+'СЕТ СН'!$F$9+СВЦЭМ!$D$10+'СЕТ СН'!$F$5-'СЕТ СН'!$F$17</f>
        <v>4979.9479954799999</v>
      </c>
      <c r="N20" s="36">
        <f>SUMIFS(СВЦЭМ!$C$39:$C$782,СВЦЭМ!$A$39:$A$782,$A20,СВЦЭМ!$B$39:$B$782,N$11)+'СЕТ СН'!$F$9+СВЦЭМ!$D$10+'СЕТ СН'!$F$5-'СЕТ СН'!$F$17</f>
        <v>5019.2547683299999</v>
      </c>
      <c r="O20" s="36">
        <f>SUMIFS(СВЦЭМ!$C$39:$C$782,СВЦЭМ!$A$39:$A$782,$A20,СВЦЭМ!$B$39:$B$782,O$11)+'СЕТ СН'!$F$9+СВЦЭМ!$D$10+'СЕТ СН'!$F$5-'СЕТ СН'!$F$17</f>
        <v>5018.4775415300001</v>
      </c>
      <c r="P20" s="36">
        <f>SUMIFS(СВЦЭМ!$C$39:$C$782,СВЦЭМ!$A$39:$A$782,$A20,СВЦЭМ!$B$39:$B$782,P$11)+'СЕТ СН'!$F$9+СВЦЭМ!$D$10+'СЕТ СН'!$F$5-'СЕТ СН'!$F$17</f>
        <v>5018.3152932900002</v>
      </c>
      <c r="Q20" s="36">
        <f>SUMIFS(СВЦЭМ!$C$39:$C$782,СВЦЭМ!$A$39:$A$782,$A20,СВЦЭМ!$B$39:$B$782,Q$11)+'СЕТ СН'!$F$9+СВЦЭМ!$D$10+'СЕТ СН'!$F$5-'СЕТ СН'!$F$17</f>
        <v>5017.4917535000004</v>
      </c>
      <c r="R20" s="36">
        <f>SUMIFS(СВЦЭМ!$C$39:$C$782,СВЦЭМ!$A$39:$A$782,$A20,СВЦЭМ!$B$39:$B$782,R$11)+'СЕТ СН'!$F$9+СВЦЭМ!$D$10+'СЕТ СН'!$F$5-'СЕТ СН'!$F$17</f>
        <v>5015.3339291900002</v>
      </c>
      <c r="S20" s="36">
        <f>SUMIFS(СВЦЭМ!$C$39:$C$782,СВЦЭМ!$A$39:$A$782,$A20,СВЦЭМ!$B$39:$B$782,S$11)+'СЕТ СН'!$F$9+СВЦЭМ!$D$10+'СЕТ СН'!$F$5-'СЕТ СН'!$F$17</f>
        <v>5009.4667538800004</v>
      </c>
      <c r="T20" s="36">
        <f>SUMIFS(СВЦЭМ!$C$39:$C$782,СВЦЭМ!$A$39:$A$782,$A20,СВЦЭМ!$B$39:$B$782,T$11)+'СЕТ СН'!$F$9+СВЦЭМ!$D$10+'СЕТ СН'!$F$5-'СЕТ СН'!$F$17</f>
        <v>4971.2256512599997</v>
      </c>
      <c r="U20" s="36">
        <f>SUMIFS(СВЦЭМ!$C$39:$C$782,СВЦЭМ!$A$39:$A$782,$A20,СВЦЭМ!$B$39:$B$782,U$11)+'СЕТ СН'!$F$9+СВЦЭМ!$D$10+'СЕТ СН'!$F$5-'СЕТ СН'!$F$17</f>
        <v>4947.2142374599998</v>
      </c>
      <c r="V20" s="36">
        <f>SUMIFS(СВЦЭМ!$C$39:$C$782,СВЦЭМ!$A$39:$A$782,$A20,СВЦЭМ!$B$39:$B$782,V$11)+'СЕТ СН'!$F$9+СВЦЭМ!$D$10+'СЕТ СН'!$F$5-'СЕТ СН'!$F$17</f>
        <v>4930.4887718600003</v>
      </c>
      <c r="W20" s="36">
        <f>SUMIFS(СВЦЭМ!$C$39:$C$782,СВЦЭМ!$A$39:$A$782,$A20,СВЦЭМ!$B$39:$B$782,W$11)+'СЕТ СН'!$F$9+СВЦЭМ!$D$10+'СЕТ СН'!$F$5-'СЕТ СН'!$F$17</f>
        <v>4920.0917348800003</v>
      </c>
      <c r="X20" s="36">
        <f>SUMIFS(СВЦЭМ!$C$39:$C$782,СВЦЭМ!$A$39:$A$782,$A20,СВЦЭМ!$B$39:$B$782,X$11)+'СЕТ СН'!$F$9+СВЦЭМ!$D$10+'СЕТ СН'!$F$5-'СЕТ СН'!$F$17</f>
        <v>4908.6215007299998</v>
      </c>
      <c r="Y20" s="36">
        <f>SUMIFS(СВЦЭМ!$C$39:$C$782,СВЦЭМ!$A$39:$A$782,$A20,СВЦЭМ!$B$39:$B$782,Y$11)+'СЕТ СН'!$F$9+СВЦЭМ!$D$10+'СЕТ СН'!$F$5-'СЕТ СН'!$F$17</f>
        <v>4887.9434241600002</v>
      </c>
    </row>
    <row r="21" spans="1:25" ht="15.75" x14ac:dyDescent="0.2">
      <c r="A21" s="35">
        <f t="shared" si="0"/>
        <v>44967</v>
      </c>
      <c r="B21" s="36">
        <f>SUMIFS(СВЦЭМ!$C$39:$C$782,СВЦЭМ!$A$39:$A$782,$A21,СВЦЭМ!$B$39:$B$782,B$11)+'СЕТ СН'!$F$9+СВЦЭМ!$D$10+'СЕТ СН'!$F$5-'СЕТ СН'!$F$17</f>
        <v>4938.3627231499995</v>
      </c>
      <c r="C21" s="36">
        <f>SUMIFS(СВЦЭМ!$C$39:$C$782,СВЦЭМ!$A$39:$A$782,$A21,СВЦЭМ!$B$39:$B$782,C$11)+'СЕТ СН'!$F$9+СВЦЭМ!$D$10+'СЕТ СН'!$F$5-'СЕТ СН'!$F$17</f>
        <v>4964.54032293</v>
      </c>
      <c r="D21" s="36">
        <f>SUMIFS(СВЦЭМ!$C$39:$C$782,СВЦЭМ!$A$39:$A$782,$A21,СВЦЭМ!$B$39:$B$782,D$11)+'СЕТ СН'!$F$9+СВЦЭМ!$D$10+'СЕТ СН'!$F$5-'СЕТ СН'!$F$17</f>
        <v>4956.37895475</v>
      </c>
      <c r="E21" s="36">
        <f>SUMIFS(СВЦЭМ!$C$39:$C$782,СВЦЭМ!$A$39:$A$782,$A21,СВЦЭМ!$B$39:$B$782,E$11)+'СЕТ СН'!$F$9+СВЦЭМ!$D$10+'СЕТ СН'!$F$5-'СЕТ СН'!$F$17</f>
        <v>4987.8605999700003</v>
      </c>
      <c r="F21" s="36">
        <f>SUMIFS(СВЦЭМ!$C$39:$C$782,СВЦЭМ!$A$39:$A$782,$A21,СВЦЭМ!$B$39:$B$782,F$11)+'СЕТ СН'!$F$9+СВЦЭМ!$D$10+'СЕТ СН'!$F$5-'СЕТ СН'!$F$17</f>
        <v>4973.0822788000005</v>
      </c>
      <c r="G21" s="36">
        <f>SUMIFS(СВЦЭМ!$C$39:$C$782,СВЦЭМ!$A$39:$A$782,$A21,СВЦЭМ!$B$39:$B$782,G$11)+'СЕТ СН'!$F$9+СВЦЭМ!$D$10+'СЕТ СН'!$F$5-'СЕТ СН'!$F$17</f>
        <v>4947.4400650899997</v>
      </c>
      <c r="H21" s="36">
        <f>SUMIFS(СВЦЭМ!$C$39:$C$782,СВЦЭМ!$A$39:$A$782,$A21,СВЦЭМ!$B$39:$B$782,H$11)+'СЕТ СН'!$F$9+СВЦЭМ!$D$10+'СЕТ СН'!$F$5-'СЕТ СН'!$F$17</f>
        <v>5005.2223742699998</v>
      </c>
      <c r="I21" s="36">
        <f>SUMIFS(СВЦЭМ!$C$39:$C$782,СВЦЭМ!$A$39:$A$782,$A21,СВЦЭМ!$B$39:$B$782,I$11)+'СЕТ СН'!$F$9+СВЦЭМ!$D$10+'СЕТ СН'!$F$5-'СЕТ СН'!$F$17</f>
        <v>4991.44868726</v>
      </c>
      <c r="J21" s="36">
        <f>SUMIFS(СВЦЭМ!$C$39:$C$782,СВЦЭМ!$A$39:$A$782,$A21,СВЦЭМ!$B$39:$B$782,J$11)+'СЕТ СН'!$F$9+СВЦЭМ!$D$10+'СЕТ СН'!$F$5-'СЕТ СН'!$F$17</f>
        <v>4978.6558296000003</v>
      </c>
      <c r="K21" s="36">
        <f>SUMIFS(СВЦЭМ!$C$39:$C$782,СВЦЭМ!$A$39:$A$782,$A21,СВЦЭМ!$B$39:$B$782,K$11)+'СЕТ СН'!$F$9+СВЦЭМ!$D$10+'СЕТ СН'!$F$5-'СЕТ СН'!$F$17</f>
        <v>4974.6031317400002</v>
      </c>
      <c r="L21" s="36">
        <f>SUMIFS(СВЦЭМ!$C$39:$C$782,СВЦЭМ!$A$39:$A$782,$A21,СВЦЭМ!$B$39:$B$782,L$11)+'СЕТ СН'!$F$9+СВЦЭМ!$D$10+'СЕТ СН'!$F$5-'СЕТ СН'!$F$17</f>
        <v>4975.8583026699998</v>
      </c>
      <c r="M21" s="36">
        <f>SUMIFS(СВЦЭМ!$C$39:$C$782,СВЦЭМ!$A$39:$A$782,$A21,СВЦЭМ!$B$39:$B$782,M$11)+'СЕТ СН'!$F$9+СВЦЭМ!$D$10+'СЕТ СН'!$F$5-'СЕТ СН'!$F$17</f>
        <v>4996.8344816500003</v>
      </c>
      <c r="N21" s="36">
        <f>SUMIFS(СВЦЭМ!$C$39:$C$782,СВЦЭМ!$A$39:$A$782,$A21,СВЦЭМ!$B$39:$B$782,N$11)+'СЕТ СН'!$F$9+СВЦЭМ!$D$10+'СЕТ СН'!$F$5-'СЕТ СН'!$F$17</f>
        <v>4994.7460570200001</v>
      </c>
      <c r="O21" s="36">
        <f>SUMIFS(СВЦЭМ!$C$39:$C$782,СВЦЭМ!$A$39:$A$782,$A21,СВЦЭМ!$B$39:$B$782,O$11)+'СЕТ СН'!$F$9+СВЦЭМ!$D$10+'СЕТ СН'!$F$5-'СЕТ СН'!$F$17</f>
        <v>4975.4481330899998</v>
      </c>
      <c r="P21" s="36">
        <f>SUMIFS(СВЦЭМ!$C$39:$C$782,СВЦЭМ!$A$39:$A$782,$A21,СВЦЭМ!$B$39:$B$782,P$11)+'СЕТ СН'!$F$9+СВЦЭМ!$D$10+'СЕТ СН'!$F$5-'СЕТ СН'!$F$17</f>
        <v>4977.1058622099999</v>
      </c>
      <c r="Q21" s="36">
        <f>SUMIFS(СВЦЭМ!$C$39:$C$782,СВЦЭМ!$A$39:$A$782,$A21,СВЦЭМ!$B$39:$B$782,Q$11)+'СЕТ СН'!$F$9+СВЦЭМ!$D$10+'СЕТ СН'!$F$5-'СЕТ СН'!$F$17</f>
        <v>4973.4423221400002</v>
      </c>
      <c r="R21" s="36">
        <f>SUMIFS(СВЦЭМ!$C$39:$C$782,СВЦЭМ!$A$39:$A$782,$A21,СВЦЭМ!$B$39:$B$782,R$11)+'СЕТ СН'!$F$9+СВЦЭМ!$D$10+'СЕТ СН'!$F$5-'СЕТ СН'!$F$17</f>
        <v>4940.4398005700004</v>
      </c>
      <c r="S21" s="36">
        <f>SUMIFS(СВЦЭМ!$C$39:$C$782,СВЦЭМ!$A$39:$A$782,$A21,СВЦЭМ!$B$39:$B$782,S$11)+'СЕТ СН'!$F$9+СВЦЭМ!$D$10+'СЕТ СН'!$F$5-'СЕТ СН'!$F$17</f>
        <v>4967.1912957900004</v>
      </c>
      <c r="T21" s="36">
        <f>SUMIFS(СВЦЭМ!$C$39:$C$782,СВЦЭМ!$A$39:$A$782,$A21,СВЦЭМ!$B$39:$B$782,T$11)+'СЕТ СН'!$F$9+СВЦЭМ!$D$10+'СЕТ СН'!$F$5-'СЕТ СН'!$F$17</f>
        <v>4963.7453186499997</v>
      </c>
      <c r="U21" s="36">
        <f>SUMIFS(СВЦЭМ!$C$39:$C$782,СВЦЭМ!$A$39:$A$782,$A21,СВЦЭМ!$B$39:$B$782,U$11)+'СЕТ СН'!$F$9+СВЦЭМ!$D$10+'СЕТ СН'!$F$5-'СЕТ СН'!$F$17</f>
        <v>4959.0715269000002</v>
      </c>
      <c r="V21" s="36">
        <f>SUMIFS(СВЦЭМ!$C$39:$C$782,СВЦЭМ!$A$39:$A$782,$A21,СВЦЭМ!$B$39:$B$782,V$11)+'СЕТ СН'!$F$9+СВЦЭМ!$D$10+'СЕТ СН'!$F$5-'СЕТ СН'!$F$17</f>
        <v>4945.9972456400001</v>
      </c>
      <c r="W21" s="36">
        <f>SUMIFS(СВЦЭМ!$C$39:$C$782,СВЦЭМ!$A$39:$A$782,$A21,СВЦЭМ!$B$39:$B$782,W$11)+'СЕТ СН'!$F$9+СВЦЭМ!$D$10+'СЕТ СН'!$F$5-'СЕТ СН'!$F$17</f>
        <v>4958.0135308899999</v>
      </c>
      <c r="X21" s="36">
        <f>SUMIFS(СВЦЭМ!$C$39:$C$782,СВЦЭМ!$A$39:$A$782,$A21,СВЦЭМ!$B$39:$B$782,X$11)+'СЕТ СН'!$F$9+СВЦЭМ!$D$10+'СЕТ СН'!$F$5-'СЕТ СН'!$F$17</f>
        <v>4942.1107760499999</v>
      </c>
      <c r="Y21" s="36">
        <f>SUMIFS(СВЦЭМ!$C$39:$C$782,СВЦЭМ!$A$39:$A$782,$A21,СВЦЭМ!$B$39:$B$782,Y$11)+'СЕТ СН'!$F$9+СВЦЭМ!$D$10+'СЕТ СН'!$F$5-'СЕТ СН'!$F$17</f>
        <v>4932.9630687700001</v>
      </c>
    </row>
    <row r="22" spans="1:25" ht="15.75" x14ac:dyDescent="0.2">
      <c r="A22" s="35">
        <f t="shared" si="0"/>
        <v>44968</v>
      </c>
      <c r="B22" s="36">
        <f>SUMIFS(СВЦЭМ!$C$39:$C$782,СВЦЭМ!$A$39:$A$782,$A22,СВЦЭМ!$B$39:$B$782,B$11)+'СЕТ СН'!$F$9+СВЦЭМ!$D$10+'СЕТ СН'!$F$5-'СЕТ СН'!$F$17</f>
        <v>5147.7708843</v>
      </c>
      <c r="C22" s="36">
        <f>SUMIFS(СВЦЭМ!$C$39:$C$782,СВЦЭМ!$A$39:$A$782,$A22,СВЦЭМ!$B$39:$B$782,C$11)+'СЕТ СН'!$F$9+СВЦЭМ!$D$10+'СЕТ СН'!$F$5-'СЕТ СН'!$F$17</f>
        <v>5192.3438330900008</v>
      </c>
      <c r="D22" s="36">
        <f>SUMIFS(СВЦЭМ!$C$39:$C$782,СВЦЭМ!$A$39:$A$782,$A22,СВЦЭМ!$B$39:$B$782,D$11)+'СЕТ СН'!$F$9+СВЦЭМ!$D$10+'СЕТ СН'!$F$5-'СЕТ СН'!$F$17</f>
        <v>5200.3382292900005</v>
      </c>
      <c r="E22" s="36">
        <f>SUMIFS(СВЦЭМ!$C$39:$C$782,СВЦЭМ!$A$39:$A$782,$A22,СВЦЭМ!$B$39:$B$782,E$11)+'СЕТ СН'!$F$9+СВЦЭМ!$D$10+'СЕТ СН'!$F$5-'СЕТ СН'!$F$17</f>
        <v>5209.4701133600001</v>
      </c>
      <c r="F22" s="36">
        <f>SUMIFS(СВЦЭМ!$C$39:$C$782,СВЦЭМ!$A$39:$A$782,$A22,СВЦЭМ!$B$39:$B$782,F$11)+'СЕТ СН'!$F$9+СВЦЭМ!$D$10+'СЕТ СН'!$F$5-'СЕТ СН'!$F$17</f>
        <v>5203.0194235300005</v>
      </c>
      <c r="G22" s="36">
        <f>SUMIFS(СВЦЭМ!$C$39:$C$782,СВЦЭМ!$A$39:$A$782,$A22,СВЦЭМ!$B$39:$B$782,G$11)+'СЕТ СН'!$F$9+СВЦЭМ!$D$10+'СЕТ СН'!$F$5-'СЕТ СН'!$F$17</f>
        <v>5186.3428268400003</v>
      </c>
      <c r="H22" s="36">
        <f>SUMIFS(СВЦЭМ!$C$39:$C$782,СВЦЭМ!$A$39:$A$782,$A22,СВЦЭМ!$B$39:$B$782,H$11)+'СЕТ СН'!$F$9+СВЦЭМ!$D$10+'СЕТ СН'!$F$5-'СЕТ СН'!$F$17</f>
        <v>5120.2839728199997</v>
      </c>
      <c r="I22" s="36">
        <f>SUMIFS(СВЦЭМ!$C$39:$C$782,СВЦЭМ!$A$39:$A$782,$A22,СВЦЭМ!$B$39:$B$782,I$11)+'СЕТ СН'!$F$9+СВЦЭМ!$D$10+'СЕТ СН'!$F$5-'СЕТ СН'!$F$17</f>
        <v>5062.4737356900005</v>
      </c>
      <c r="J22" s="36">
        <f>SUMIFS(СВЦЭМ!$C$39:$C$782,СВЦЭМ!$A$39:$A$782,$A22,СВЦЭМ!$B$39:$B$782,J$11)+'СЕТ СН'!$F$9+СВЦЭМ!$D$10+'СЕТ СН'!$F$5-'СЕТ СН'!$F$17</f>
        <v>5021.08140559</v>
      </c>
      <c r="K22" s="36">
        <f>SUMIFS(СВЦЭМ!$C$39:$C$782,СВЦЭМ!$A$39:$A$782,$A22,СВЦЭМ!$B$39:$B$782,K$11)+'СЕТ СН'!$F$9+СВЦЭМ!$D$10+'СЕТ СН'!$F$5-'СЕТ СН'!$F$17</f>
        <v>4982.4166394799995</v>
      </c>
      <c r="L22" s="36">
        <f>SUMIFS(СВЦЭМ!$C$39:$C$782,СВЦЭМ!$A$39:$A$782,$A22,СВЦЭМ!$B$39:$B$782,L$11)+'СЕТ СН'!$F$9+СВЦЭМ!$D$10+'СЕТ СН'!$F$5-'СЕТ СН'!$F$17</f>
        <v>4989.1628726600002</v>
      </c>
      <c r="M22" s="36">
        <f>SUMIFS(СВЦЭМ!$C$39:$C$782,СВЦЭМ!$A$39:$A$782,$A22,СВЦЭМ!$B$39:$B$782,M$11)+'СЕТ СН'!$F$9+СВЦЭМ!$D$10+'СЕТ СН'!$F$5-'СЕТ СН'!$F$17</f>
        <v>5013.9643528400002</v>
      </c>
      <c r="N22" s="36">
        <f>SUMIFS(СВЦЭМ!$C$39:$C$782,СВЦЭМ!$A$39:$A$782,$A22,СВЦЭМ!$B$39:$B$782,N$11)+'СЕТ СН'!$F$9+СВЦЭМ!$D$10+'СЕТ СН'!$F$5-'СЕТ СН'!$F$17</f>
        <v>5048.51843199</v>
      </c>
      <c r="O22" s="36">
        <f>SUMIFS(СВЦЭМ!$C$39:$C$782,СВЦЭМ!$A$39:$A$782,$A22,СВЦЭМ!$B$39:$B$782,O$11)+'СЕТ СН'!$F$9+СВЦЭМ!$D$10+'СЕТ СН'!$F$5-'СЕТ СН'!$F$17</f>
        <v>5075.1413154299998</v>
      </c>
      <c r="P22" s="36">
        <f>SUMIFS(СВЦЭМ!$C$39:$C$782,СВЦЭМ!$A$39:$A$782,$A22,СВЦЭМ!$B$39:$B$782,P$11)+'СЕТ СН'!$F$9+СВЦЭМ!$D$10+'СЕТ СН'!$F$5-'СЕТ СН'!$F$17</f>
        <v>5101.7678413100002</v>
      </c>
      <c r="Q22" s="36">
        <f>SUMIFS(СВЦЭМ!$C$39:$C$782,СВЦЭМ!$A$39:$A$782,$A22,СВЦЭМ!$B$39:$B$782,Q$11)+'СЕТ СН'!$F$9+СВЦЭМ!$D$10+'СЕТ СН'!$F$5-'СЕТ СН'!$F$17</f>
        <v>5102.5753383499996</v>
      </c>
      <c r="R22" s="36">
        <f>SUMIFS(СВЦЭМ!$C$39:$C$782,СВЦЭМ!$A$39:$A$782,$A22,СВЦЭМ!$B$39:$B$782,R$11)+'СЕТ СН'!$F$9+СВЦЭМ!$D$10+'СЕТ СН'!$F$5-'СЕТ СН'!$F$17</f>
        <v>5068.0884246599999</v>
      </c>
      <c r="S22" s="36">
        <f>SUMIFS(СВЦЭМ!$C$39:$C$782,СВЦЭМ!$A$39:$A$782,$A22,СВЦЭМ!$B$39:$B$782,S$11)+'СЕТ СН'!$F$9+СВЦЭМ!$D$10+'СЕТ СН'!$F$5-'СЕТ СН'!$F$17</f>
        <v>5034.5704541599998</v>
      </c>
      <c r="T22" s="36">
        <f>SUMIFS(СВЦЭМ!$C$39:$C$782,СВЦЭМ!$A$39:$A$782,$A22,СВЦЭМ!$B$39:$B$782,T$11)+'СЕТ СН'!$F$9+СВЦЭМ!$D$10+'СЕТ СН'!$F$5-'СЕТ СН'!$F$17</f>
        <v>5001.8194430000003</v>
      </c>
      <c r="U22" s="36">
        <f>SUMIFS(СВЦЭМ!$C$39:$C$782,СВЦЭМ!$A$39:$A$782,$A22,СВЦЭМ!$B$39:$B$782,U$11)+'СЕТ СН'!$F$9+СВЦЭМ!$D$10+'СЕТ СН'!$F$5-'СЕТ СН'!$F$17</f>
        <v>5015.5853953300002</v>
      </c>
      <c r="V22" s="36">
        <f>SUMIFS(СВЦЭМ!$C$39:$C$782,СВЦЭМ!$A$39:$A$782,$A22,СВЦЭМ!$B$39:$B$782,V$11)+'СЕТ СН'!$F$9+СВЦЭМ!$D$10+'СЕТ СН'!$F$5-'СЕТ СН'!$F$17</f>
        <v>5036.3097279699996</v>
      </c>
      <c r="W22" s="36">
        <f>SUMIFS(СВЦЭМ!$C$39:$C$782,СВЦЭМ!$A$39:$A$782,$A22,СВЦЭМ!$B$39:$B$782,W$11)+'СЕТ СН'!$F$9+СВЦЭМ!$D$10+'СЕТ СН'!$F$5-'СЕТ СН'!$F$17</f>
        <v>5082.0113731599995</v>
      </c>
      <c r="X22" s="36">
        <f>SUMIFS(СВЦЭМ!$C$39:$C$782,СВЦЭМ!$A$39:$A$782,$A22,СВЦЭМ!$B$39:$B$782,X$11)+'СЕТ СН'!$F$9+СВЦЭМ!$D$10+'СЕТ СН'!$F$5-'СЕТ СН'!$F$17</f>
        <v>5101.2245395</v>
      </c>
      <c r="Y22" s="36">
        <f>SUMIFS(СВЦЭМ!$C$39:$C$782,СВЦЭМ!$A$39:$A$782,$A22,СВЦЭМ!$B$39:$B$782,Y$11)+'СЕТ СН'!$F$9+СВЦЭМ!$D$10+'СЕТ СН'!$F$5-'СЕТ СН'!$F$17</f>
        <v>5143.2056557600008</v>
      </c>
    </row>
    <row r="23" spans="1:25" ht="15.75" x14ac:dyDescent="0.2">
      <c r="A23" s="35">
        <f t="shared" si="0"/>
        <v>44969</v>
      </c>
      <c r="B23" s="36">
        <f>SUMIFS(СВЦЭМ!$C$39:$C$782,СВЦЭМ!$A$39:$A$782,$A23,СВЦЭМ!$B$39:$B$782,B$11)+'СЕТ СН'!$F$9+СВЦЭМ!$D$10+'СЕТ СН'!$F$5-'СЕТ СН'!$F$17</f>
        <v>5050.0712585800002</v>
      </c>
      <c r="C23" s="36">
        <f>SUMIFS(СВЦЭМ!$C$39:$C$782,СВЦЭМ!$A$39:$A$782,$A23,СВЦЭМ!$B$39:$B$782,C$11)+'СЕТ СН'!$F$9+СВЦЭМ!$D$10+'СЕТ СН'!$F$5-'СЕТ СН'!$F$17</f>
        <v>5138.3688791700006</v>
      </c>
      <c r="D23" s="36">
        <f>SUMIFS(СВЦЭМ!$C$39:$C$782,СВЦЭМ!$A$39:$A$782,$A23,СВЦЭМ!$B$39:$B$782,D$11)+'СЕТ СН'!$F$9+СВЦЭМ!$D$10+'СЕТ СН'!$F$5-'СЕТ СН'!$F$17</f>
        <v>5137.1614724499996</v>
      </c>
      <c r="E23" s="36">
        <f>SUMIFS(СВЦЭМ!$C$39:$C$782,СВЦЭМ!$A$39:$A$782,$A23,СВЦЭМ!$B$39:$B$782,E$11)+'СЕТ СН'!$F$9+СВЦЭМ!$D$10+'СЕТ СН'!$F$5-'СЕТ СН'!$F$17</f>
        <v>5102.96533998</v>
      </c>
      <c r="F23" s="36">
        <f>SUMIFS(СВЦЭМ!$C$39:$C$782,СВЦЭМ!$A$39:$A$782,$A23,СВЦЭМ!$B$39:$B$782,F$11)+'СЕТ СН'!$F$9+СВЦЭМ!$D$10+'СЕТ СН'!$F$5-'СЕТ СН'!$F$17</f>
        <v>5142.9935446199997</v>
      </c>
      <c r="G23" s="36">
        <f>SUMIFS(СВЦЭМ!$C$39:$C$782,СВЦЭМ!$A$39:$A$782,$A23,СВЦЭМ!$B$39:$B$782,G$11)+'СЕТ СН'!$F$9+СВЦЭМ!$D$10+'СЕТ СН'!$F$5-'СЕТ СН'!$F$17</f>
        <v>5149.919512460001</v>
      </c>
      <c r="H23" s="36">
        <f>SUMIFS(СВЦЭМ!$C$39:$C$782,СВЦЭМ!$A$39:$A$782,$A23,СВЦЭМ!$B$39:$B$782,H$11)+'СЕТ СН'!$F$9+СВЦЭМ!$D$10+'СЕТ СН'!$F$5-'СЕТ СН'!$F$17</f>
        <v>5144.5273589500002</v>
      </c>
      <c r="I23" s="36">
        <f>SUMIFS(СВЦЭМ!$C$39:$C$782,СВЦЭМ!$A$39:$A$782,$A23,СВЦЭМ!$B$39:$B$782,I$11)+'СЕТ СН'!$F$9+СВЦЭМ!$D$10+'СЕТ СН'!$F$5-'СЕТ СН'!$F$17</f>
        <v>5149.5433152700007</v>
      </c>
      <c r="J23" s="36">
        <f>SUMIFS(СВЦЭМ!$C$39:$C$782,СВЦЭМ!$A$39:$A$782,$A23,СВЦЭМ!$B$39:$B$782,J$11)+'СЕТ СН'!$F$9+СВЦЭМ!$D$10+'СЕТ СН'!$F$5-'СЕТ СН'!$F$17</f>
        <v>5144.1963097200005</v>
      </c>
      <c r="K23" s="36">
        <f>SUMIFS(СВЦЭМ!$C$39:$C$782,СВЦЭМ!$A$39:$A$782,$A23,СВЦЭМ!$B$39:$B$782,K$11)+'СЕТ СН'!$F$9+СВЦЭМ!$D$10+'СЕТ СН'!$F$5-'СЕТ СН'!$F$17</f>
        <v>5071.6163385899999</v>
      </c>
      <c r="L23" s="36">
        <f>SUMIFS(СВЦЭМ!$C$39:$C$782,СВЦЭМ!$A$39:$A$782,$A23,СВЦЭМ!$B$39:$B$782,L$11)+'СЕТ СН'!$F$9+СВЦЭМ!$D$10+'СЕТ СН'!$F$5-'СЕТ СН'!$F$17</f>
        <v>5031.8438516200004</v>
      </c>
      <c r="M23" s="36">
        <f>SUMIFS(СВЦЭМ!$C$39:$C$782,СВЦЭМ!$A$39:$A$782,$A23,СВЦЭМ!$B$39:$B$782,M$11)+'СЕТ СН'!$F$9+СВЦЭМ!$D$10+'СЕТ СН'!$F$5-'СЕТ СН'!$F$17</f>
        <v>5029.7536037299997</v>
      </c>
      <c r="N23" s="36">
        <f>SUMIFS(СВЦЭМ!$C$39:$C$782,СВЦЭМ!$A$39:$A$782,$A23,СВЦЭМ!$B$39:$B$782,N$11)+'СЕТ СН'!$F$9+СВЦЭМ!$D$10+'СЕТ СН'!$F$5-'СЕТ СН'!$F$17</f>
        <v>5047.4905951500004</v>
      </c>
      <c r="O23" s="36">
        <f>SUMIFS(СВЦЭМ!$C$39:$C$782,СВЦЭМ!$A$39:$A$782,$A23,СВЦЭМ!$B$39:$B$782,O$11)+'СЕТ СН'!$F$9+СВЦЭМ!$D$10+'СЕТ СН'!$F$5-'СЕТ СН'!$F$17</f>
        <v>5084.4528233600004</v>
      </c>
      <c r="P23" s="36">
        <f>SUMIFS(СВЦЭМ!$C$39:$C$782,СВЦЭМ!$A$39:$A$782,$A23,СВЦЭМ!$B$39:$B$782,P$11)+'СЕТ СН'!$F$9+СВЦЭМ!$D$10+'СЕТ СН'!$F$5-'СЕТ СН'!$F$17</f>
        <v>5104.4745548400006</v>
      </c>
      <c r="Q23" s="36">
        <f>SUMIFS(СВЦЭМ!$C$39:$C$782,СВЦЭМ!$A$39:$A$782,$A23,СВЦЭМ!$B$39:$B$782,Q$11)+'СЕТ СН'!$F$9+СВЦЭМ!$D$10+'СЕТ СН'!$F$5-'СЕТ СН'!$F$17</f>
        <v>5114.1928674299998</v>
      </c>
      <c r="R23" s="36">
        <f>SUMIFS(СВЦЭМ!$C$39:$C$782,СВЦЭМ!$A$39:$A$782,$A23,СВЦЭМ!$B$39:$B$782,R$11)+'СЕТ СН'!$F$9+СВЦЭМ!$D$10+'СЕТ СН'!$F$5-'СЕТ СН'!$F$17</f>
        <v>5115.0801757999998</v>
      </c>
      <c r="S23" s="36">
        <f>SUMIFS(СВЦЭМ!$C$39:$C$782,СВЦЭМ!$A$39:$A$782,$A23,СВЦЭМ!$B$39:$B$782,S$11)+'СЕТ СН'!$F$9+СВЦЭМ!$D$10+'СЕТ СН'!$F$5-'СЕТ СН'!$F$17</f>
        <v>5073.6633272999998</v>
      </c>
      <c r="T23" s="36">
        <f>SUMIFS(СВЦЭМ!$C$39:$C$782,СВЦЭМ!$A$39:$A$782,$A23,СВЦЭМ!$B$39:$B$782,T$11)+'СЕТ СН'!$F$9+СВЦЭМ!$D$10+'СЕТ СН'!$F$5-'СЕТ СН'!$F$17</f>
        <v>5043.0506888999998</v>
      </c>
      <c r="U23" s="36">
        <f>SUMIFS(СВЦЭМ!$C$39:$C$782,СВЦЭМ!$A$39:$A$782,$A23,СВЦЭМ!$B$39:$B$782,U$11)+'СЕТ СН'!$F$9+СВЦЭМ!$D$10+'СЕТ СН'!$F$5-'СЕТ СН'!$F$17</f>
        <v>5013.17259672</v>
      </c>
      <c r="V23" s="36">
        <f>SUMIFS(СВЦЭМ!$C$39:$C$782,СВЦЭМ!$A$39:$A$782,$A23,СВЦЭМ!$B$39:$B$782,V$11)+'СЕТ СН'!$F$9+СВЦЭМ!$D$10+'СЕТ СН'!$F$5-'СЕТ СН'!$F$17</f>
        <v>5040.39902833</v>
      </c>
      <c r="W23" s="36">
        <f>SUMIFS(СВЦЭМ!$C$39:$C$782,СВЦЭМ!$A$39:$A$782,$A23,СВЦЭМ!$B$39:$B$782,W$11)+'СЕТ СН'!$F$9+СВЦЭМ!$D$10+'СЕТ СН'!$F$5-'СЕТ СН'!$F$17</f>
        <v>5054.1009966299998</v>
      </c>
      <c r="X23" s="36">
        <f>SUMIFS(СВЦЭМ!$C$39:$C$782,СВЦЭМ!$A$39:$A$782,$A23,СВЦЭМ!$B$39:$B$782,X$11)+'СЕТ СН'!$F$9+СВЦЭМ!$D$10+'СЕТ СН'!$F$5-'СЕТ СН'!$F$17</f>
        <v>5098.9862483799998</v>
      </c>
      <c r="Y23" s="36">
        <f>SUMIFS(СВЦЭМ!$C$39:$C$782,СВЦЭМ!$A$39:$A$782,$A23,СВЦЭМ!$B$39:$B$782,Y$11)+'СЕТ СН'!$F$9+СВЦЭМ!$D$10+'СЕТ СН'!$F$5-'СЕТ СН'!$F$17</f>
        <v>5095.9179843500006</v>
      </c>
    </row>
    <row r="24" spans="1:25" ht="15.75" x14ac:dyDescent="0.2">
      <c r="A24" s="35">
        <f t="shared" si="0"/>
        <v>44970</v>
      </c>
      <c r="B24" s="36">
        <f>SUMIFS(СВЦЭМ!$C$39:$C$782,СВЦЭМ!$A$39:$A$782,$A24,СВЦЭМ!$B$39:$B$782,B$11)+'СЕТ СН'!$F$9+СВЦЭМ!$D$10+'СЕТ СН'!$F$5-'СЕТ СН'!$F$17</f>
        <v>5204.4535622300009</v>
      </c>
      <c r="C24" s="36">
        <f>SUMIFS(СВЦЭМ!$C$39:$C$782,СВЦЭМ!$A$39:$A$782,$A24,СВЦЭМ!$B$39:$B$782,C$11)+'СЕТ СН'!$F$9+СВЦЭМ!$D$10+'СЕТ СН'!$F$5-'СЕТ СН'!$F$17</f>
        <v>5240.5822257300006</v>
      </c>
      <c r="D24" s="36">
        <f>SUMIFS(СВЦЭМ!$C$39:$C$782,СВЦЭМ!$A$39:$A$782,$A24,СВЦЭМ!$B$39:$B$782,D$11)+'СЕТ СН'!$F$9+СВЦЭМ!$D$10+'СЕТ СН'!$F$5-'СЕТ СН'!$F$17</f>
        <v>5247.7934338499999</v>
      </c>
      <c r="E24" s="36">
        <f>SUMIFS(СВЦЭМ!$C$39:$C$782,СВЦЭМ!$A$39:$A$782,$A24,СВЦЭМ!$B$39:$B$782,E$11)+'СЕТ СН'!$F$9+СВЦЭМ!$D$10+'СЕТ СН'!$F$5-'СЕТ СН'!$F$17</f>
        <v>5249.6481842900002</v>
      </c>
      <c r="F24" s="36">
        <f>SUMIFS(СВЦЭМ!$C$39:$C$782,СВЦЭМ!$A$39:$A$782,$A24,СВЦЭМ!$B$39:$B$782,F$11)+'СЕТ СН'!$F$9+СВЦЭМ!$D$10+'СЕТ СН'!$F$5-'СЕТ СН'!$F$17</f>
        <v>5218.7289754800004</v>
      </c>
      <c r="G24" s="36">
        <f>SUMIFS(СВЦЭМ!$C$39:$C$782,СВЦЭМ!$A$39:$A$782,$A24,СВЦЭМ!$B$39:$B$782,G$11)+'СЕТ СН'!$F$9+СВЦЭМ!$D$10+'СЕТ СН'!$F$5-'СЕТ СН'!$F$17</f>
        <v>5173.6745360500008</v>
      </c>
      <c r="H24" s="36">
        <f>SUMIFS(СВЦЭМ!$C$39:$C$782,СВЦЭМ!$A$39:$A$782,$A24,СВЦЭМ!$B$39:$B$782,H$11)+'СЕТ СН'!$F$9+СВЦЭМ!$D$10+'СЕТ СН'!$F$5-'СЕТ СН'!$F$17</f>
        <v>5116.2272225799998</v>
      </c>
      <c r="I24" s="36">
        <f>SUMIFS(СВЦЭМ!$C$39:$C$782,СВЦЭМ!$A$39:$A$782,$A24,СВЦЭМ!$B$39:$B$782,I$11)+'СЕТ СН'!$F$9+СВЦЭМ!$D$10+'СЕТ СН'!$F$5-'СЕТ СН'!$F$17</f>
        <v>5120.0105862099999</v>
      </c>
      <c r="J24" s="36">
        <f>SUMIFS(СВЦЭМ!$C$39:$C$782,СВЦЭМ!$A$39:$A$782,$A24,СВЦЭМ!$B$39:$B$782,J$11)+'СЕТ СН'!$F$9+СВЦЭМ!$D$10+'СЕТ СН'!$F$5-'СЕТ СН'!$F$17</f>
        <v>5074.5882952499996</v>
      </c>
      <c r="K24" s="36">
        <f>SUMIFS(СВЦЭМ!$C$39:$C$782,СВЦЭМ!$A$39:$A$782,$A24,СВЦЭМ!$B$39:$B$782,K$11)+'СЕТ СН'!$F$9+СВЦЭМ!$D$10+'СЕТ СН'!$F$5-'СЕТ СН'!$F$17</f>
        <v>5046.3731424100006</v>
      </c>
      <c r="L24" s="36">
        <f>SUMIFS(СВЦЭМ!$C$39:$C$782,СВЦЭМ!$A$39:$A$782,$A24,СВЦЭМ!$B$39:$B$782,L$11)+'СЕТ СН'!$F$9+СВЦЭМ!$D$10+'СЕТ СН'!$F$5-'СЕТ СН'!$F$17</f>
        <v>5061.4097120799997</v>
      </c>
      <c r="M24" s="36">
        <f>SUMIFS(СВЦЭМ!$C$39:$C$782,СВЦЭМ!$A$39:$A$782,$A24,СВЦЭМ!$B$39:$B$782,M$11)+'СЕТ СН'!$F$9+СВЦЭМ!$D$10+'СЕТ СН'!$F$5-'СЕТ СН'!$F$17</f>
        <v>5081.2083974799998</v>
      </c>
      <c r="N24" s="36">
        <f>SUMIFS(СВЦЭМ!$C$39:$C$782,СВЦЭМ!$A$39:$A$782,$A24,СВЦЭМ!$B$39:$B$782,N$11)+'СЕТ СН'!$F$9+СВЦЭМ!$D$10+'СЕТ СН'!$F$5-'СЕТ СН'!$F$17</f>
        <v>5134.2762971499997</v>
      </c>
      <c r="O24" s="36">
        <f>SUMIFS(СВЦЭМ!$C$39:$C$782,СВЦЭМ!$A$39:$A$782,$A24,СВЦЭМ!$B$39:$B$782,O$11)+'СЕТ СН'!$F$9+СВЦЭМ!$D$10+'СЕТ СН'!$F$5-'СЕТ СН'!$F$17</f>
        <v>5178.3830155600008</v>
      </c>
      <c r="P24" s="36">
        <f>SUMIFS(СВЦЭМ!$C$39:$C$782,СВЦЭМ!$A$39:$A$782,$A24,СВЦЭМ!$B$39:$B$782,P$11)+'СЕТ СН'!$F$9+СВЦЭМ!$D$10+'СЕТ СН'!$F$5-'СЕТ СН'!$F$17</f>
        <v>5219.8241534999997</v>
      </c>
      <c r="Q24" s="36">
        <f>SUMIFS(СВЦЭМ!$C$39:$C$782,СВЦЭМ!$A$39:$A$782,$A24,СВЦЭМ!$B$39:$B$782,Q$11)+'СЕТ СН'!$F$9+СВЦЭМ!$D$10+'СЕТ СН'!$F$5-'СЕТ СН'!$F$17</f>
        <v>5228.9831314599996</v>
      </c>
      <c r="R24" s="36">
        <f>SUMIFS(СВЦЭМ!$C$39:$C$782,СВЦЭМ!$A$39:$A$782,$A24,СВЦЭМ!$B$39:$B$782,R$11)+'СЕТ СН'!$F$9+СВЦЭМ!$D$10+'СЕТ СН'!$F$5-'СЕТ СН'!$F$17</f>
        <v>5220.5801472599996</v>
      </c>
      <c r="S24" s="36">
        <f>SUMIFS(СВЦЭМ!$C$39:$C$782,СВЦЭМ!$A$39:$A$782,$A24,СВЦЭМ!$B$39:$B$782,S$11)+'СЕТ СН'!$F$9+СВЦЭМ!$D$10+'СЕТ СН'!$F$5-'СЕТ СН'!$F$17</f>
        <v>5173.8998609000009</v>
      </c>
      <c r="T24" s="36">
        <f>SUMIFS(СВЦЭМ!$C$39:$C$782,СВЦЭМ!$A$39:$A$782,$A24,СВЦЭМ!$B$39:$B$782,T$11)+'СЕТ СН'!$F$9+СВЦЭМ!$D$10+'СЕТ СН'!$F$5-'СЕТ СН'!$F$17</f>
        <v>5131.8688506300005</v>
      </c>
      <c r="U24" s="36">
        <f>SUMIFS(СВЦЭМ!$C$39:$C$782,СВЦЭМ!$A$39:$A$782,$A24,СВЦЭМ!$B$39:$B$782,U$11)+'СЕТ СН'!$F$9+СВЦЭМ!$D$10+'СЕТ СН'!$F$5-'СЕТ СН'!$F$17</f>
        <v>5169.908028920001</v>
      </c>
      <c r="V24" s="36">
        <f>SUMIFS(СВЦЭМ!$C$39:$C$782,СВЦЭМ!$A$39:$A$782,$A24,СВЦЭМ!$B$39:$B$782,V$11)+'СЕТ СН'!$F$9+СВЦЭМ!$D$10+'СЕТ СН'!$F$5-'СЕТ СН'!$F$17</f>
        <v>5186.2934957400003</v>
      </c>
      <c r="W24" s="36">
        <f>SUMIFS(СВЦЭМ!$C$39:$C$782,СВЦЭМ!$A$39:$A$782,$A24,СВЦЭМ!$B$39:$B$782,W$11)+'СЕТ СН'!$F$9+СВЦЭМ!$D$10+'СЕТ СН'!$F$5-'СЕТ СН'!$F$17</f>
        <v>5211.1161317700007</v>
      </c>
      <c r="X24" s="36">
        <f>SUMIFS(СВЦЭМ!$C$39:$C$782,СВЦЭМ!$A$39:$A$782,$A24,СВЦЭМ!$B$39:$B$782,X$11)+'СЕТ СН'!$F$9+СВЦЭМ!$D$10+'СЕТ СН'!$F$5-'СЕТ СН'!$F$17</f>
        <v>5246.7069030500006</v>
      </c>
      <c r="Y24" s="36">
        <f>SUMIFS(СВЦЭМ!$C$39:$C$782,СВЦЭМ!$A$39:$A$782,$A24,СВЦЭМ!$B$39:$B$782,Y$11)+'СЕТ СН'!$F$9+СВЦЭМ!$D$10+'СЕТ СН'!$F$5-'СЕТ СН'!$F$17</f>
        <v>5167.4391042700008</v>
      </c>
    </row>
    <row r="25" spans="1:25" ht="15.75" x14ac:dyDescent="0.2">
      <c r="A25" s="35">
        <f t="shared" si="0"/>
        <v>44971</v>
      </c>
      <c r="B25" s="36">
        <f>SUMIFS(СВЦЭМ!$C$39:$C$782,СВЦЭМ!$A$39:$A$782,$A25,СВЦЭМ!$B$39:$B$782,B$11)+'СЕТ СН'!$F$9+СВЦЭМ!$D$10+'СЕТ СН'!$F$5-'СЕТ СН'!$F$17</f>
        <v>5282.3790147400005</v>
      </c>
      <c r="C25" s="36">
        <f>SUMIFS(СВЦЭМ!$C$39:$C$782,СВЦЭМ!$A$39:$A$782,$A25,СВЦЭМ!$B$39:$B$782,C$11)+'СЕТ СН'!$F$9+СВЦЭМ!$D$10+'СЕТ СН'!$F$5-'СЕТ СН'!$F$17</f>
        <v>5326.9143976000005</v>
      </c>
      <c r="D25" s="36">
        <f>SUMIFS(СВЦЭМ!$C$39:$C$782,СВЦЭМ!$A$39:$A$782,$A25,СВЦЭМ!$B$39:$B$782,D$11)+'СЕТ СН'!$F$9+СВЦЭМ!$D$10+'СЕТ СН'!$F$5-'СЕТ СН'!$F$17</f>
        <v>5321.1512189000005</v>
      </c>
      <c r="E25" s="36">
        <f>SUMIFS(СВЦЭМ!$C$39:$C$782,СВЦЭМ!$A$39:$A$782,$A25,СВЦЭМ!$B$39:$B$782,E$11)+'СЕТ СН'!$F$9+СВЦЭМ!$D$10+'СЕТ СН'!$F$5-'СЕТ СН'!$F$17</f>
        <v>5411.0781776800004</v>
      </c>
      <c r="F25" s="36">
        <f>SUMIFS(СВЦЭМ!$C$39:$C$782,СВЦЭМ!$A$39:$A$782,$A25,СВЦЭМ!$B$39:$B$782,F$11)+'СЕТ СН'!$F$9+СВЦЭМ!$D$10+'СЕТ СН'!$F$5-'СЕТ СН'!$F$17</f>
        <v>5240.8259550800003</v>
      </c>
      <c r="G25" s="36">
        <f>SUMIFS(СВЦЭМ!$C$39:$C$782,СВЦЭМ!$A$39:$A$782,$A25,СВЦЭМ!$B$39:$B$782,G$11)+'СЕТ СН'!$F$9+СВЦЭМ!$D$10+'СЕТ СН'!$F$5-'СЕТ СН'!$F$17</f>
        <v>5361.7885987999998</v>
      </c>
      <c r="H25" s="36">
        <f>SUMIFS(СВЦЭМ!$C$39:$C$782,СВЦЭМ!$A$39:$A$782,$A25,СВЦЭМ!$B$39:$B$782,H$11)+'СЕТ СН'!$F$9+СВЦЭМ!$D$10+'СЕТ СН'!$F$5-'СЕТ СН'!$F$17</f>
        <v>5272.1314748800005</v>
      </c>
      <c r="I25" s="36">
        <f>SUMIFS(СВЦЭМ!$C$39:$C$782,СВЦЭМ!$A$39:$A$782,$A25,СВЦЭМ!$B$39:$B$782,I$11)+'СЕТ СН'!$F$9+СВЦЭМ!$D$10+'СЕТ СН'!$F$5-'СЕТ СН'!$F$17</f>
        <v>5230.6646965300006</v>
      </c>
      <c r="J25" s="36">
        <f>SUMIFS(СВЦЭМ!$C$39:$C$782,СВЦЭМ!$A$39:$A$782,$A25,СВЦЭМ!$B$39:$B$782,J$11)+'СЕТ СН'!$F$9+СВЦЭМ!$D$10+'СЕТ СН'!$F$5-'СЕТ СН'!$F$17</f>
        <v>5210.4541981399998</v>
      </c>
      <c r="K25" s="36">
        <f>SUMIFS(СВЦЭМ!$C$39:$C$782,СВЦЭМ!$A$39:$A$782,$A25,СВЦЭМ!$B$39:$B$782,K$11)+'СЕТ СН'!$F$9+СВЦЭМ!$D$10+'СЕТ СН'!$F$5-'СЕТ СН'!$F$17</f>
        <v>5185.1984726600003</v>
      </c>
      <c r="L25" s="36">
        <f>SUMIFS(СВЦЭМ!$C$39:$C$782,СВЦЭМ!$A$39:$A$782,$A25,СВЦЭМ!$B$39:$B$782,L$11)+'СЕТ СН'!$F$9+СВЦЭМ!$D$10+'СЕТ СН'!$F$5-'СЕТ СН'!$F$17</f>
        <v>5182.698678140001</v>
      </c>
      <c r="M25" s="36">
        <f>SUMIFS(СВЦЭМ!$C$39:$C$782,СВЦЭМ!$A$39:$A$782,$A25,СВЦЭМ!$B$39:$B$782,M$11)+'СЕТ СН'!$F$9+СВЦЭМ!$D$10+'СЕТ СН'!$F$5-'СЕТ СН'!$F$17</f>
        <v>5253.4348855099997</v>
      </c>
      <c r="N25" s="36">
        <f>SUMIFS(СВЦЭМ!$C$39:$C$782,СВЦЭМ!$A$39:$A$782,$A25,СВЦЭМ!$B$39:$B$782,N$11)+'СЕТ СН'!$F$9+СВЦЭМ!$D$10+'СЕТ СН'!$F$5-'СЕТ СН'!$F$17</f>
        <v>5237.0228073899998</v>
      </c>
      <c r="O25" s="36">
        <f>SUMIFS(СВЦЭМ!$C$39:$C$782,СВЦЭМ!$A$39:$A$782,$A25,СВЦЭМ!$B$39:$B$782,O$11)+'СЕТ СН'!$F$9+СВЦЭМ!$D$10+'СЕТ СН'!$F$5-'СЕТ СН'!$F$17</f>
        <v>5265.5762200500003</v>
      </c>
      <c r="P25" s="36">
        <f>SUMIFS(СВЦЭМ!$C$39:$C$782,СВЦЭМ!$A$39:$A$782,$A25,СВЦЭМ!$B$39:$B$782,P$11)+'СЕТ СН'!$F$9+СВЦЭМ!$D$10+'СЕТ СН'!$F$5-'СЕТ СН'!$F$17</f>
        <v>5285.7853897700006</v>
      </c>
      <c r="Q25" s="36">
        <f>SUMIFS(СВЦЭМ!$C$39:$C$782,СВЦЭМ!$A$39:$A$782,$A25,СВЦЭМ!$B$39:$B$782,Q$11)+'СЕТ СН'!$F$9+СВЦЭМ!$D$10+'СЕТ СН'!$F$5-'СЕТ СН'!$F$17</f>
        <v>5297.1670922600006</v>
      </c>
      <c r="R25" s="36">
        <f>SUMIFS(СВЦЭМ!$C$39:$C$782,СВЦЭМ!$A$39:$A$782,$A25,СВЦЭМ!$B$39:$B$782,R$11)+'СЕТ СН'!$F$9+СВЦЭМ!$D$10+'СЕТ СН'!$F$5-'СЕТ СН'!$F$17</f>
        <v>5267.0411190100003</v>
      </c>
      <c r="S25" s="36">
        <f>SUMIFS(СВЦЭМ!$C$39:$C$782,СВЦЭМ!$A$39:$A$782,$A25,СВЦЭМ!$B$39:$B$782,S$11)+'СЕТ СН'!$F$9+СВЦЭМ!$D$10+'СЕТ СН'!$F$5-'СЕТ СН'!$F$17</f>
        <v>5229.7502043599998</v>
      </c>
      <c r="T25" s="36">
        <f>SUMIFS(СВЦЭМ!$C$39:$C$782,СВЦЭМ!$A$39:$A$782,$A25,СВЦЭМ!$B$39:$B$782,T$11)+'СЕТ СН'!$F$9+СВЦЭМ!$D$10+'СЕТ СН'!$F$5-'СЕТ СН'!$F$17</f>
        <v>5221.9102283700004</v>
      </c>
      <c r="U25" s="36">
        <f>SUMIFS(СВЦЭМ!$C$39:$C$782,СВЦЭМ!$A$39:$A$782,$A25,СВЦЭМ!$B$39:$B$782,U$11)+'СЕТ СН'!$F$9+СВЦЭМ!$D$10+'СЕТ СН'!$F$5-'СЕТ СН'!$F$17</f>
        <v>5215.8098461600002</v>
      </c>
      <c r="V25" s="36">
        <f>SUMIFS(СВЦЭМ!$C$39:$C$782,СВЦЭМ!$A$39:$A$782,$A25,СВЦЭМ!$B$39:$B$782,V$11)+'СЕТ СН'!$F$9+СВЦЭМ!$D$10+'СЕТ СН'!$F$5-'СЕТ СН'!$F$17</f>
        <v>5236.1952392900002</v>
      </c>
      <c r="W25" s="36">
        <f>SUMIFS(СВЦЭМ!$C$39:$C$782,СВЦЭМ!$A$39:$A$782,$A25,СВЦЭМ!$B$39:$B$782,W$11)+'СЕТ СН'!$F$9+СВЦЭМ!$D$10+'СЕТ СН'!$F$5-'СЕТ СН'!$F$17</f>
        <v>5255.6547391000004</v>
      </c>
      <c r="X25" s="36">
        <f>SUMIFS(СВЦЭМ!$C$39:$C$782,СВЦЭМ!$A$39:$A$782,$A25,СВЦЭМ!$B$39:$B$782,X$11)+'СЕТ СН'!$F$9+СВЦЭМ!$D$10+'СЕТ СН'!$F$5-'СЕТ СН'!$F$17</f>
        <v>5283.9731577500006</v>
      </c>
      <c r="Y25" s="36">
        <f>SUMIFS(СВЦЭМ!$C$39:$C$782,СВЦЭМ!$A$39:$A$782,$A25,СВЦЭМ!$B$39:$B$782,Y$11)+'СЕТ СН'!$F$9+СВЦЭМ!$D$10+'СЕТ СН'!$F$5-'СЕТ СН'!$F$17</f>
        <v>5300.1318607600006</v>
      </c>
    </row>
    <row r="26" spans="1:25" ht="15.75" x14ac:dyDescent="0.2">
      <c r="A26" s="35">
        <f t="shared" si="0"/>
        <v>44972</v>
      </c>
      <c r="B26" s="36">
        <f>SUMIFS(СВЦЭМ!$C$39:$C$782,СВЦЭМ!$A$39:$A$782,$A26,СВЦЭМ!$B$39:$B$782,B$11)+'СЕТ СН'!$F$9+СВЦЭМ!$D$10+'СЕТ СН'!$F$5-'СЕТ СН'!$F$17</f>
        <v>5238.6305165600006</v>
      </c>
      <c r="C26" s="36">
        <f>SUMIFS(СВЦЭМ!$C$39:$C$782,СВЦЭМ!$A$39:$A$782,$A26,СВЦЭМ!$B$39:$B$782,C$11)+'СЕТ СН'!$F$9+СВЦЭМ!$D$10+'СЕТ СН'!$F$5-'СЕТ СН'!$F$17</f>
        <v>5260.1340644400007</v>
      </c>
      <c r="D26" s="36">
        <f>SUMIFS(СВЦЭМ!$C$39:$C$782,СВЦЭМ!$A$39:$A$782,$A26,СВЦЭМ!$B$39:$B$782,D$11)+'СЕТ СН'!$F$9+СВЦЭМ!$D$10+'СЕТ СН'!$F$5-'СЕТ СН'!$F$17</f>
        <v>5288.3328608400006</v>
      </c>
      <c r="E26" s="36">
        <f>SUMIFS(СВЦЭМ!$C$39:$C$782,СВЦЭМ!$A$39:$A$782,$A26,СВЦЭМ!$B$39:$B$782,E$11)+'СЕТ СН'!$F$9+СВЦЭМ!$D$10+'СЕТ СН'!$F$5-'СЕТ СН'!$F$17</f>
        <v>5277.2912824800005</v>
      </c>
      <c r="F26" s="36">
        <f>SUMIFS(СВЦЭМ!$C$39:$C$782,СВЦЭМ!$A$39:$A$782,$A26,СВЦЭМ!$B$39:$B$782,F$11)+'СЕТ СН'!$F$9+СВЦЭМ!$D$10+'СЕТ СН'!$F$5-'СЕТ СН'!$F$17</f>
        <v>5248.0368163800003</v>
      </c>
      <c r="G26" s="36">
        <f>SUMIFS(СВЦЭМ!$C$39:$C$782,СВЦЭМ!$A$39:$A$782,$A26,СВЦЭМ!$B$39:$B$782,G$11)+'СЕТ СН'!$F$9+СВЦЭМ!$D$10+'СЕТ СН'!$F$5-'СЕТ СН'!$F$17</f>
        <v>5173.3915161700006</v>
      </c>
      <c r="H26" s="36">
        <f>SUMIFS(СВЦЭМ!$C$39:$C$782,СВЦЭМ!$A$39:$A$782,$A26,СВЦЭМ!$B$39:$B$782,H$11)+'СЕТ СН'!$F$9+СВЦЭМ!$D$10+'СЕТ СН'!$F$5-'СЕТ СН'!$F$17</f>
        <v>5095.9470459200002</v>
      </c>
      <c r="I26" s="36">
        <f>SUMIFS(СВЦЭМ!$C$39:$C$782,СВЦЭМ!$A$39:$A$782,$A26,СВЦЭМ!$B$39:$B$782,I$11)+'СЕТ СН'!$F$9+СВЦЭМ!$D$10+'СЕТ СН'!$F$5-'СЕТ СН'!$F$17</f>
        <v>5069.1868789199998</v>
      </c>
      <c r="J26" s="36">
        <f>SUMIFS(СВЦЭМ!$C$39:$C$782,СВЦЭМ!$A$39:$A$782,$A26,СВЦЭМ!$B$39:$B$782,J$11)+'СЕТ СН'!$F$9+СВЦЭМ!$D$10+'СЕТ СН'!$F$5-'СЕТ СН'!$F$17</f>
        <v>5036.6216629099999</v>
      </c>
      <c r="K26" s="36">
        <f>SUMIFS(СВЦЭМ!$C$39:$C$782,СВЦЭМ!$A$39:$A$782,$A26,СВЦЭМ!$B$39:$B$782,K$11)+'СЕТ СН'!$F$9+СВЦЭМ!$D$10+'СЕТ СН'!$F$5-'СЕТ СН'!$F$17</f>
        <v>5030.8035429499996</v>
      </c>
      <c r="L26" s="36">
        <f>SUMIFS(СВЦЭМ!$C$39:$C$782,СВЦЭМ!$A$39:$A$782,$A26,СВЦЭМ!$B$39:$B$782,L$11)+'СЕТ СН'!$F$9+СВЦЭМ!$D$10+'СЕТ СН'!$F$5-'СЕТ СН'!$F$17</f>
        <v>5043.21654554</v>
      </c>
      <c r="M26" s="36">
        <f>SUMIFS(СВЦЭМ!$C$39:$C$782,СВЦЭМ!$A$39:$A$782,$A26,СВЦЭМ!$B$39:$B$782,M$11)+'СЕТ СН'!$F$9+СВЦЭМ!$D$10+'СЕТ СН'!$F$5-'СЕТ СН'!$F$17</f>
        <v>5091.7796838100003</v>
      </c>
      <c r="N26" s="36">
        <f>SUMIFS(СВЦЭМ!$C$39:$C$782,СВЦЭМ!$A$39:$A$782,$A26,СВЦЭМ!$B$39:$B$782,N$11)+'СЕТ СН'!$F$9+СВЦЭМ!$D$10+'СЕТ СН'!$F$5-'СЕТ СН'!$F$17</f>
        <v>5115.6151844200003</v>
      </c>
      <c r="O26" s="36">
        <f>SUMIFS(СВЦЭМ!$C$39:$C$782,СВЦЭМ!$A$39:$A$782,$A26,СВЦЭМ!$B$39:$B$782,O$11)+'СЕТ СН'!$F$9+СВЦЭМ!$D$10+'СЕТ СН'!$F$5-'СЕТ СН'!$F$17</f>
        <v>5139.58175355</v>
      </c>
      <c r="P26" s="36">
        <f>SUMIFS(СВЦЭМ!$C$39:$C$782,СВЦЭМ!$A$39:$A$782,$A26,СВЦЭМ!$B$39:$B$782,P$11)+'СЕТ СН'!$F$9+СВЦЭМ!$D$10+'СЕТ СН'!$F$5-'СЕТ СН'!$F$17</f>
        <v>5157.3080283700001</v>
      </c>
      <c r="Q26" s="36">
        <f>SUMIFS(СВЦЭМ!$C$39:$C$782,СВЦЭМ!$A$39:$A$782,$A26,СВЦЭМ!$B$39:$B$782,Q$11)+'СЕТ СН'!$F$9+СВЦЭМ!$D$10+'СЕТ СН'!$F$5-'СЕТ СН'!$F$17</f>
        <v>5141.2595996100008</v>
      </c>
      <c r="R26" s="36">
        <f>SUMIFS(СВЦЭМ!$C$39:$C$782,СВЦЭМ!$A$39:$A$782,$A26,СВЦЭМ!$B$39:$B$782,R$11)+'СЕТ СН'!$F$9+СВЦЭМ!$D$10+'СЕТ СН'!$F$5-'СЕТ СН'!$F$17</f>
        <v>5118.7395344400002</v>
      </c>
      <c r="S26" s="36">
        <f>SUMIFS(СВЦЭМ!$C$39:$C$782,СВЦЭМ!$A$39:$A$782,$A26,СВЦЭМ!$B$39:$B$782,S$11)+'СЕТ СН'!$F$9+СВЦЭМ!$D$10+'СЕТ СН'!$F$5-'СЕТ СН'!$F$17</f>
        <v>5066.9450727700005</v>
      </c>
      <c r="T26" s="36">
        <f>SUMIFS(СВЦЭМ!$C$39:$C$782,СВЦЭМ!$A$39:$A$782,$A26,СВЦЭМ!$B$39:$B$782,T$11)+'СЕТ СН'!$F$9+СВЦЭМ!$D$10+'СЕТ СН'!$F$5-'СЕТ СН'!$F$17</f>
        <v>5007.3340489900002</v>
      </c>
      <c r="U26" s="36">
        <f>SUMIFS(СВЦЭМ!$C$39:$C$782,СВЦЭМ!$A$39:$A$782,$A26,СВЦЭМ!$B$39:$B$782,U$11)+'СЕТ СН'!$F$9+СВЦЭМ!$D$10+'СЕТ СН'!$F$5-'СЕТ СН'!$F$17</f>
        <v>5049.7982663499997</v>
      </c>
      <c r="V26" s="36">
        <f>SUMIFS(СВЦЭМ!$C$39:$C$782,СВЦЭМ!$A$39:$A$782,$A26,СВЦЭМ!$B$39:$B$782,V$11)+'СЕТ СН'!$F$9+СВЦЭМ!$D$10+'СЕТ СН'!$F$5-'СЕТ СН'!$F$17</f>
        <v>5026.6051476000002</v>
      </c>
      <c r="W26" s="36">
        <f>SUMIFS(СВЦЭМ!$C$39:$C$782,СВЦЭМ!$A$39:$A$782,$A26,СВЦЭМ!$B$39:$B$782,W$11)+'СЕТ СН'!$F$9+СВЦЭМ!$D$10+'СЕТ СН'!$F$5-'СЕТ СН'!$F$17</f>
        <v>5036.7757884900002</v>
      </c>
      <c r="X26" s="36">
        <f>SUMIFS(СВЦЭМ!$C$39:$C$782,СВЦЭМ!$A$39:$A$782,$A26,СВЦЭМ!$B$39:$B$782,X$11)+'СЕТ СН'!$F$9+СВЦЭМ!$D$10+'СЕТ СН'!$F$5-'СЕТ СН'!$F$17</f>
        <v>5094.7303084499999</v>
      </c>
      <c r="Y26" s="36">
        <f>SUMIFS(СВЦЭМ!$C$39:$C$782,СВЦЭМ!$A$39:$A$782,$A26,СВЦЭМ!$B$39:$B$782,Y$11)+'СЕТ СН'!$F$9+СВЦЭМ!$D$10+'СЕТ СН'!$F$5-'СЕТ СН'!$F$17</f>
        <v>5128.1776787600002</v>
      </c>
    </row>
    <row r="27" spans="1:25" ht="15.75" x14ac:dyDescent="0.2">
      <c r="A27" s="35">
        <f t="shared" si="0"/>
        <v>44973</v>
      </c>
      <c r="B27" s="36">
        <f>SUMIFS(СВЦЭМ!$C$39:$C$782,СВЦЭМ!$A$39:$A$782,$A27,СВЦЭМ!$B$39:$B$782,B$11)+'СЕТ СН'!$F$9+СВЦЭМ!$D$10+'СЕТ СН'!$F$5-'СЕТ СН'!$F$17</f>
        <v>5201.5844541500001</v>
      </c>
      <c r="C27" s="36">
        <f>SUMIFS(СВЦЭМ!$C$39:$C$782,СВЦЭМ!$A$39:$A$782,$A27,СВЦЭМ!$B$39:$B$782,C$11)+'СЕТ СН'!$F$9+СВЦЭМ!$D$10+'СЕТ СН'!$F$5-'СЕТ СН'!$F$17</f>
        <v>5221.5415417500008</v>
      </c>
      <c r="D27" s="36">
        <f>SUMIFS(СВЦЭМ!$C$39:$C$782,СВЦЭМ!$A$39:$A$782,$A27,СВЦЭМ!$B$39:$B$782,D$11)+'СЕТ СН'!$F$9+СВЦЭМ!$D$10+'СЕТ СН'!$F$5-'СЕТ СН'!$F$17</f>
        <v>5241.5499698800004</v>
      </c>
      <c r="E27" s="36">
        <f>SUMIFS(СВЦЭМ!$C$39:$C$782,СВЦЭМ!$A$39:$A$782,$A27,СВЦЭМ!$B$39:$B$782,E$11)+'СЕТ СН'!$F$9+СВЦЭМ!$D$10+'СЕТ СН'!$F$5-'СЕТ СН'!$F$17</f>
        <v>5232.0681029099997</v>
      </c>
      <c r="F27" s="36">
        <f>SUMIFS(СВЦЭМ!$C$39:$C$782,СВЦЭМ!$A$39:$A$782,$A27,СВЦЭМ!$B$39:$B$782,F$11)+'СЕТ СН'!$F$9+СВЦЭМ!$D$10+'СЕТ СН'!$F$5-'СЕТ СН'!$F$17</f>
        <v>5223.1379017899999</v>
      </c>
      <c r="G27" s="36">
        <f>SUMIFS(СВЦЭМ!$C$39:$C$782,СВЦЭМ!$A$39:$A$782,$A27,СВЦЭМ!$B$39:$B$782,G$11)+'СЕТ СН'!$F$9+СВЦЭМ!$D$10+'СЕТ СН'!$F$5-'СЕТ СН'!$F$17</f>
        <v>5171.7078185400005</v>
      </c>
      <c r="H27" s="36">
        <f>SUMIFS(СВЦЭМ!$C$39:$C$782,СВЦЭМ!$A$39:$A$782,$A27,СВЦЭМ!$B$39:$B$782,H$11)+'СЕТ СН'!$F$9+СВЦЭМ!$D$10+'СЕТ СН'!$F$5-'СЕТ СН'!$F$17</f>
        <v>5082.4015197999997</v>
      </c>
      <c r="I27" s="36">
        <f>SUMIFS(СВЦЭМ!$C$39:$C$782,СВЦЭМ!$A$39:$A$782,$A27,СВЦЭМ!$B$39:$B$782,I$11)+'СЕТ СН'!$F$9+СВЦЭМ!$D$10+'СЕТ СН'!$F$5-'СЕТ СН'!$F$17</f>
        <v>5044.7400041999999</v>
      </c>
      <c r="J27" s="36">
        <f>SUMIFS(СВЦЭМ!$C$39:$C$782,СВЦЭМ!$A$39:$A$782,$A27,СВЦЭМ!$B$39:$B$782,J$11)+'СЕТ СН'!$F$9+СВЦЭМ!$D$10+'СЕТ СН'!$F$5-'СЕТ СН'!$F$17</f>
        <v>5025.33989939</v>
      </c>
      <c r="K27" s="36">
        <f>SUMIFS(СВЦЭМ!$C$39:$C$782,СВЦЭМ!$A$39:$A$782,$A27,СВЦЭМ!$B$39:$B$782,K$11)+'СЕТ СН'!$F$9+СВЦЭМ!$D$10+'СЕТ СН'!$F$5-'СЕТ СН'!$F$17</f>
        <v>5032.9123870700005</v>
      </c>
      <c r="L27" s="36">
        <f>SUMIFS(СВЦЭМ!$C$39:$C$782,СВЦЭМ!$A$39:$A$782,$A27,СВЦЭМ!$B$39:$B$782,L$11)+'СЕТ СН'!$F$9+СВЦЭМ!$D$10+'СЕТ СН'!$F$5-'СЕТ СН'!$F$17</f>
        <v>5046.0804392800001</v>
      </c>
      <c r="M27" s="36">
        <f>SUMIFS(СВЦЭМ!$C$39:$C$782,СВЦЭМ!$A$39:$A$782,$A27,СВЦЭМ!$B$39:$B$782,M$11)+'СЕТ СН'!$F$9+СВЦЭМ!$D$10+'СЕТ СН'!$F$5-'СЕТ СН'!$F$17</f>
        <v>5079.5169160000005</v>
      </c>
      <c r="N27" s="36">
        <f>SUMIFS(СВЦЭМ!$C$39:$C$782,СВЦЭМ!$A$39:$A$782,$A27,СВЦЭМ!$B$39:$B$782,N$11)+'СЕТ СН'!$F$9+СВЦЭМ!$D$10+'СЕТ СН'!$F$5-'СЕТ СН'!$F$17</f>
        <v>5143.43719633</v>
      </c>
      <c r="O27" s="36">
        <f>SUMIFS(СВЦЭМ!$C$39:$C$782,СВЦЭМ!$A$39:$A$782,$A27,СВЦЭМ!$B$39:$B$782,O$11)+'СЕТ СН'!$F$9+СВЦЭМ!$D$10+'СЕТ СН'!$F$5-'СЕТ СН'!$F$17</f>
        <v>5165.8425472800009</v>
      </c>
      <c r="P27" s="36">
        <f>SUMIFS(СВЦЭМ!$C$39:$C$782,СВЦЭМ!$A$39:$A$782,$A27,СВЦЭМ!$B$39:$B$782,P$11)+'СЕТ СН'!$F$9+СВЦЭМ!$D$10+'СЕТ СН'!$F$5-'СЕТ СН'!$F$17</f>
        <v>5182.9119833599998</v>
      </c>
      <c r="Q27" s="36">
        <f>SUMIFS(СВЦЭМ!$C$39:$C$782,СВЦЭМ!$A$39:$A$782,$A27,СВЦЭМ!$B$39:$B$782,Q$11)+'СЕТ СН'!$F$9+СВЦЭМ!$D$10+'СЕТ СН'!$F$5-'СЕТ СН'!$F$17</f>
        <v>5180.9285052899995</v>
      </c>
      <c r="R27" s="36">
        <f>SUMIFS(СВЦЭМ!$C$39:$C$782,СВЦЭМ!$A$39:$A$782,$A27,СВЦЭМ!$B$39:$B$782,R$11)+'СЕТ СН'!$F$9+СВЦЭМ!$D$10+'СЕТ СН'!$F$5-'СЕТ СН'!$F$17</f>
        <v>5168.40221939</v>
      </c>
      <c r="S27" s="36">
        <f>SUMIFS(СВЦЭМ!$C$39:$C$782,СВЦЭМ!$A$39:$A$782,$A27,СВЦЭМ!$B$39:$B$782,S$11)+'СЕТ СН'!$F$9+СВЦЭМ!$D$10+'СЕТ СН'!$F$5-'СЕТ СН'!$F$17</f>
        <v>5117.5551137399998</v>
      </c>
      <c r="T27" s="36">
        <f>SUMIFS(СВЦЭМ!$C$39:$C$782,СВЦЭМ!$A$39:$A$782,$A27,СВЦЭМ!$B$39:$B$782,T$11)+'СЕТ СН'!$F$9+СВЦЭМ!$D$10+'СЕТ СН'!$F$5-'СЕТ СН'!$F$17</f>
        <v>5059.4195052699997</v>
      </c>
      <c r="U27" s="36">
        <f>SUMIFS(СВЦЭМ!$C$39:$C$782,СВЦЭМ!$A$39:$A$782,$A27,СВЦЭМ!$B$39:$B$782,U$11)+'СЕТ СН'!$F$9+СВЦЭМ!$D$10+'СЕТ СН'!$F$5-'СЕТ СН'!$F$17</f>
        <v>5078.8071966099997</v>
      </c>
      <c r="V27" s="36">
        <f>SUMIFS(СВЦЭМ!$C$39:$C$782,СВЦЭМ!$A$39:$A$782,$A27,СВЦЭМ!$B$39:$B$782,V$11)+'СЕТ СН'!$F$9+СВЦЭМ!$D$10+'СЕТ СН'!$F$5-'СЕТ СН'!$F$17</f>
        <v>5094.8229769199997</v>
      </c>
      <c r="W27" s="36">
        <f>SUMIFS(СВЦЭМ!$C$39:$C$782,СВЦЭМ!$A$39:$A$782,$A27,СВЦЭМ!$B$39:$B$782,W$11)+'СЕТ СН'!$F$9+СВЦЭМ!$D$10+'СЕТ СН'!$F$5-'СЕТ СН'!$F$17</f>
        <v>5130.8987600700002</v>
      </c>
      <c r="X27" s="36">
        <f>SUMIFS(СВЦЭМ!$C$39:$C$782,СВЦЭМ!$A$39:$A$782,$A27,СВЦЭМ!$B$39:$B$782,X$11)+'СЕТ СН'!$F$9+СВЦЭМ!$D$10+'СЕТ СН'!$F$5-'СЕТ СН'!$F$17</f>
        <v>5184.9109237900002</v>
      </c>
      <c r="Y27" s="36">
        <f>SUMIFS(СВЦЭМ!$C$39:$C$782,СВЦЭМ!$A$39:$A$782,$A27,СВЦЭМ!$B$39:$B$782,Y$11)+'СЕТ СН'!$F$9+СВЦЭМ!$D$10+'СЕТ СН'!$F$5-'СЕТ СН'!$F$17</f>
        <v>5203.8628959800008</v>
      </c>
    </row>
    <row r="28" spans="1:25" ht="15.75" x14ac:dyDescent="0.2">
      <c r="A28" s="35">
        <f t="shared" si="0"/>
        <v>44974</v>
      </c>
      <c r="B28" s="36">
        <f>SUMIFS(СВЦЭМ!$C$39:$C$782,СВЦЭМ!$A$39:$A$782,$A28,СВЦЭМ!$B$39:$B$782,B$11)+'СЕТ СН'!$F$9+СВЦЭМ!$D$10+'СЕТ СН'!$F$5-'СЕТ СН'!$F$17</f>
        <v>5344.1307191100004</v>
      </c>
      <c r="C28" s="36">
        <f>SUMIFS(СВЦЭМ!$C$39:$C$782,СВЦЭМ!$A$39:$A$782,$A28,СВЦЭМ!$B$39:$B$782,C$11)+'СЕТ СН'!$F$9+СВЦЭМ!$D$10+'СЕТ СН'!$F$5-'СЕТ СН'!$F$17</f>
        <v>5387.8845085800003</v>
      </c>
      <c r="D28" s="36">
        <f>SUMIFS(СВЦЭМ!$C$39:$C$782,СВЦЭМ!$A$39:$A$782,$A28,СВЦЭМ!$B$39:$B$782,D$11)+'СЕТ СН'!$F$9+СВЦЭМ!$D$10+'СЕТ СН'!$F$5-'СЕТ СН'!$F$17</f>
        <v>5396.9141642000004</v>
      </c>
      <c r="E28" s="36">
        <f>SUMIFS(СВЦЭМ!$C$39:$C$782,СВЦЭМ!$A$39:$A$782,$A28,СВЦЭМ!$B$39:$B$782,E$11)+'СЕТ СН'!$F$9+СВЦЭМ!$D$10+'СЕТ СН'!$F$5-'СЕТ СН'!$F$17</f>
        <v>5393.4283831900002</v>
      </c>
      <c r="F28" s="36">
        <f>SUMIFS(СВЦЭМ!$C$39:$C$782,СВЦЭМ!$A$39:$A$782,$A28,СВЦЭМ!$B$39:$B$782,F$11)+'СЕТ СН'!$F$9+СВЦЭМ!$D$10+'СЕТ СН'!$F$5-'СЕТ СН'!$F$17</f>
        <v>5353.3107602100008</v>
      </c>
      <c r="G28" s="36">
        <f>SUMIFS(СВЦЭМ!$C$39:$C$782,СВЦЭМ!$A$39:$A$782,$A28,СВЦЭМ!$B$39:$B$782,G$11)+'СЕТ СН'!$F$9+СВЦЭМ!$D$10+'СЕТ СН'!$F$5-'СЕТ СН'!$F$17</f>
        <v>5300.2798667000006</v>
      </c>
      <c r="H28" s="36">
        <f>SUMIFS(СВЦЭМ!$C$39:$C$782,СВЦЭМ!$A$39:$A$782,$A28,СВЦЭМ!$B$39:$B$782,H$11)+'СЕТ СН'!$F$9+СВЦЭМ!$D$10+'СЕТ СН'!$F$5-'СЕТ СН'!$F$17</f>
        <v>5224.0330219700008</v>
      </c>
      <c r="I28" s="36">
        <f>SUMIFS(СВЦЭМ!$C$39:$C$782,СВЦЭМ!$A$39:$A$782,$A28,СВЦЭМ!$B$39:$B$782,I$11)+'СЕТ СН'!$F$9+СВЦЭМ!$D$10+'СЕТ СН'!$F$5-'СЕТ СН'!$F$17</f>
        <v>5198.0768464800003</v>
      </c>
      <c r="J28" s="36">
        <f>SUMIFS(СВЦЭМ!$C$39:$C$782,СВЦЭМ!$A$39:$A$782,$A28,СВЦЭМ!$B$39:$B$782,J$11)+'СЕТ СН'!$F$9+СВЦЭМ!$D$10+'СЕТ СН'!$F$5-'СЕТ СН'!$F$17</f>
        <v>5165.7750020300009</v>
      </c>
      <c r="K28" s="36">
        <f>SUMIFS(СВЦЭМ!$C$39:$C$782,СВЦЭМ!$A$39:$A$782,$A28,СВЦЭМ!$B$39:$B$782,K$11)+'СЕТ СН'!$F$9+СВЦЭМ!$D$10+'СЕТ СН'!$F$5-'СЕТ СН'!$F$17</f>
        <v>5156.8976636900006</v>
      </c>
      <c r="L28" s="36">
        <f>SUMIFS(СВЦЭМ!$C$39:$C$782,СВЦЭМ!$A$39:$A$782,$A28,СВЦЭМ!$B$39:$B$782,L$11)+'СЕТ СН'!$F$9+СВЦЭМ!$D$10+'СЕТ СН'!$F$5-'СЕТ СН'!$F$17</f>
        <v>5141.40450968</v>
      </c>
      <c r="M28" s="36">
        <f>SUMIFS(СВЦЭМ!$C$39:$C$782,СВЦЭМ!$A$39:$A$782,$A28,СВЦЭМ!$B$39:$B$782,M$11)+'СЕТ СН'!$F$9+СВЦЭМ!$D$10+'СЕТ СН'!$F$5-'СЕТ СН'!$F$17</f>
        <v>5168.8899135600004</v>
      </c>
      <c r="N28" s="36">
        <f>SUMIFS(СВЦЭМ!$C$39:$C$782,СВЦЭМ!$A$39:$A$782,$A28,СВЦЭМ!$B$39:$B$782,N$11)+'СЕТ СН'!$F$9+СВЦЭМ!$D$10+'СЕТ СН'!$F$5-'СЕТ СН'!$F$17</f>
        <v>5201.9470535399996</v>
      </c>
      <c r="O28" s="36">
        <f>SUMIFS(СВЦЭМ!$C$39:$C$782,СВЦЭМ!$A$39:$A$782,$A28,СВЦЭМ!$B$39:$B$782,O$11)+'СЕТ СН'!$F$9+СВЦЭМ!$D$10+'СЕТ СН'!$F$5-'СЕТ СН'!$F$17</f>
        <v>5227.4825895499998</v>
      </c>
      <c r="P28" s="36">
        <f>SUMIFS(СВЦЭМ!$C$39:$C$782,СВЦЭМ!$A$39:$A$782,$A28,СВЦЭМ!$B$39:$B$782,P$11)+'СЕТ СН'!$F$9+СВЦЭМ!$D$10+'СЕТ СН'!$F$5-'СЕТ СН'!$F$17</f>
        <v>5248.33989698</v>
      </c>
      <c r="Q28" s="36">
        <f>SUMIFS(СВЦЭМ!$C$39:$C$782,СВЦЭМ!$A$39:$A$782,$A28,СВЦЭМ!$B$39:$B$782,Q$11)+'СЕТ СН'!$F$9+СВЦЭМ!$D$10+'СЕТ СН'!$F$5-'СЕТ СН'!$F$17</f>
        <v>5235.3791063500003</v>
      </c>
      <c r="R28" s="36">
        <f>SUMIFS(СВЦЭМ!$C$39:$C$782,СВЦЭМ!$A$39:$A$782,$A28,СВЦЭМ!$B$39:$B$782,R$11)+'СЕТ СН'!$F$9+СВЦЭМ!$D$10+'СЕТ СН'!$F$5-'СЕТ СН'!$F$17</f>
        <v>5198.8812937700004</v>
      </c>
      <c r="S28" s="36">
        <f>SUMIFS(СВЦЭМ!$C$39:$C$782,СВЦЭМ!$A$39:$A$782,$A28,СВЦЭМ!$B$39:$B$782,S$11)+'СЕТ СН'!$F$9+СВЦЭМ!$D$10+'СЕТ СН'!$F$5-'СЕТ СН'!$F$17</f>
        <v>5158.4492048499997</v>
      </c>
      <c r="T28" s="36">
        <f>SUMIFS(СВЦЭМ!$C$39:$C$782,СВЦЭМ!$A$39:$A$782,$A28,СВЦЭМ!$B$39:$B$782,T$11)+'СЕТ СН'!$F$9+СВЦЭМ!$D$10+'СЕТ СН'!$F$5-'СЕТ СН'!$F$17</f>
        <v>5128.50476471</v>
      </c>
      <c r="U28" s="36">
        <f>SUMIFS(СВЦЭМ!$C$39:$C$782,СВЦЭМ!$A$39:$A$782,$A28,СВЦЭМ!$B$39:$B$782,U$11)+'СЕТ СН'!$F$9+СВЦЭМ!$D$10+'СЕТ СН'!$F$5-'СЕТ СН'!$F$17</f>
        <v>5156.5494949799995</v>
      </c>
      <c r="V28" s="36">
        <f>SUMIFS(СВЦЭМ!$C$39:$C$782,СВЦЭМ!$A$39:$A$782,$A28,СВЦЭМ!$B$39:$B$782,V$11)+'СЕТ СН'!$F$9+СВЦЭМ!$D$10+'СЕТ СН'!$F$5-'СЕТ СН'!$F$17</f>
        <v>5182.7988665499997</v>
      </c>
      <c r="W28" s="36">
        <f>SUMIFS(СВЦЭМ!$C$39:$C$782,СВЦЭМ!$A$39:$A$782,$A28,СВЦЭМ!$B$39:$B$782,W$11)+'СЕТ СН'!$F$9+СВЦЭМ!$D$10+'СЕТ СН'!$F$5-'СЕТ СН'!$F$17</f>
        <v>5232.2359911800004</v>
      </c>
      <c r="X28" s="36">
        <f>SUMIFS(СВЦЭМ!$C$39:$C$782,СВЦЭМ!$A$39:$A$782,$A28,СВЦЭМ!$B$39:$B$782,X$11)+'СЕТ СН'!$F$9+СВЦЭМ!$D$10+'СЕТ СН'!$F$5-'СЕТ СН'!$F$17</f>
        <v>5252.3758389900004</v>
      </c>
      <c r="Y28" s="36">
        <f>SUMIFS(СВЦЭМ!$C$39:$C$782,СВЦЭМ!$A$39:$A$782,$A28,СВЦЭМ!$B$39:$B$782,Y$11)+'СЕТ СН'!$F$9+СВЦЭМ!$D$10+'СЕТ СН'!$F$5-'СЕТ СН'!$F$17</f>
        <v>5272.2685140200001</v>
      </c>
    </row>
    <row r="29" spans="1:25" ht="15.75" x14ac:dyDescent="0.2">
      <c r="A29" s="35">
        <f t="shared" si="0"/>
        <v>44975</v>
      </c>
      <c r="B29" s="36">
        <f>SUMIFS(СВЦЭМ!$C$39:$C$782,СВЦЭМ!$A$39:$A$782,$A29,СВЦЭМ!$B$39:$B$782,B$11)+'СЕТ СН'!$F$9+СВЦЭМ!$D$10+'СЕТ СН'!$F$5-'СЕТ СН'!$F$17</f>
        <v>5199.9339970800002</v>
      </c>
      <c r="C29" s="36">
        <f>SUMIFS(СВЦЭМ!$C$39:$C$782,СВЦЭМ!$A$39:$A$782,$A29,СВЦЭМ!$B$39:$B$782,C$11)+'СЕТ СН'!$F$9+СВЦЭМ!$D$10+'СЕТ СН'!$F$5-'СЕТ СН'!$F$17</f>
        <v>5252.0445761999999</v>
      </c>
      <c r="D29" s="36">
        <f>SUMIFS(СВЦЭМ!$C$39:$C$782,СВЦЭМ!$A$39:$A$782,$A29,СВЦЭМ!$B$39:$B$782,D$11)+'СЕТ СН'!$F$9+СВЦЭМ!$D$10+'СЕТ СН'!$F$5-'СЕТ СН'!$F$17</f>
        <v>5261.2724307200006</v>
      </c>
      <c r="E29" s="36">
        <f>SUMIFS(СВЦЭМ!$C$39:$C$782,СВЦЭМ!$A$39:$A$782,$A29,СВЦЭМ!$B$39:$B$782,E$11)+'СЕТ СН'!$F$9+СВЦЭМ!$D$10+'СЕТ СН'!$F$5-'СЕТ СН'!$F$17</f>
        <v>5268.3760788300006</v>
      </c>
      <c r="F29" s="36">
        <f>SUMIFS(СВЦЭМ!$C$39:$C$782,СВЦЭМ!$A$39:$A$782,$A29,СВЦЭМ!$B$39:$B$782,F$11)+'СЕТ СН'!$F$9+СВЦЭМ!$D$10+'СЕТ СН'!$F$5-'СЕТ СН'!$F$17</f>
        <v>5246.0631510500007</v>
      </c>
      <c r="G29" s="36">
        <f>SUMIFS(СВЦЭМ!$C$39:$C$782,СВЦЭМ!$A$39:$A$782,$A29,СВЦЭМ!$B$39:$B$782,G$11)+'СЕТ СН'!$F$9+СВЦЭМ!$D$10+'СЕТ СН'!$F$5-'СЕТ СН'!$F$17</f>
        <v>5231.9583982500008</v>
      </c>
      <c r="H29" s="36">
        <f>SUMIFS(СВЦЭМ!$C$39:$C$782,СВЦЭМ!$A$39:$A$782,$A29,СВЦЭМ!$B$39:$B$782,H$11)+'СЕТ СН'!$F$9+СВЦЭМ!$D$10+'СЕТ СН'!$F$5-'СЕТ СН'!$F$17</f>
        <v>5225.6364408600002</v>
      </c>
      <c r="I29" s="36">
        <f>SUMIFS(СВЦЭМ!$C$39:$C$782,СВЦЭМ!$A$39:$A$782,$A29,СВЦЭМ!$B$39:$B$782,I$11)+'СЕТ СН'!$F$9+СВЦЭМ!$D$10+'СЕТ СН'!$F$5-'СЕТ СН'!$F$17</f>
        <v>5228.9420625700004</v>
      </c>
      <c r="J29" s="36">
        <f>SUMIFS(СВЦЭМ!$C$39:$C$782,СВЦЭМ!$A$39:$A$782,$A29,СВЦЭМ!$B$39:$B$782,J$11)+'СЕТ СН'!$F$9+СВЦЭМ!$D$10+'СЕТ СН'!$F$5-'СЕТ СН'!$F$17</f>
        <v>5223.7017950400004</v>
      </c>
      <c r="K29" s="36">
        <f>SUMIFS(СВЦЭМ!$C$39:$C$782,СВЦЭМ!$A$39:$A$782,$A29,СВЦЭМ!$B$39:$B$782,K$11)+'СЕТ СН'!$F$9+СВЦЭМ!$D$10+'СЕТ СН'!$F$5-'СЕТ СН'!$F$17</f>
        <v>5132.3018120300003</v>
      </c>
      <c r="L29" s="36">
        <f>SUMIFS(СВЦЭМ!$C$39:$C$782,СВЦЭМ!$A$39:$A$782,$A29,СВЦЭМ!$B$39:$B$782,L$11)+'СЕТ СН'!$F$9+СВЦЭМ!$D$10+'СЕТ СН'!$F$5-'СЕТ СН'!$F$17</f>
        <v>5115.5328154199997</v>
      </c>
      <c r="M29" s="36">
        <f>SUMIFS(СВЦЭМ!$C$39:$C$782,СВЦЭМ!$A$39:$A$782,$A29,СВЦЭМ!$B$39:$B$782,M$11)+'СЕТ СН'!$F$9+СВЦЭМ!$D$10+'СЕТ СН'!$F$5-'СЕТ СН'!$F$17</f>
        <v>5128.2958243000003</v>
      </c>
      <c r="N29" s="36">
        <f>SUMIFS(СВЦЭМ!$C$39:$C$782,СВЦЭМ!$A$39:$A$782,$A29,СВЦЭМ!$B$39:$B$782,N$11)+'СЕТ СН'!$F$9+СВЦЭМ!$D$10+'СЕТ СН'!$F$5-'СЕТ СН'!$F$17</f>
        <v>5165.6762003900003</v>
      </c>
      <c r="O29" s="36">
        <f>SUMIFS(СВЦЭМ!$C$39:$C$782,СВЦЭМ!$A$39:$A$782,$A29,СВЦЭМ!$B$39:$B$782,O$11)+'СЕТ СН'!$F$9+СВЦЭМ!$D$10+'СЕТ СН'!$F$5-'СЕТ СН'!$F$17</f>
        <v>5180.79579835</v>
      </c>
      <c r="P29" s="36">
        <f>SUMIFS(СВЦЭМ!$C$39:$C$782,СВЦЭМ!$A$39:$A$782,$A29,СВЦЭМ!$B$39:$B$782,P$11)+'СЕТ СН'!$F$9+СВЦЭМ!$D$10+'СЕТ СН'!$F$5-'СЕТ СН'!$F$17</f>
        <v>5182.694047930001</v>
      </c>
      <c r="Q29" s="36">
        <f>SUMIFS(СВЦЭМ!$C$39:$C$782,СВЦЭМ!$A$39:$A$782,$A29,СВЦЭМ!$B$39:$B$782,Q$11)+'СЕТ СН'!$F$9+СВЦЭМ!$D$10+'СЕТ СН'!$F$5-'СЕТ СН'!$F$17</f>
        <v>5181.6058878599997</v>
      </c>
      <c r="R29" s="36">
        <f>SUMIFS(СВЦЭМ!$C$39:$C$782,СВЦЭМ!$A$39:$A$782,$A29,СВЦЭМ!$B$39:$B$782,R$11)+'СЕТ СН'!$F$9+СВЦЭМ!$D$10+'СЕТ СН'!$F$5-'СЕТ СН'!$F$17</f>
        <v>5183.9457916299998</v>
      </c>
      <c r="S29" s="36">
        <f>SUMIFS(СВЦЭМ!$C$39:$C$782,СВЦЭМ!$A$39:$A$782,$A29,СВЦЭМ!$B$39:$B$782,S$11)+'СЕТ СН'!$F$9+СВЦЭМ!$D$10+'СЕТ СН'!$F$5-'СЕТ СН'!$F$17</f>
        <v>5181.8686422299998</v>
      </c>
      <c r="T29" s="36">
        <f>SUMIFS(СВЦЭМ!$C$39:$C$782,СВЦЭМ!$A$39:$A$782,$A29,СВЦЭМ!$B$39:$B$782,T$11)+'СЕТ СН'!$F$9+СВЦЭМ!$D$10+'СЕТ СН'!$F$5-'СЕТ СН'!$F$17</f>
        <v>5155.708408030001</v>
      </c>
      <c r="U29" s="36">
        <f>SUMIFS(СВЦЭМ!$C$39:$C$782,СВЦЭМ!$A$39:$A$782,$A29,СВЦЭМ!$B$39:$B$782,U$11)+'СЕТ СН'!$F$9+СВЦЭМ!$D$10+'СЕТ СН'!$F$5-'СЕТ СН'!$F$17</f>
        <v>5151.7122135500003</v>
      </c>
      <c r="V29" s="36">
        <f>SUMIFS(СВЦЭМ!$C$39:$C$782,СВЦЭМ!$A$39:$A$782,$A29,СВЦЭМ!$B$39:$B$782,V$11)+'СЕТ СН'!$F$9+СВЦЭМ!$D$10+'СЕТ СН'!$F$5-'СЕТ СН'!$F$17</f>
        <v>5146.3242365900005</v>
      </c>
      <c r="W29" s="36">
        <f>SUMIFS(СВЦЭМ!$C$39:$C$782,СВЦЭМ!$A$39:$A$782,$A29,СВЦЭМ!$B$39:$B$782,W$11)+'СЕТ СН'!$F$9+СВЦЭМ!$D$10+'СЕТ СН'!$F$5-'СЕТ СН'!$F$17</f>
        <v>5182.2457900900008</v>
      </c>
      <c r="X29" s="36">
        <f>SUMIFS(СВЦЭМ!$C$39:$C$782,СВЦЭМ!$A$39:$A$782,$A29,СВЦЭМ!$B$39:$B$782,X$11)+'СЕТ СН'!$F$9+СВЦЭМ!$D$10+'СЕТ СН'!$F$5-'СЕТ СН'!$F$17</f>
        <v>5185.6447842800007</v>
      </c>
      <c r="Y29" s="36">
        <f>SUMIFS(СВЦЭМ!$C$39:$C$782,СВЦЭМ!$A$39:$A$782,$A29,СВЦЭМ!$B$39:$B$782,Y$11)+'СЕТ СН'!$F$9+СВЦЭМ!$D$10+'СЕТ СН'!$F$5-'СЕТ СН'!$F$17</f>
        <v>5232.2941519400001</v>
      </c>
    </row>
    <row r="30" spans="1:25" ht="15.75" x14ac:dyDescent="0.2">
      <c r="A30" s="35">
        <f t="shared" si="0"/>
        <v>44976</v>
      </c>
      <c r="B30" s="36">
        <f>SUMIFS(СВЦЭМ!$C$39:$C$782,СВЦЭМ!$A$39:$A$782,$A30,СВЦЭМ!$B$39:$B$782,B$11)+'СЕТ СН'!$F$9+СВЦЭМ!$D$10+'СЕТ СН'!$F$5-'СЕТ СН'!$F$17</f>
        <v>5297.2837573300003</v>
      </c>
      <c r="C30" s="36">
        <f>SUMIFS(СВЦЭМ!$C$39:$C$782,СВЦЭМ!$A$39:$A$782,$A30,СВЦЭМ!$B$39:$B$782,C$11)+'СЕТ СН'!$F$9+СВЦЭМ!$D$10+'СЕТ СН'!$F$5-'СЕТ СН'!$F$17</f>
        <v>5328.9035451500004</v>
      </c>
      <c r="D30" s="36">
        <f>SUMIFS(СВЦЭМ!$C$39:$C$782,СВЦЭМ!$A$39:$A$782,$A30,СВЦЭМ!$B$39:$B$782,D$11)+'СЕТ СН'!$F$9+СВЦЭМ!$D$10+'СЕТ СН'!$F$5-'СЕТ СН'!$F$17</f>
        <v>5324.5006451099998</v>
      </c>
      <c r="E30" s="36">
        <f>SUMIFS(СВЦЭМ!$C$39:$C$782,СВЦЭМ!$A$39:$A$782,$A30,СВЦЭМ!$B$39:$B$782,E$11)+'СЕТ СН'!$F$9+СВЦЭМ!$D$10+'СЕТ СН'!$F$5-'СЕТ СН'!$F$17</f>
        <v>5327.9755585399998</v>
      </c>
      <c r="F30" s="36">
        <f>SUMIFS(СВЦЭМ!$C$39:$C$782,СВЦЭМ!$A$39:$A$782,$A30,СВЦЭМ!$B$39:$B$782,F$11)+'СЕТ СН'!$F$9+СВЦЭМ!$D$10+'СЕТ СН'!$F$5-'СЕТ СН'!$F$17</f>
        <v>5325.3693431000002</v>
      </c>
      <c r="G30" s="36">
        <f>SUMIFS(СВЦЭМ!$C$39:$C$782,СВЦЭМ!$A$39:$A$782,$A30,СВЦЭМ!$B$39:$B$782,G$11)+'СЕТ СН'!$F$9+СВЦЭМ!$D$10+'СЕТ СН'!$F$5-'СЕТ СН'!$F$17</f>
        <v>5306.2204116000003</v>
      </c>
      <c r="H30" s="36">
        <f>SUMIFS(СВЦЭМ!$C$39:$C$782,СВЦЭМ!$A$39:$A$782,$A30,СВЦЭМ!$B$39:$B$782,H$11)+'СЕТ СН'!$F$9+СВЦЭМ!$D$10+'СЕТ СН'!$F$5-'СЕТ СН'!$F$17</f>
        <v>5298.4188518500005</v>
      </c>
      <c r="I30" s="36">
        <f>SUMIFS(СВЦЭМ!$C$39:$C$782,СВЦЭМ!$A$39:$A$782,$A30,СВЦЭМ!$B$39:$B$782,I$11)+'СЕТ СН'!$F$9+СВЦЭМ!$D$10+'СЕТ СН'!$F$5-'СЕТ СН'!$F$17</f>
        <v>5309.2652029000001</v>
      </c>
      <c r="J30" s="36">
        <f>SUMIFS(СВЦЭМ!$C$39:$C$782,СВЦЭМ!$A$39:$A$782,$A30,СВЦЭМ!$B$39:$B$782,J$11)+'СЕТ СН'!$F$9+СВЦЭМ!$D$10+'СЕТ СН'!$F$5-'СЕТ СН'!$F$17</f>
        <v>5271.4537812100007</v>
      </c>
      <c r="K30" s="36">
        <f>SUMIFS(СВЦЭМ!$C$39:$C$782,СВЦЭМ!$A$39:$A$782,$A30,СВЦЭМ!$B$39:$B$782,K$11)+'СЕТ СН'!$F$9+СВЦЭМ!$D$10+'СЕТ СН'!$F$5-'СЕТ СН'!$F$17</f>
        <v>5237.2551230600002</v>
      </c>
      <c r="L30" s="36">
        <f>SUMIFS(СВЦЭМ!$C$39:$C$782,СВЦЭМ!$A$39:$A$782,$A30,СВЦЭМ!$B$39:$B$782,L$11)+'СЕТ СН'!$F$9+СВЦЭМ!$D$10+'СЕТ СН'!$F$5-'СЕТ СН'!$F$17</f>
        <v>5208.6691108699997</v>
      </c>
      <c r="M30" s="36">
        <f>SUMIFS(СВЦЭМ!$C$39:$C$782,СВЦЭМ!$A$39:$A$782,$A30,СВЦЭМ!$B$39:$B$782,M$11)+'СЕТ СН'!$F$9+СВЦЭМ!$D$10+'СЕТ СН'!$F$5-'СЕТ СН'!$F$17</f>
        <v>5222.0613273400004</v>
      </c>
      <c r="N30" s="36">
        <f>SUMIFS(СВЦЭМ!$C$39:$C$782,СВЦЭМ!$A$39:$A$782,$A30,СВЦЭМ!$B$39:$B$782,N$11)+'СЕТ СН'!$F$9+СВЦЭМ!$D$10+'СЕТ СН'!$F$5-'СЕТ СН'!$F$17</f>
        <v>5239.2797251800002</v>
      </c>
      <c r="O30" s="36">
        <f>SUMIFS(СВЦЭМ!$C$39:$C$782,СВЦЭМ!$A$39:$A$782,$A30,СВЦЭМ!$B$39:$B$782,O$11)+'СЕТ СН'!$F$9+СВЦЭМ!$D$10+'СЕТ СН'!$F$5-'СЕТ СН'!$F$17</f>
        <v>5193.0539744200005</v>
      </c>
      <c r="P30" s="36">
        <f>SUMIFS(СВЦЭМ!$C$39:$C$782,СВЦЭМ!$A$39:$A$782,$A30,СВЦЭМ!$B$39:$B$782,P$11)+'СЕТ СН'!$F$9+СВЦЭМ!$D$10+'СЕТ СН'!$F$5-'СЕТ СН'!$F$17</f>
        <v>5307.4612454600001</v>
      </c>
      <c r="Q30" s="36">
        <f>SUMIFS(СВЦЭМ!$C$39:$C$782,СВЦЭМ!$A$39:$A$782,$A30,СВЦЭМ!$B$39:$B$782,Q$11)+'СЕТ СН'!$F$9+СВЦЭМ!$D$10+'СЕТ СН'!$F$5-'СЕТ СН'!$F$17</f>
        <v>5325.9424786199997</v>
      </c>
      <c r="R30" s="36">
        <f>SUMIFS(СВЦЭМ!$C$39:$C$782,СВЦЭМ!$A$39:$A$782,$A30,СВЦЭМ!$B$39:$B$782,R$11)+'СЕТ СН'!$F$9+СВЦЭМ!$D$10+'СЕТ СН'!$F$5-'СЕТ СН'!$F$17</f>
        <v>5325.0819517800001</v>
      </c>
      <c r="S30" s="36">
        <f>SUMIFS(СВЦЭМ!$C$39:$C$782,СВЦЭМ!$A$39:$A$782,$A30,СВЦЭМ!$B$39:$B$782,S$11)+'СЕТ СН'!$F$9+СВЦЭМ!$D$10+'СЕТ СН'!$F$5-'СЕТ СН'!$F$17</f>
        <v>5302.02066586</v>
      </c>
      <c r="T30" s="36">
        <f>SUMIFS(СВЦЭМ!$C$39:$C$782,СВЦЭМ!$A$39:$A$782,$A30,СВЦЭМ!$B$39:$B$782,T$11)+'СЕТ СН'!$F$9+СВЦЭМ!$D$10+'СЕТ СН'!$F$5-'СЕТ СН'!$F$17</f>
        <v>5251.6134514900004</v>
      </c>
      <c r="U30" s="36">
        <f>SUMIFS(СВЦЭМ!$C$39:$C$782,СВЦЭМ!$A$39:$A$782,$A30,СВЦЭМ!$B$39:$B$782,U$11)+'СЕТ СН'!$F$9+СВЦЭМ!$D$10+'СЕТ СН'!$F$5-'СЕТ СН'!$F$17</f>
        <v>5199.5617225100004</v>
      </c>
      <c r="V30" s="36">
        <f>SUMIFS(СВЦЭМ!$C$39:$C$782,СВЦЭМ!$A$39:$A$782,$A30,СВЦЭМ!$B$39:$B$782,V$11)+'СЕТ СН'!$F$9+СВЦЭМ!$D$10+'СЕТ СН'!$F$5-'СЕТ СН'!$F$17</f>
        <v>5147.0314314900006</v>
      </c>
      <c r="W30" s="36">
        <f>SUMIFS(СВЦЭМ!$C$39:$C$782,СВЦЭМ!$A$39:$A$782,$A30,СВЦЭМ!$B$39:$B$782,W$11)+'СЕТ СН'!$F$9+СВЦЭМ!$D$10+'СЕТ СН'!$F$5-'СЕТ СН'!$F$17</f>
        <v>5232.8690223400008</v>
      </c>
      <c r="X30" s="36">
        <f>SUMIFS(СВЦЭМ!$C$39:$C$782,СВЦЭМ!$A$39:$A$782,$A30,СВЦЭМ!$B$39:$B$782,X$11)+'СЕТ СН'!$F$9+СВЦЭМ!$D$10+'СЕТ СН'!$F$5-'СЕТ СН'!$F$17</f>
        <v>5273.5133469400007</v>
      </c>
      <c r="Y30" s="36">
        <f>SUMIFS(СВЦЭМ!$C$39:$C$782,СВЦЭМ!$A$39:$A$782,$A30,СВЦЭМ!$B$39:$B$782,Y$11)+'СЕТ СН'!$F$9+СВЦЭМ!$D$10+'СЕТ СН'!$F$5-'СЕТ СН'!$F$17</f>
        <v>5290.9191173800009</v>
      </c>
    </row>
    <row r="31" spans="1:25" ht="15.75" x14ac:dyDescent="0.2">
      <c r="A31" s="35">
        <f t="shared" si="0"/>
        <v>44977</v>
      </c>
      <c r="B31" s="36">
        <f>SUMIFS(СВЦЭМ!$C$39:$C$782,СВЦЭМ!$A$39:$A$782,$A31,СВЦЭМ!$B$39:$B$782,B$11)+'СЕТ СН'!$F$9+СВЦЭМ!$D$10+'СЕТ СН'!$F$5-'СЕТ СН'!$F$17</f>
        <v>5353.9162339600007</v>
      </c>
      <c r="C31" s="36">
        <f>SUMIFS(СВЦЭМ!$C$39:$C$782,СВЦЭМ!$A$39:$A$782,$A31,СВЦЭМ!$B$39:$B$782,C$11)+'СЕТ СН'!$F$9+СВЦЭМ!$D$10+'СЕТ СН'!$F$5-'СЕТ СН'!$F$17</f>
        <v>5330.7448628700004</v>
      </c>
      <c r="D31" s="36">
        <f>SUMIFS(СВЦЭМ!$C$39:$C$782,СВЦЭМ!$A$39:$A$782,$A31,СВЦЭМ!$B$39:$B$782,D$11)+'СЕТ СН'!$F$9+СВЦЭМ!$D$10+'СЕТ СН'!$F$5-'СЕТ СН'!$F$17</f>
        <v>5339.9781881899999</v>
      </c>
      <c r="E31" s="36">
        <f>SUMIFS(СВЦЭМ!$C$39:$C$782,СВЦЭМ!$A$39:$A$782,$A31,СВЦЭМ!$B$39:$B$782,E$11)+'СЕТ СН'!$F$9+СВЦЭМ!$D$10+'СЕТ СН'!$F$5-'СЕТ СН'!$F$17</f>
        <v>5348.6436162000009</v>
      </c>
      <c r="F31" s="36">
        <f>SUMIFS(СВЦЭМ!$C$39:$C$782,СВЦЭМ!$A$39:$A$782,$A31,СВЦЭМ!$B$39:$B$782,F$11)+'СЕТ СН'!$F$9+СВЦЭМ!$D$10+'СЕТ СН'!$F$5-'СЕТ СН'!$F$17</f>
        <v>5318.3984754200001</v>
      </c>
      <c r="G31" s="36">
        <f>SUMIFS(СВЦЭМ!$C$39:$C$782,СВЦЭМ!$A$39:$A$782,$A31,СВЦЭМ!$B$39:$B$782,G$11)+'СЕТ СН'!$F$9+СВЦЭМ!$D$10+'СЕТ СН'!$F$5-'СЕТ СН'!$F$17</f>
        <v>5308.11268595</v>
      </c>
      <c r="H31" s="36">
        <f>SUMIFS(СВЦЭМ!$C$39:$C$782,СВЦЭМ!$A$39:$A$782,$A31,СВЦЭМ!$B$39:$B$782,H$11)+'СЕТ СН'!$F$9+СВЦЭМ!$D$10+'СЕТ СН'!$F$5-'СЕТ СН'!$F$17</f>
        <v>5268.5074178499999</v>
      </c>
      <c r="I31" s="36">
        <f>SUMIFS(СВЦЭМ!$C$39:$C$782,СВЦЭМ!$A$39:$A$782,$A31,СВЦЭМ!$B$39:$B$782,I$11)+'СЕТ СН'!$F$9+СВЦЭМ!$D$10+'СЕТ СН'!$F$5-'СЕТ СН'!$F$17</f>
        <v>5231.3885790300001</v>
      </c>
      <c r="J31" s="36">
        <f>SUMIFS(СВЦЭМ!$C$39:$C$782,СВЦЭМ!$A$39:$A$782,$A31,СВЦЭМ!$B$39:$B$782,J$11)+'СЕТ СН'!$F$9+СВЦЭМ!$D$10+'СЕТ СН'!$F$5-'СЕТ СН'!$F$17</f>
        <v>5187.0848175400006</v>
      </c>
      <c r="K31" s="36">
        <f>SUMIFS(СВЦЭМ!$C$39:$C$782,СВЦЭМ!$A$39:$A$782,$A31,СВЦЭМ!$B$39:$B$782,K$11)+'СЕТ СН'!$F$9+СВЦЭМ!$D$10+'СЕТ СН'!$F$5-'СЕТ СН'!$F$17</f>
        <v>5136.2199474900008</v>
      </c>
      <c r="L31" s="36">
        <f>SUMIFS(СВЦЭМ!$C$39:$C$782,СВЦЭМ!$A$39:$A$782,$A31,СВЦЭМ!$B$39:$B$782,L$11)+'СЕТ СН'!$F$9+СВЦЭМ!$D$10+'СЕТ СН'!$F$5-'СЕТ СН'!$F$17</f>
        <v>5113.2993757599997</v>
      </c>
      <c r="M31" s="36">
        <f>SUMIFS(СВЦЭМ!$C$39:$C$782,СВЦЭМ!$A$39:$A$782,$A31,СВЦЭМ!$B$39:$B$782,M$11)+'СЕТ СН'!$F$9+СВЦЭМ!$D$10+'СЕТ СН'!$F$5-'СЕТ СН'!$F$17</f>
        <v>5134.9795296100001</v>
      </c>
      <c r="N31" s="36">
        <f>SUMIFS(СВЦЭМ!$C$39:$C$782,СВЦЭМ!$A$39:$A$782,$A31,СВЦЭМ!$B$39:$B$782,N$11)+'СЕТ СН'!$F$9+СВЦЭМ!$D$10+'СЕТ СН'!$F$5-'СЕТ СН'!$F$17</f>
        <v>5160.0243077499999</v>
      </c>
      <c r="O31" s="36">
        <f>SUMIFS(СВЦЭМ!$C$39:$C$782,СВЦЭМ!$A$39:$A$782,$A31,СВЦЭМ!$B$39:$B$782,O$11)+'СЕТ СН'!$F$9+СВЦЭМ!$D$10+'СЕТ СН'!$F$5-'СЕТ СН'!$F$17</f>
        <v>5172.3386961899996</v>
      </c>
      <c r="P31" s="36">
        <f>SUMIFS(СВЦЭМ!$C$39:$C$782,СВЦЭМ!$A$39:$A$782,$A31,СВЦЭМ!$B$39:$B$782,P$11)+'СЕТ СН'!$F$9+СВЦЭМ!$D$10+'СЕТ СН'!$F$5-'СЕТ СН'!$F$17</f>
        <v>5174.3382114300002</v>
      </c>
      <c r="Q31" s="36">
        <f>SUMIFS(СВЦЭМ!$C$39:$C$782,СВЦЭМ!$A$39:$A$782,$A31,СВЦЭМ!$B$39:$B$782,Q$11)+'СЕТ СН'!$F$9+СВЦЭМ!$D$10+'СЕТ СН'!$F$5-'СЕТ СН'!$F$17</f>
        <v>5165.14006935</v>
      </c>
      <c r="R31" s="36">
        <f>SUMIFS(СВЦЭМ!$C$39:$C$782,СВЦЭМ!$A$39:$A$782,$A31,СВЦЭМ!$B$39:$B$782,R$11)+'СЕТ СН'!$F$9+СВЦЭМ!$D$10+'СЕТ СН'!$F$5-'СЕТ СН'!$F$17</f>
        <v>5207.3306373900004</v>
      </c>
      <c r="S31" s="36">
        <f>SUMIFS(СВЦЭМ!$C$39:$C$782,СВЦЭМ!$A$39:$A$782,$A31,СВЦЭМ!$B$39:$B$782,S$11)+'СЕТ СН'!$F$9+СВЦЭМ!$D$10+'СЕТ СН'!$F$5-'СЕТ СН'!$F$17</f>
        <v>5219.6948522300008</v>
      </c>
      <c r="T31" s="36">
        <f>SUMIFS(СВЦЭМ!$C$39:$C$782,СВЦЭМ!$A$39:$A$782,$A31,СВЦЭМ!$B$39:$B$782,T$11)+'СЕТ СН'!$F$9+СВЦЭМ!$D$10+'СЕТ СН'!$F$5-'СЕТ СН'!$F$17</f>
        <v>5187.2238274800002</v>
      </c>
      <c r="U31" s="36">
        <f>SUMIFS(СВЦЭМ!$C$39:$C$782,СВЦЭМ!$A$39:$A$782,$A31,СВЦЭМ!$B$39:$B$782,U$11)+'СЕТ СН'!$F$9+СВЦЭМ!$D$10+'СЕТ СН'!$F$5-'СЕТ СН'!$F$17</f>
        <v>5155.0132892399997</v>
      </c>
      <c r="V31" s="36">
        <f>SUMIFS(СВЦЭМ!$C$39:$C$782,СВЦЭМ!$A$39:$A$782,$A31,СВЦЭМ!$B$39:$B$782,V$11)+'СЕТ СН'!$F$9+СВЦЭМ!$D$10+'СЕТ СН'!$F$5-'СЕТ СН'!$F$17</f>
        <v>5179.8858520900003</v>
      </c>
      <c r="W31" s="36">
        <f>SUMIFS(СВЦЭМ!$C$39:$C$782,СВЦЭМ!$A$39:$A$782,$A31,СВЦЭМ!$B$39:$B$782,W$11)+'СЕТ СН'!$F$9+СВЦЭМ!$D$10+'СЕТ СН'!$F$5-'СЕТ СН'!$F$17</f>
        <v>5188.0828825299996</v>
      </c>
      <c r="X31" s="36">
        <f>SUMIFS(СВЦЭМ!$C$39:$C$782,СВЦЭМ!$A$39:$A$782,$A31,СВЦЭМ!$B$39:$B$782,X$11)+'СЕТ СН'!$F$9+СВЦЭМ!$D$10+'СЕТ СН'!$F$5-'СЕТ СН'!$F$17</f>
        <v>5229.0159098399999</v>
      </c>
      <c r="Y31" s="36">
        <f>SUMIFS(СВЦЭМ!$C$39:$C$782,СВЦЭМ!$A$39:$A$782,$A31,СВЦЭМ!$B$39:$B$782,Y$11)+'СЕТ СН'!$F$9+СВЦЭМ!$D$10+'СЕТ СН'!$F$5-'СЕТ СН'!$F$17</f>
        <v>5255.4870143900007</v>
      </c>
    </row>
    <row r="32" spans="1:25" ht="15.75" x14ac:dyDescent="0.2">
      <c r="A32" s="35">
        <f t="shared" si="0"/>
        <v>44978</v>
      </c>
      <c r="B32" s="36">
        <f>SUMIFS(СВЦЭМ!$C$39:$C$782,СВЦЭМ!$A$39:$A$782,$A32,СВЦЭМ!$B$39:$B$782,B$11)+'СЕТ СН'!$F$9+СВЦЭМ!$D$10+'СЕТ СН'!$F$5-'СЕТ СН'!$F$17</f>
        <v>5294.3268976199997</v>
      </c>
      <c r="C32" s="36">
        <f>SUMIFS(СВЦЭМ!$C$39:$C$782,СВЦЭМ!$A$39:$A$782,$A32,СВЦЭМ!$B$39:$B$782,C$11)+'СЕТ СН'!$F$9+СВЦЭМ!$D$10+'СЕТ СН'!$F$5-'СЕТ СН'!$F$17</f>
        <v>5329.9300862100008</v>
      </c>
      <c r="D32" s="36">
        <f>SUMIFS(СВЦЭМ!$C$39:$C$782,СВЦЭМ!$A$39:$A$782,$A32,СВЦЭМ!$B$39:$B$782,D$11)+'СЕТ СН'!$F$9+СВЦЭМ!$D$10+'СЕТ СН'!$F$5-'СЕТ СН'!$F$17</f>
        <v>5339.2876668400004</v>
      </c>
      <c r="E32" s="36">
        <f>SUMIFS(СВЦЭМ!$C$39:$C$782,СВЦЭМ!$A$39:$A$782,$A32,СВЦЭМ!$B$39:$B$782,E$11)+'СЕТ СН'!$F$9+СВЦЭМ!$D$10+'СЕТ СН'!$F$5-'СЕТ СН'!$F$17</f>
        <v>5342.5466836600008</v>
      </c>
      <c r="F32" s="36">
        <f>SUMIFS(СВЦЭМ!$C$39:$C$782,СВЦЭМ!$A$39:$A$782,$A32,СВЦЭМ!$B$39:$B$782,F$11)+'СЕТ СН'!$F$9+СВЦЭМ!$D$10+'СЕТ СН'!$F$5-'СЕТ СН'!$F$17</f>
        <v>5317.7262841100001</v>
      </c>
      <c r="G32" s="36">
        <f>SUMIFS(СВЦЭМ!$C$39:$C$782,СВЦЭМ!$A$39:$A$782,$A32,СВЦЭМ!$B$39:$B$782,G$11)+'СЕТ СН'!$F$9+СВЦЭМ!$D$10+'СЕТ СН'!$F$5-'СЕТ СН'!$F$17</f>
        <v>5237.3425174200001</v>
      </c>
      <c r="H32" s="36">
        <f>SUMIFS(СВЦЭМ!$C$39:$C$782,СВЦЭМ!$A$39:$A$782,$A32,СВЦЭМ!$B$39:$B$782,H$11)+'СЕТ СН'!$F$9+СВЦЭМ!$D$10+'СЕТ СН'!$F$5-'СЕТ СН'!$F$17</f>
        <v>5182.40815673</v>
      </c>
      <c r="I32" s="36">
        <f>SUMIFS(СВЦЭМ!$C$39:$C$782,СВЦЭМ!$A$39:$A$782,$A32,СВЦЭМ!$B$39:$B$782,I$11)+'СЕТ СН'!$F$9+СВЦЭМ!$D$10+'СЕТ СН'!$F$5-'СЕТ СН'!$F$17</f>
        <v>5150.3798268099999</v>
      </c>
      <c r="J32" s="36">
        <f>SUMIFS(СВЦЭМ!$C$39:$C$782,СВЦЭМ!$A$39:$A$782,$A32,СВЦЭМ!$B$39:$B$782,J$11)+'СЕТ СН'!$F$9+СВЦЭМ!$D$10+'СЕТ СН'!$F$5-'СЕТ СН'!$F$17</f>
        <v>5118.9674094100001</v>
      </c>
      <c r="K32" s="36">
        <f>SUMIFS(СВЦЭМ!$C$39:$C$782,СВЦЭМ!$A$39:$A$782,$A32,СВЦЭМ!$B$39:$B$782,K$11)+'СЕТ СН'!$F$9+СВЦЭМ!$D$10+'СЕТ СН'!$F$5-'СЕТ СН'!$F$17</f>
        <v>5100.3542373199998</v>
      </c>
      <c r="L32" s="36">
        <f>SUMIFS(СВЦЭМ!$C$39:$C$782,СВЦЭМ!$A$39:$A$782,$A32,СВЦЭМ!$B$39:$B$782,L$11)+'СЕТ СН'!$F$9+СВЦЭМ!$D$10+'СЕТ СН'!$F$5-'СЕТ СН'!$F$17</f>
        <v>5116.3048159199998</v>
      </c>
      <c r="M32" s="36">
        <f>SUMIFS(СВЦЭМ!$C$39:$C$782,СВЦЭМ!$A$39:$A$782,$A32,СВЦЭМ!$B$39:$B$782,M$11)+'СЕТ СН'!$F$9+СВЦЭМ!$D$10+'СЕТ СН'!$F$5-'СЕТ СН'!$F$17</f>
        <v>5158.0216591799999</v>
      </c>
      <c r="N32" s="36">
        <f>SUMIFS(СВЦЭМ!$C$39:$C$782,СВЦЭМ!$A$39:$A$782,$A32,СВЦЭМ!$B$39:$B$782,N$11)+'СЕТ СН'!$F$9+СВЦЭМ!$D$10+'СЕТ СН'!$F$5-'СЕТ СН'!$F$17</f>
        <v>5188.0905519000007</v>
      </c>
      <c r="O32" s="36">
        <f>SUMIFS(СВЦЭМ!$C$39:$C$782,СВЦЭМ!$A$39:$A$782,$A32,СВЦЭМ!$B$39:$B$782,O$11)+'СЕТ СН'!$F$9+СВЦЭМ!$D$10+'СЕТ СН'!$F$5-'СЕТ СН'!$F$17</f>
        <v>5218.6671841700008</v>
      </c>
      <c r="P32" s="36">
        <f>SUMIFS(СВЦЭМ!$C$39:$C$782,СВЦЭМ!$A$39:$A$782,$A32,СВЦЭМ!$B$39:$B$782,P$11)+'СЕТ СН'!$F$9+СВЦЭМ!$D$10+'СЕТ СН'!$F$5-'СЕТ СН'!$F$17</f>
        <v>5237.6027206899998</v>
      </c>
      <c r="Q32" s="36">
        <f>SUMIFS(СВЦЭМ!$C$39:$C$782,СВЦЭМ!$A$39:$A$782,$A32,СВЦЭМ!$B$39:$B$782,Q$11)+'СЕТ СН'!$F$9+СВЦЭМ!$D$10+'СЕТ СН'!$F$5-'СЕТ СН'!$F$17</f>
        <v>5209.4124385200003</v>
      </c>
      <c r="R32" s="36">
        <f>SUMIFS(СВЦЭМ!$C$39:$C$782,СВЦЭМ!$A$39:$A$782,$A32,СВЦЭМ!$B$39:$B$782,R$11)+'СЕТ СН'!$F$9+СВЦЭМ!$D$10+'СЕТ СН'!$F$5-'СЕТ СН'!$F$17</f>
        <v>5168.9740652399996</v>
      </c>
      <c r="S32" s="36">
        <f>SUMIFS(СВЦЭМ!$C$39:$C$782,СВЦЭМ!$A$39:$A$782,$A32,СВЦЭМ!$B$39:$B$782,S$11)+'СЕТ СН'!$F$9+СВЦЭМ!$D$10+'СЕТ СН'!$F$5-'СЕТ СН'!$F$17</f>
        <v>5129.8420428899999</v>
      </c>
      <c r="T32" s="36">
        <f>SUMIFS(СВЦЭМ!$C$39:$C$782,СВЦЭМ!$A$39:$A$782,$A32,СВЦЭМ!$B$39:$B$782,T$11)+'СЕТ СН'!$F$9+СВЦЭМ!$D$10+'СЕТ СН'!$F$5-'СЕТ СН'!$F$17</f>
        <v>5103.6594009600003</v>
      </c>
      <c r="U32" s="36">
        <f>SUMIFS(СВЦЭМ!$C$39:$C$782,СВЦЭМ!$A$39:$A$782,$A32,СВЦЭМ!$B$39:$B$782,U$11)+'СЕТ СН'!$F$9+СВЦЭМ!$D$10+'СЕТ СН'!$F$5-'СЕТ СН'!$F$17</f>
        <v>5123.5705003900002</v>
      </c>
      <c r="V32" s="36">
        <f>SUMIFS(СВЦЭМ!$C$39:$C$782,СВЦЭМ!$A$39:$A$782,$A32,СВЦЭМ!$B$39:$B$782,V$11)+'СЕТ СН'!$F$9+СВЦЭМ!$D$10+'СЕТ СН'!$F$5-'СЕТ СН'!$F$17</f>
        <v>5124.8060050900003</v>
      </c>
      <c r="W32" s="36">
        <f>SUMIFS(СВЦЭМ!$C$39:$C$782,СВЦЭМ!$A$39:$A$782,$A32,СВЦЭМ!$B$39:$B$782,W$11)+'СЕТ СН'!$F$9+СВЦЭМ!$D$10+'СЕТ СН'!$F$5-'СЕТ СН'!$F$17</f>
        <v>5154.2064477700005</v>
      </c>
      <c r="X32" s="36">
        <f>SUMIFS(СВЦЭМ!$C$39:$C$782,СВЦЭМ!$A$39:$A$782,$A32,СВЦЭМ!$B$39:$B$782,X$11)+'СЕТ СН'!$F$9+СВЦЭМ!$D$10+'СЕТ СН'!$F$5-'СЕТ СН'!$F$17</f>
        <v>5184.3473220100004</v>
      </c>
      <c r="Y32" s="36">
        <f>SUMIFS(СВЦЭМ!$C$39:$C$782,СВЦЭМ!$A$39:$A$782,$A32,СВЦЭМ!$B$39:$B$782,Y$11)+'СЕТ СН'!$F$9+СВЦЭМ!$D$10+'СЕТ СН'!$F$5-'СЕТ СН'!$F$17</f>
        <v>5250.1599513600004</v>
      </c>
    </row>
    <row r="33" spans="1:25" ht="15.75" x14ac:dyDescent="0.2">
      <c r="A33" s="35">
        <f t="shared" si="0"/>
        <v>44979</v>
      </c>
      <c r="B33" s="36">
        <f>SUMIFS(СВЦЭМ!$C$39:$C$782,СВЦЭМ!$A$39:$A$782,$A33,СВЦЭМ!$B$39:$B$782,B$11)+'СЕТ СН'!$F$9+СВЦЭМ!$D$10+'СЕТ СН'!$F$5-'СЕТ СН'!$F$17</f>
        <v>5309.8511018700001</v>
      </c>
      <c r="C33" s="36">
        <f>SUMIFS(СВЦЭМ!$C$39:$C$782,СВЦЭМ!$A$39:$A$782,$A33,СВЦЭМ!$B$39:$B$782,C$11)+'СЕТ СН'!$F$9+СВЦЭМ!$D$10+'СЕТ СН'!$F$5-'СЕТ СН'!$F$17</f>
        <v>5366.8999548499996</v>
      </c>
      <c r="D33" s="36">
        <f>SUMIFS(СВЦЭМ!$C$39:$C$782,СВЦЭМ!$A$39:$A$782,$A33,СВЦЭМ!$B$39:$B$782,D$11)+'СЕТ СН'!$F$9+СВЦЭМ!$D$10+'СЕТ СН'!$F$5-'СЕТ СН'!$F$17</f>
        <v>5376.0776811600008</v>
      </c>
      <c r="E33" s="36">
        <f>SUMIFS(СВЦЭМ!$C$39:$C$782,СВЦЭМ!$A$39:$A$782,$A33,СВЦЭМ!$B$39:$B$782,E$11)+'СЕТ СН'!$F$9+СВЦЭМ!$D$10+'СЕТ СН'!$F$5-'СЕТ СН'!$F$17</f>
        <v>5375.0075529400001</v>
      </c>
      <c r="F33" s="36">
        <f>SUMIFS(СВЦЭМ!$C$39:$C$782,СВЦЭМ!$A$39:$A$782,$A33,СВЦЭМ!$B$39:$B$782,F$11)+'СЕТ СН'!$F$9+СВЦЭМ!$D$10+'СЕТ СН'!$F$5-'СЕТ СН'!$F$17</f>
        <v>5339.7155095899998</v>
      </c>
      <c r="G33" s="36">
        <f>SUMIFS(СВЦЭМ!$C$39:$C$782,СВЦЭМ!$A$39:$A$782,$A33,СВЦЭМ!$B$39:$B$782,G$11)+'СЕТ СН'!$F$9+СВЦЭМ!$D$10+'СЕТ СН'!$F$5-'СЕТ СН'!$F$17</f>
        <v>5258.8602360799996</v>
      </c>
      <c r="H33" s="36">
        <f>SUMIFS(СВЦЭМ!$C$39:$C$782,СВЦЭМ!$A$39:$A$782,$A33,СВЦЭМ!$B$39:$B$782,H$11)+'СЕТ СН'!$F$9+СВЦЭМ!$D$10+'СЕТ СН'!$F$5-'СЕТ СН'!$F$17</f>
        <v>5161.1475644599996</v>
      </c>
      <c r="I33" s="36">
        <f>SUMIFS(СВЦЭМ!$C$39:$C$782,СВЦЭМ!$A$39:$A$782,$A33,СВЦЭМ!$B$39:$B$782,I$11)+'СЕТ СН'!$F$9+СВЦЭМ!$D$10+'СЕТ СН'!$F$5-'СЕТ СН'!$F$17</f>
        <v>5131.8520185300004</v>
      </c>
      <c r="J33" s="36">
        <f>SUMIFS(СВЦЭМ!$C$39:$C$782,СВЦЭМ!$A$39:$A$782,$A33,СВЦЭМ!$B$39:$B$782,J$11)+'СЕТ СН'!$F$9+СВЦЭМ!$D$10+'СЕТ СН'!$F$5-'СЕТ СН'!$F$17</f>
        <v>5124.6482310900001</v>
      </c>
      <c r="K33" s="36">
        <f>SUMIFS(СВЦЭМ!$C$39:$C$782,СВЦЭМ!$A$39:$A$782,$A33,СВЦЭМ!$B$39:$B$782,K$11)+'СЕТ СН'!$F$9+СВЦЭМ!$D$10+'СЕТ СН'!$F$5-'СЕТ СН'!$F$17</f>
        <v>5106.8456591100003</v>
      </c>
      <c r="L33" s="36">
        <f>SUMIFS(СВЦЭМ!$C$39:$C$782,СВЦЭМ!$A$39:$A$782,$A33,СВЦЭМ!$B$39:$B$782,L$11)+'СЕТ СН'!$F$9+СВЦЭМ!$D$10+'СЕТ СН'!$F$5-'СЕТ СН'!$F$17</f>
        <v>5107.7296609100003</v>
      </c>
      <c r="M33" s="36">
        <f>SUMIFS(СВЦЭМ!$C$39:$C$782,СВЦЭМ!$A$39:$A$782,$A33,СВЦЭМ!$B$39:$B$782,M$11)+'СЕТ СН'!$F$9+СВЦЭМ!$D$10+'СЕТ СН'!$F$5-'СЕТ СН'!$F$17</f>
        <v>5146.5296997700007</v>
      </c>
      <c r="N33" s="36">
        <f>SUMIFS(СВЦЭМ!$C$39:$C$782,СВЦЭМ!$A$39:$A$782,$A33,СВЦЭМ!$B$39:$B$782,N$11)+'СЕТ СН'!$F$9+СВЦЭМ!$D$10+'СЕТ СН'!$F$5-'СЕТ СН'!$F$17</f>
        <v>5184.1568365900002</v>
      </c>
      <c r="O33" s="36">
        <f>SUMIFS(СВЦЭМ!$C$39:$C$782,СВЦЭМ!$A$39:$A$782,$A33,СВЦЭМ!$B$39:$B$782,O$11)+'СЕТ СН'!$F$9+СВЦЭМ!$D$10+'СЕТ СН'!$F$5-'СЕТ СН'!$F$17</f>
        <v>5164.8568768599998</v>
      </c>
      <c r="P33" s="36">
        <f>SUMIFS(СВЦЭМ!$C$39:$C$782,СВЦЭМ!$A$39:$A$782,$A33,СВЦЭМ!$B$39:$B$782,P$11)+'СЕТ СН'!$F$9+СВЦЭМ!$D$10+'СЕТ СН'!$F$5-'СЕТ СН'!$F$17</f>
        <v>5169.0487947500005</v>
      </c>
      <c r="Q33" s="36">
        <f>SUMIFS(СВЦЭМ!$C$39:$C$782,СВЦЭМ!$A$39:$A$782,$A33,СВЦЭМ!$B$39:$B$782,Q$11)+'СЕТ СН'!$F$9+СВЦЭМ!$D$10+'СЕТ СН'!$F$5-'СЕТ СН'!$F$17</f>
        <v>5180.2513908000001</v>
      </c>
      <c r="R33" s="36">
        <f>SUMIFS(СВЦЭМ!$C$39:$C$782,СВЦЭМ!$A$39:$A$782,$A33,СВЦЭМ!$B$39:$B$782,R$11)+'СЕТ СН'!$F$9+СВЦЭМ!$D$10+'СЕТ СН'!$F$5-'СЕТ СН'!$F$17</f>
        <v>5127.7176711299999</v>
      </c>
      <c r="S33" s="36">
        <f>SUMIFS(СВЦЭМ!$C$39:$C$782,СВЦЭМ!$A$39:$A$782,$A33,СВЦЭМ!$B$39:$B$782,S$11)+'СЕТ СН'!$F$9+СВЦЭМ!$D$10+'СЕТ СН'!$F$5-'СЕТ СН'!$F$17</f>
        <v>5105.9921013100002</v>
      </c>
      <c r="T33" s="36">
        <f>SUMIFS(СВЦЭМ!$C$39:$C$782,СВЦЭМ!$A$39:$A$782,$A33,СВЦЭМ!$B$39:$B$782,T$11)+'СЕТ СН'!$F$9+СВЦЭМ!$D$10+'СЕТ СН'!$F$5-'СЕТ СН'!$F$17</f>
        <v>5085.4266977799998</v>
      </c>
      <c r="U33" s="36">
        <f>SUMIFS(СВЦЭМ!$C$39:$C$782,СВЦЭМ!$A$39:$A$782,$A33,СВЦЭМ!$B$39:$B$782,U$11)+'СЕТ СН'!$F$9+СВЦЭМ!$D$10+'СЕТ СН'!$F$5-'СЕТ СН'!$F$17</f>
        <v>5123.30625194</v>
      </c>
      <c r="V33" s="36">
        <f>SUMIFS(СВЦЭМ!$C$39:$C$782,СВЦЭМ!$A$39:$A$782,$A33,СВЦЭМ!$B$39:$B$782,V$11)+'СЕТ СН'!$F$9+СВЦЭМ!$D$10+'СЕТ СН'!$F$5-'СЕТ СН'!$F$17</f>
        <v>5119.12501152</v>
      </c>
      <c r="W33" s="36">
        <f>SUMIFS(СВЦЭМ!$C$39:$C$782,СВЦЭМ!$A$39:$A$782,$A33,СВЦЭМ!$B$39:$B$782,W$11)+'СЕТ СН'!$F$9+СВЦЭМ!$D$10+'СЕТ СН'!$F$5-'СЕТ СН'!$F$17</f>
        <v>5168.1528420200002</v>
      </c>
      <c r="X33" s="36">
        <f>SUMIFS(СВЦЭМ!$C$39:$C$782,СВЦЭМ!$A$39:$A$782,$A33,СВЦЭМ!$B$39:$B$782,X$11)+'СЕТ СН'!$F$9+СВЦЭМ!$D$10+'СЕТ СН'!$F$5-'СЕТ СН'!$F$17</f>
        <v>5199.8568489299996</v>
      </c>
      <c r="Y33" s="36">
        <f>SUMIFS(СВЦЭМ!$C$39:$C$782,СВЦЭМ!$A$39:$A$782,$A33,СВЦЭМ!$B$39:$B$782,Y$11)+'СЕТ СН'!$F$9+СВЦЭМ!$D$10+'СЕТ СН'!$F$5-'СЕТ СН'!$F$17</f>
        <v>5234.4176090700003</v>
      </c>
    </row>
    <row r="34" spans="1:25" ht="15.75" x14ac:dyDescent="0.2">
      <c r="A34" s="35">
        <f t="shared" si="0"/>
        <v>44980</v>
      </c>
      <c r="B34" s="36">
        <f>SUMIFS(СВЦЭМ!$C$39:$C$782,СВЦЭМ!$A$39:$A$782,$A34,СВЦЭМ!$B$39:$B$782,B$11)+'СЕТ СН'!$F$9+СВЦЭМ!$D$10+'СЕТ СН'!$F$5-'СЕТ СН'!$F$17</f>
        <v>5274.3356313200002</v>
      </c>
      <c r="C34" s="36">
        <f>SUMIFS(СВЦЭМ!$C$39:$C$782,СВЦЭМ!$A$39:$A$782,$A34,СВЦЭМ!$B$39:$B$782,C$11)+'СЕТ СН'!$F$9+СВЦЭМ!$D$10+'СЕТ СН'!$F$5-'СЕТ СН'!$F$17</f>
        <v>5246.1735658800008</v>
      </c>
      <c r="D34" s="36">
        <f>SUMIFS(СВЦЭМ!$C$39:$C$782,СВЦЭМ!$A$39:$A$782,$A34,СВЦЭМ!$B$39:$B$782,D$11)+'СЕТ СН'!$F$9+СВЦЭМ!$D$10+'СЕТ СН'!$F$5-'СЕТ СН'!$F$17</f>
        <v>5247.6332785800005</v>
      </c>
      <c r="E34" s="36">
        <f>SUMIFS(СВЦЭМ!$C$39:$C$782,СВЦЭМ!$A$39:$A$782,$A34,СВЦЭМ!$B$39:$B$782,E$11)+'СЕТ СН'!$F$9+СВЦЭМ!$D$10+'СЕТ СН'!$F$5-'СЕТ СН'!$F$17</f>
        <v>5256.4299001600002</v>
      </c>
      <c r="F34" s="36">
        <f>SUMIFS(СВЦЭМ!$C$39:$C$782,СВЦЭМ!$A$39:$A$782,$A34,СВЦЭМ!$B$39:$B$782,F$11)+'СЕТ СН'!$F$9+СВЦЭМ!$D$10+'СЕТ СН'!$F$5-'СЕТ СН'!$F$17</f>
        <v>5251.1972929700005</v>
      </c>
      <c r="G34" s="36">
        <f>SUMIFS(СВЦЭМ!$C$39:$C$782,СВЦЭМ!$A$39:$A$782,$A34,СВЦЭМ!$B$39:$B$782,G$11)+'СЕТ СН'!$F$9+СВЦЭМ!$D$10+'СЕТ СН'!$F$5-'СЕТ СН'!$F$17</f>
        <v>5230.3147552099999</v>
      </c>
      <c r="H34" s="36">
        <f>SUMIFS(СВЦЭМ!$C$39:$C$782,СВЦЭМ!$A$39:$A$782,$A34,СВЦЭМ!$B$39:$B$782,H$11)+'СЕТ СН'!$F$9+СВЦЭМ!$D$10+'СЕТ СН'!$F$5-'СЕТ СН'!$F$17</f>
        <v>5169.8776413600008</v>
      </c>
      <c r="I34" s="36">
        <f>SUMIFS(СВЦЭМ!$C$39:$C$782,СВЦЭМ!$A$39:$A$782,$A34,СВЦЭМ!$B$39:$B$782,I$11)+'СЕТ СН'!$F$9+СВЦЭМ!$D$10+'СЕТ СН'!$F$5-'СЕТ СН'!$F$17</f>
        <v>5083.1948397599999</v>
      </c>
      <c r="J34" s="36">
        <f>SUMIFS(СВЦЭМ!$C$39:$C$782,СВЦЭМ!$A$39:$A$782,$A34,СВЦЭМ!$B$39:$B$782,J$11)+'СЕТ СН'!$F$9+СВЦЭМ!$D$10+'СЕТ СН'!$F$5-'СЕТ СН'!$F$17</f>
        <v>5012.2266714899997</v>
      </c>
      <c r="K34" s="36">
        <f>SUMIFS(СВЦЭМ!$C$39:$C$782,СВЦЭМ!$A$39:$A$782,$A34,СВЦЭМ!$B$39:$B$782,K$11)+'СЕТ СН'!$F$9+СВЦЭМ!$D$10+'СЕТ СН'!$F$5-'СЕТ СН'!$F$17</f>
        <v>4993.9566527500001</v>
      </c>
      <c r="L34" s="36">
        <f>SUMIFS(СВЦЭМ!$C$39:$C$782,СВЦЭМ!$A$39:$A$782,$A34,СВЦЭМ!$B$39:$B$782,L$11)+'СЕТ СН'!$F$9+СВЦЭМ!$D$10+'СЕТ СН'!$F$5-'СЕТ СН'!$F$17</f>
        <v>5026.1750629400003</v>
      </c>
      <c r="M34" s="36">
        <f>SUMIFS(СВЦЭМ!$C$39:$C$782,СВЦЭМ!$A$39:$A$782,$A34,СВЦЭМ!$B$39:$B$782,M$11)+'СЕТ СН'!$F$9+СВЦЭМ!$D$10+'СЕТ СН'!$F$5-'СЕТ СН'!$F$17</f>
        <v>5038.1568958200005</v>
      </c>
      <c r="N34" s="36">
        <f>SUMIFS(СВЦЭМ!$C$39:$C$782,СВЦЭМ!$A$39:$A$782,$A34,СВЦЭМ!$B$39:$B$782,N$11)+'СЕТ СН'!$F$9+СВЦЭМ!$D$10+'СЕТ СН'!$F$5-'СЕТ СН'!$F$17</f>
        <v>5087.3109240499998</v>
      </c>
      <c r="O34" s="36">
        <f>SUMIFS(СВЦЭМ!$C$39:$C$782,СВЦЭМ!$A$39:$A$782,$A34,СВЦЭМ!$B$39:$B$782,O$11)+'СЕТ СН'!$F$9+СВЦЭМ!$D$10+'СЕТ СН'!$F$5-'СЕТ СН'!$F$17</f>
        <v>5096.7204989700003</v>
      </c>
      <c r="P34" s="36">
        <f>SUMIFS(СВЦЭМ!$C$39:$C$782,СВЦЭМ!$A$39:$A$782,$A34,СВЦЭМ!$B$39:$B$782,P$11)+'СЕТ СН'!$F$9+СВЦЭМ!$D$10+'СЕТ СН'!$F$5-'СЕТ СН'!$F$17</f>
        <v>5123.8297281699997</v>
      </c>
      <c r="Q34" s="36">
        <f>SUMIFS(СВЦЭМ!$C$39:$C$782,СВЦЭМ!$A$39:$A$782,$A34,СВЦЭМ!$B$39:$B$782,Q$11)+'СЕТ СН'!$F$9+СВЦЭМ!$D$10+'СЕТ СН'!$F$5-'СЕТ СН'!$F$17</f>
        <v>5109.1063609399998</v>
      </c>
      <c r="R34" s="36">
        <f>SUMIFS(СВЦЭМ!$C$39:$C$782,СВЦЭМ!$A$39:$A$782,$A34,СВЦЭМ!$B$39:$B$782,R$11)+'СЕТ СН'!$F$9+СВЦЭМ!$D$10+'СЕТ СН'!$F$5-'СЕТ СН'!$F$17</f>
        <v>5110.2394263000006</v>
      </c>
      <c r="S34" s="36">
        <f>SUMIFS(СВЦЭМ!$C$39:$C$782,СВЦЭМ!$A$39:$A$782,$A34,СВЦЭМ!$B$39:$B$782,S$11)+'СЕТ СН'!$F$9+СВЦЭМ!$D$10+'СЕТ СН'!$F$5-'СЕТ СН'!$F$17</f>
        <v>5079.1121654400004</v>
      </c>
      <c r="T34" s="36">
        <f>SUMIFS(СВЦЭМ!$C$39:$C$782,СВЦЭМ!$A$39:$A$782,$A34,СВЦЭМ!$B$39:$B$782,T$11)+'СЕТ СН'!$F$9+СВЦЭМ!$D$10+'СЕТ СН'!$F$5-'СЕТ СН'!$F$17</f>
        <v>5027.3041315099999</v>
      </c>
      <c r="U34" s="36">
        <f>SUMIFS(СВЦЭМ!$C$39:$C$782,СВЦЭМ!$A$39:$A$782,$A34,СВЦЭМ!$B$39:$B$782,U$11)+'СЕТ СН'!$F$9+СВЦЭМ!$D$10+'СЕТ СН'!$F$5-'СЕТ СН'!$F$17</f>
        <v>5017.5311016200003</v>
      </c>
      <c r="V34" s="36">
        <f>SUMIFS(СВЦЭМ!$C$39:$C$782,СВЦЭМ!$A$39:$A$782,$A34,СВЦЭМ!$B$39:$B$782,V$11)+'СЕТ СН'!$F$9+СВЦЭМ!$D$10+'СЕТ СН'!$F$5-'СЕТ СН'!$F$17</f>
        <v>5033.4326963100002</v>
      </c>
      <c r="W34" s="36">
        <f>SUMIFS(СВЦЭМ!$C$39:$C$782,СВЦЭМ!$A$39:$A$782,$A34,СВЦЭМ!$B$39:$B$782,W$11)+'СЕТ СН'!$F$9+СВЦЭМ!$D$10+'СЕТ СН'!$F$5-'СЕТ СН'!$F$17</f>
        <v>5069.0202794500001</v>
      </c>
      <c r="X34" s="36">
        <f>SUMIFS(СВЦЭМ!$C$39:$C$782,СВЦЭМ!$A$39:$A$782,$A34,СВЦЭМ!$B$39:$B$782,X$11)+'СЕТ СН'!$F$9+СВЦЭМ!$D$10+'СЕТ СН'!$F$5-'СЕТ СН'!$F$17</f>
        <v>5104.8153481400004</v>
      </c>
      <c r="Y34" s="36">
        <f>SUMIFS(СВЦЭМ!$C$39:$C$782,СВЦЭМ!$A$39:$A$782,$A34,СВЦЭМ!$B$39:$B$782,Y$11)+'СЕТ СН'!$F$9+СВЦЭМ!$D$10+'СЕТ СН'!$F$5-'СЕТ СН'!$F$17</f>
        <v>5156.2084093699996</v>
      </c>
    </row>
    <row r="35" spans="1:25" ht="15.75" x14ac:dyDescent="0.2">
      <c r="A35" s="35">
        <f t="shared" si="0"/>
        <v>44981</v>
      </c>
      <c r="B35" s="36">
        <f>SUMIFS(СВЦЭМ!$C$39:$C$782,СВЦЭМ!$A$39:$A$782,$A35,СВЦЭМ!$B$39:$B$782,B$11)+'СЕТ СН'!$F$9+СВЦЭМ!$D$10+'СЕТ СН'!$F$5-'СЕТ СН'!$F$17</f>
        <v>5146.3229936000007</v>
      </c>
      <c r="C35" s="36">
        <f>SUMIFS(СВЦЭМ!$C$39:$C$782,СВЦЭМ!$A$39:$A$782,$A35,СВЦЭМ!$B$39:$B$782,C$11)+'СЕТ СН'!$F$9+СВЦЭМ!$D$10+'СЕТ СН'!$F$5-'СЕТ СН'!$F$17</f>
        <v>5146.0615268300007</v>
      </c>
      <c r="D35" s="36">
        <f>SUMIFS(СВЦЭМ!$C$39:$C$782,СВЦЭМ!$A$39:$A$782,$A35,СВЦЭМ!$B$39:$B$782,D$11)+'СЕТ СН'!$F$9+СВЦЭМ!$D$10+'СЕТ СН'!$F$5-'СЕТ СН'!$F$17</f>
        <v>5090.0387962100003</v>
      </c>
      <c r="E35" s="36">
        <f>SUMIFS(СВЦЭМ!$C$39:$C$782,СВЦЭМ!$A$39:$A$782,$A35,СВЦЭМ!$B$39:$B$782,E$11)+'СЕТ СН'!$F$9+СВЦЭМ!$D$10+'СЕТ СН'!$F$5-'СЕТ СН'!$F$17</f>
        <v>5040.7064179500003</v>
      </c>
      <c r="F35" s="36">
        <f>SUMIFS(СВЦЭМ!$C$39:$C$782,СВЦЭМ!$A$39:$A$782,$A35,СВЦЭМ!$B$39:$B$782,F$11)+'СЕТ СН'!$F$9+СВЦЭМ!$D$10+'СЕТ СН'!$F$5-'СЕТ СН'!$F$17</f>
        <v>5054.58681849</v>
      </c>
      <c r="G35" s="36">
        <f>SUMIFS(СВЦЭМ!$C$39:$C$782,СВЦЭМ!$A$39:$A$782,$A35,СВЦЭМ!$B$39:$B$782,G$11)+'СЕТ СН'!$F$9+СВЦЭМ!$D$10+'СЕТ СН'!$F$5-'СЕТ СН'!$F$17</f>
        <v>5081.1817743299998</v>
      </c>
      <c r="H35" s="36">
        <f>SUMIFS(СВЦЭМ!$C$39:$C$782,СВЦЭМ!$A$39:$A$782,$A35,СВЦЭМ!$B$39:$B$782,H$11)+'СЕТ СН'!$F$9+СВЦЭМ!$D$10+'СЕТ СН'!$F$5-'СЕТ СН'!$F$17</f>
        <v>5094.0650572900004</v>
      </c>
      <c r="I35" s="36">
        <f>SUMIFS(СВЦЭМ!$C$39:$C$782,СВЦЭМ!$A$39:$A$782,$A35,СВЦЭМ!$B$39:$B$782,I$11)+'СЕТ СН'!$F$9+СВЦЭМ!$D$10+'СЕТ СН'!$F$5-'СЕТ СН'!$F$17</f>
        <v>5061.5465093499997</v>
      </c>
      <c r="J35" s="36">
        <f>SUMIFS(СВЦЭМ!$C$39:$C$782,СВЦЭМ!$A$39:$A$782,$A35,СВЦЭМ!$B$39:$B$782,J$11)+'СЕТ СН'!$F$9+СВЦЭМ!$D$10+'СЕТ СН'!$F$5-'СЕТ СН'!$F$17</f>
        <v>5005.74384482</v>
      </c>
      <c r="K35" s="36">
        <f>SUMIFS(СВЦЭМ!$C$39:$C$782,СВЦЭМ!$A$39:$A$782,$A35,СВЦЭМ!$B$39:$B$782,K$11)+'СЕТ СН'!$F$9+СВЦЭМ!$D$10+'СЕТ СН'!$F$5-'СЕТ СН'!$F$17</f>
        <v>4995.0508717299999</v>
      </c>
      <c r="L35" s="36">
        <f>SUMIFS(СВЦЭМ!$C$39:$C$782,СВЦЭМ!$A$39:$A$782,$A35,СВЦЭМ!$B$39:$B$782,L$11)+'СЕТ СН'!$F$9+СВЦЭМ!$D$10+'СЕТ СН'!$F$5-'СЕТ СН'!$F$17</f>
        <v>5008.0464407700001</v>
      </c>
      <c r="M35" s="36">
        <f>SUMIFS(СВЦЭМ!$C$39:$C$782,СВЦЭМ!$A$39:$A$782,$A35,СВЦЭМ!$B$39:$B$782,M$11)+'СЕТ СН'!$F$9+СВЦЭМ!$D$10+'СЕТ СН'!$F$5-'СЕТ СН'!$F$17</f>
        <v>5021.8462708099996</v>
      </c>
      <c r="N35" s="36">
        <f>SUMIFS(СВЦЭМ!$C$39:$C$782,СВЦЭМ!$A$39:$A$782,$A35,СВЦЭМ!$B$39:$B$782,N$11)+'СЕТ СН'!$F$9+СВЦЭМ!$D$10+'СЕТ СН'!$F$5-'СЕТ СН'!$F$17</f>
        <v>5024.8370418699997</v>
      </c>
      <c r="O35" s="36">
        <f>SUMIFS(СВЦЭМ!$C$39:$C$782,СВЦЭМ!$A$39:$A$782,$A35,СВЦЭМ!$B$39:$B$782,O$11)+'СЕТ СН'!$F$9+СВЦЭМ!$D$10+'СЕТ СН'!$F$5-'СЕТ СН'!$F$17</f>
        <v>5061.8702037800003</v>
      </c>
      <c r="P35" s="36">
        <f>SUMIFS(СВЦЭМ!$C$39:$C$782,СВЦЭМ!$A$39:$A$782,$A35,СВЦЭМ!$B$39:$B$782,P$11)+'СЕТ СН'!$F$9+СВЦЭМ!$D$10+'СЕТ СН'!$F$5-'СЕТ СН'!$F$17</f>
        <v>5054.0644158200002</v>
      </c>
      <c r="Q35" s="36">
        <f>SUMIFS(СВЦЭМ!$C$39:$C$782,СВЦЭМ!$A$39:$A$782,$A35,СВЦЭМ!$B$39:$B$782,Q$11)+'СЕТ СН'!$F$9+СВЦЭМ!$D$10+'СЕТ СН'!$F$5-'СЕТ СН'!$F$17</f>
        <v>5049.4241609000001</v>
      </c>
      <c r="R35" s="36">
        <f>SUMIFS(СВЦЭМ!$C$39:$C$782,СВЦЭМ!$A$39:$A$782,$A35,СВЦЭМ!$B$39:$B$782,R$11)+'СЕТ СН'!$F$9+СВЦЭМ!$D$10+'СЕТ СН'!$F$5-'СЕТ СН'!$F$17</f>
        <v>5038.34668822</v>
      </c>
      <c r="S35" s="36">
        <f>SUMIFS(СВЦЭМ!$C$39:$C$782,СВЦЭМ!$A$39:$A$782,$A35,СВЦЭМ!$B$39:$B$782,S$11)+'СЕТ СН'!$F$9+СВЦЭМ!$D$10+'СЕТ СН'!$F$5-'СЕТ СН'!$F$17</f>
        <v>5025.7415456199997</v>
      </c>
      <c r="T35" s="36">
        <f>SUMIFS(СВЦЭМ!$C$39:$C$782,СВЦЭМ!$A$39:$A$782,$A35,СВЦЭМ!$B$39:$B$782,T$11)+'СЕТ СН'!$F$9+СВЦЭМ!$D$10+'СЕТ СН'!$F$5-'СЕТ СН'!$F$17</f>
        <v>4994.72367261</v>
      </c>
      <c r="U35" s="36">
        <f>SUMIFS(СВЦЭМ!$C$39:$C$782,СВЦЭМ!$A$39:$A$782,$A35,СВЦЭМ!$B$39:$B$782,U$11)+'СЕТ СН'!$F$9+СВЦЭМ!$D$10+'СЕТ СН'!$F$5-'СЕТ СН'!$F$17</f>
        <v>4989.8272594600003</v>
      </c>
      <c r="V35" s="36">
        <f>SUMIFS(СВЦЭМ!$C$39:$C$782,СВЦЭМ!$A$39:$A$782,$A35,СВЦЭМ!$B$39:$B$782,V$11)+'СЕТ СН'!$F$9+СВЦЭМ!$D$10+'СЕТ СН'!$F$5-'СЕТ СН'!$F$17</f>
        <v>5000.7924467600005</v>
      </c>
      <c r="W35" s="36">
        <f>SUMIFS(СВЦЭМ!$C$39:$C$782,СВЦЭМ!$A$39:$A$782,$A35,СВЦЭМ!$B$39:$B$782,W$11)+'СЕТ СН'!$F$9+СВЦЭМ!$D$10+'СЕТ СН'!$F$5-'СЕТ СН'!$F$17</f>
        <v>4999.1419110099996</v>
      </c>
      <c r="X35" s="36">
        <f>SUMIFS(СВЦЭМ!$C$39:$C$782,СВЦЭМ!$A$39:$A$782,$A35,СВЦЭМ!$B$39:$B$782,X$11)+'СЕТ СН'!$F$9+СВЦЭМ!$D$10+'СЕТ СН'!$F$5-'СЕТ СН'!$F$17</f>
        <v>5031.5546282300002</v>
      </c>
      <c r="Y35" s="36">
        <f>SUMIFS(СВЦЭМ!$C$39:$C$782,СВЦЭМ!$A$39:$A$782,$A35,СВЦЭМ!$B$39:$B$782,Y$11)+'СЕТ СН'!$F$9+СВЦЭМ!$D$10+'СЕТ СН'!$F$5-'СЕТ СН'!$F$17</f>
        <v>5051.2101427600001</v>
      </c>
    </row>
    <row r="36" spans="1:25" ht="15.75" x14ac:dyDescent="0.2">
      <c r="A36" s="35">
        <f t="shared" si="0"/>
        <v>44982</v>
      </c>
      <c r="B36" s="36">
        <f>SUMIFS(СВЦЭМ!$C$39:$C$782,СВЦЭМ!$A$39:$A$782,$A36,СВЦЭМ!$B$39:$B$782,B$11)+'СЕТ СН'!$F$9+СВЦЭМ!$D$10+'СЕТ СН'!$F$5-'СЕТ СН'!$F$17</f>
        <v>5274.1523895299997</v>
      </c>
      <c r="C36" s="36">
        <f>SUMIFS(СВЦЭМ!$C$39:$C$782,СВЦЭМ!$A$39:$A$782,$A36,СВЦЭМ!$B$39:$B$782,C$11)+'СЕТ СН'!$F$9+СВЦЭМ!$D$10+'СЕТ СН'!$F$5-'СЕТ СН'!$F$17</f>
        <v>5285.2299136600004</v>
      </c>
      <c r="D36" s="36">
        <f>SUMIFS(СВЦЭМ!$C$39:$C$782,СВЦЭМ!$A$39:$A$782,$A36,СВЦЭМ!$B$39:$B$782,D$11)+'СЕТ СН'!$F$9+СВЦЭМ!$D$10+'СЕТ СН'!$F$5-'СЕТ СН'!$F$17</f>
        <v>5294.7846659799998</v>
      </c>
      <c r="E36" s="36">
        <f>SUMIFS(СВЦЭМ!$C$39:$C$782,СВЦЭМ!$A$39:$A$782,$A36,СВЦЭМ!$B$39:$B$782,E$11)+'СЕТ СН'!$F$9+СВЦЭМ!$D$10+'СЕТ СН'!$F$5-'СЕТ СН'!$F$17</f>
        <v>5291.6502085200009</v>
      </c>
      <c r="F36" s="36">
        <f>SUMIFS(СВЦЭМ!$C$39:$C$782,СВЦЭМ!$A$39:$A$782,$A36,СВЦЭМ!$B$39:$B$782,F$11)+'СЕТ СН'!$F$9+СВЦЭМ!$D$10+'СЕТ СН'!$F$5-'СЕТ СН'!$F$17</f>
        <v>5281.9280688700001</v>
      </c>
      <c r="G36" s="36">
        <f>SUMIFS(СВЦЭМ!$C$39:$C$782,СВЦЭМ!$A$39:$A$782,$A36,СВЦЭМ!$B$39:$B$782,G$11)+'СЕТ СН'!$F$9+СВЦЭМ!$D$10+'СЕТ СН'!$F$5-'СЕТ СН'!$F$17</f>
        <v>5252.22263647</v>
      </c>
      <c r="H36" s="36">
        <f>SUMIFS(СВЦЭМ!$C$39:$C$782,СВЦЭМ!$A$39:$A$782,$A36,СВЦЭМ!$B$39:$B$782,H$11)+'СЕТ СН'!$F$9+СВЦЭМ!$D$10+'СЕТ СН'!$F$5-'СЕТ СН'!$F$17</f>
        <v>5211.7911873200001</v>
      </c>
      <c r="I36" s="36">
        <f>SUMIFS(СВЦЭМ!$C$39:$C$782,СВЦЭМ!$A$39:$A$782,$A36,СВЦЭМ!$B$39:$B$782,I$11)+'СЕТ СН'!$F$9+СВЦЭМ!$D$10+'СЕТ СН'!$F$5-'СЕТ СН'!$F$17</f>
        <v>5166.3945888100006</v>
      </c>
      <c r="J36" s="36">
        <f>SUMIFS(СВЦЭМ!$C$39:$C$782,СВЦЭМ!$A$39:$A$782,$A36,СВЦЭМ!$B$39:$B$782,J$11)+'СЕТ СН'!$F$9+СВЦЭМ!$D$10+'СЕТ СН'!$F$5-'СЕТ СН'!$F$17</f>
        <v>5070.0796368199999</v>
      </c>
      <c r="K36" s="36">
        <f>SUMIFS(СВЦЭМ!$C$39:$C$782,СВЦЭМ!$A$39:$A$782,$A36,СВЦЭМ!$B$39:$B$782,K$11)+'СЕТ СН'!$F$9+СВЦЭМ!$D$10+'СЕТ СН'!$F$5-'СЕТ СН'!$F$17</f>
        <v>5036.4178840100003</v>
      </c>
      <c r="L36" s="36">
        <f>SUMIFS(СВЦЭМ!$C$39:$C$782,СВЦЭМ!$A$39:$A$782,$A36,СВЦЭМ!$B$39:$B$782,L$11)+'СЕТ СН'!$F$9+СВЦЭМ!$D$10+'СЕТ СН'!$F$5-'СЕТ СН'!$F$17</f>
        <v>5076.0340479000006</v>
      </c>
      <c r="M36" s="36">
        <f>SUMIFS(СВЦЭМ!$C$39:$C$782,СВЦЭМ!$A$39:$A$782,$A36,СВЦЭМ!$B$39:$B$782,M$11)+'СЕТ СН'!$F$9+СВЦЭМ!$D$10+'СЕТ СН'!$F$5-'СЕТ СН'!$F$17</f>
        <v>5098.4848722099996</v>
      </c>
      <c r="N36" s="36">
        <f>SUMIFS(СВЦЭМ!$C$39:$C$782,СВЦЭМ!$A$39:$A$782,$A36,СВЦЭМ!$B$39:$B$782,N$11)+'СЕТ СН'!$F$9+СВЦЭМ!$D$10+'СЕТ СН'!$F$5-'СЕТ СН'!$F$17</f>
        <v>5139.6937405799999</v>
      </c>
      <c r="O36" s="36">
        <f>SUMIFS(СВЦЭМ!$C$39:$C$782,СВЦЭМ!$A$39:$A$782,$A36,СВЦЭМ!$B$39:$B$782,O$11)+'СЕТ СН'!$F$9+СВЦЭМ!$D$10+'СЕТ СН'!$F$5-'СЕТ СН'!$F$17</f>
        <v>5165.6032177500001</v>
      </c>
      <c r="P36" s="36">
        <f>SUMIFS(СВЦЭМ!$C$39:$C$782,СВЦЭМ!$A$39:$A$782,$A36,СВЦЭМ!$B$39:$B$782,P$11)+'СЕТ СН'!$F$9+СВЦЭМ!$D$10+'СЕТ СН'!$F$5-'СЕТ СН'!$F$17</f>
        <v>5194.2847160500005</v>
      </c>
      <c r="Q36" s="36">
        <f>SUMIFS(СВЦЭМ!$C$39:$C$782,СВЦЭМ!$A$39:$A$782,$A36,СВЦЭМ!$B$39:$B$782,Q$11)+'СЕТ СН'!$F$9+СВЦЭМ!$D$10+'СЕТ СН'!$F$5-'СЕТ СН'!$F$17</f>
        <v>5226.7494840400004</v>
      </c>
      <c r="R36" s="36">
        <f>SUMIFS(СВЦЭМ!$C$39:$C$782,СВЦЭМ!$A$39:$A$782,$A36,СВЦЭМ!$B$39:$B$782,R$11)+'СЕТ СН'!$F$9+СВЦЭМ!$D$10+'СЕТ СН'!$F$5-'СЕТ СН'!$F$17</f>
        <v>5215.8245515500003</v>
      </c>
      <c r="S36" s="36">
        <f>SUMIFS(СВЦЭМ!$C$39:$C$782,СВЦЭМ!$A$39:$A$782,$A36,СВЦЭМ!$B$39:$B$782,S$11)+'СЕТ СН'!$F$9+СВЦЭМ!$D$10+'СЕТ СН'!$F$5-'СЕТ СН'!$F$17</f>
        <v>5204.6676278699997</v>
      </c>
      <c r="T36" s="36">
        <f>SUMIFS(СВЦЭМ!$C$39:$C$782,СВЦЭМ!$A$39:$A$782,$A36,СВЦЭМ!$B$39:$B$782,T$11)+'СЕТ СН'!$F$9+СВЦЭМ!$D$10+'СЕТ СН'!$F$5-'СЕТ СН'!$F$17</f>
        <v>5160.7213774000002</v>
      </c>
      <c r="U36" s="36">
        <f>SUMIFS(СВЦЭМ!$C$39:$C$782,СВЦЭМ!$A$39:$A$782,$A36,СВЦЭМ!$B$39:$B$782,U$11)+'СЕТ СН'!$F$9+СВЦЭМ!$D$10+'СЕТ СН'!$F$5-'СЕТ СН'!$F$17</f>
        <v>5132.9654375700002</v>
      </c>
      <c r="V36" s="36">
        <f>SUMIFS(СВЦЭМ!$C$39:$C$782,СВЦЭМ!$A$39:$A$782,$A36,СВЦЭМ!$B$39:$B$782,V$11)+'СЕТ СН'!$F$9+СВЦЭМ!$D$10+'СЕТ СН'!$F$5-'СЕТ СН'!$F$17</f>
        <v>5141.6051370100004</v>
      </c>
      <c r="W36" s="36">
        <f>SUMIFS(СВЦЭМ!$C$39:$C$782,СВЦЭМ!$A$39:$A$782,$A36,СВЦЭМ!$B$39:$B$782,W$11)+'СЕТ СН'!$F$9+СВЦЭМ!$D$10+'СЕТ СН'!$F$5-'СЕТ СН'!$F$17</f>
        <v>5165.0573701400008</v>
      </c>
      <c r="X36" s="36">
        <f>SUMIFS(СВЦЭМ!$C$39:$C$782,СВЦЭМ!$A$39:$A$782,$A36,СВЦЭМ!$B$39:$B$782,X$11)+'СЕТ СН'!$F$9+СВЦЭМ!$D$10+'СЕТ СН'!$F$5-'СЕТ СН'!$F$17</f>
        <v>5190.1331188100003</v>
      </c>
      <c r="Y36" s="36">
        <f>SUMIFS(СВЦЭМ!$C$39:$C$782,СВЦЭМ!$A$39:$A$782,$A36,СВЦЭМ!$B$39:$B$782,Y$11)+'СЕТ СН'!$F$9+СВЦЭМ!$D$10+'СЕТ СН'!$F$5-'СЕТ СН'!$F$17</f>
        <v>5229.6245189399997</v>
      </c>
    </row>
    <row r="37" spans="1:25" ht="15.75" x14ac:dyDescent="0.2">
      <c r="A37" s="35">
        <f t="shared" si="0"/>
        <v>44983</v>
      </c>
      <c r="B37" s="36">
        <f>SUMIFS(СВЦЭМ!$C$39:$C$782,СВЦЭМ!$A$39:$A$782,$A37,СВЦЭМ!$B$39:$B$782,B$11)+'СЕТ СН'!$F$9+СВЦЭМ!$D$10+'СЕТ СН'!$F$5-'СЕТ СН'!$F$17</f>
        <v>5264.8829563500003</v>
      </c>
      <c r="C37" s="36">
        <f>SUMIFS(СВЦЭМ!$C$39:$C$782,СВЦЭМ!$A$39:$A$782,$A37,СВЦЭМ!$B$39:$B$782,C$11)+'СЕТ СН'!$F$9+СВЦЭМ!$D$10+'СЕТ СН'!$F$5-'СЕТ СН'!$F$17</f>
        <v>5278.7487203600003</v>
      </c>
      <c r="D37" s="36">
        <f>SUMIFS(СВЦЭМ!$C$39:$C$782,СВЦЭМ!$A$39:$A$782,$A37,СВЦЭМ!$B$39:$B$782,D$11)+'СЕТ СН'!$F$9+СВЦЭМ!$D$10+'СЕТ СН'!$F$5-'СЕТ СН'!$F$17</f>
        <v>5262.5047312200004</v>
      </c>
      <c r="E37" s="36">
        <f>SUMIFS(СВЦЭМ!$C$39:$C$782,СВЦЭМ!$A$39:$A$782,$A37,СВЦЭМ!$B$39:$B$782,E$11)+'СЕТ СН'!$F$9+СВЦЭМ!$D$10+'СЕТ СН'!$F$5-'СЕТ СН'!$F$17</f>
        <v>5255.75585813</v>
      </c>
      <c r="F37" s="36">
        <f>SUMIFS(СВЦЭМ!$C$39:$C$782,СВЦЭМ!$A$39:$A$782,$A37,СВЦЭМ!$B$39:$B$782,F$11)+'СЕТ СН'!$F$9+СВЦЭМ!$D$10+'СЕТ СН'!$F$5-'СЕТ СН'!$F$17</f>
        <v>5273.9922887499997</v>
      </c>
      <c r="G37" s="36">
        <f>SUMIFS(СВЦЭМ!$C$39:$C$782,СВЦЭМ!$A$39:$A$782,$A37,СВЦЭМ!$B$39:$B$782,G$11)+'СЕТ СН'!$F$9+СВЦЭМ!$D$10+'СЕТ СН'!$F$5-'СЕТ СН'!$F$17</f>
        <v>5271.6459334500005</v>
      </c>
      <c r="H37" s="36">
        <f>SUMIFS(СВЦЭМ!$C$39:$C$782,СВЦЭМ!$A$39:$A$782,$A37,СВЦЭМ!$B$39:$B$782,H$11)+'СЕТ СН'!$F$9+СВЦЭМ!$D$10+'СЕТ СН'!$F$5-'СЕТ СН'!$F$17</f>
        <v>5276.1352523200003</v>
      </c>
      <c r="I37" s="36">
        <f>SUMIFS(СВЦЭМ!$C$39:$C$782,СВЦЭМ!$A$39:$A$782,$A37,СВЦЭМ!$B$39:$B$782,I$11)+'СЕТ СН'!$F$9+СВЦЭМ!$D$10+'СЕТ СН'!$F$5-'СЕТ СН'!$F$17</f>
        <v>5203.3340224000003</v>
      </c>
      <c r="J37" s="36">
        <f>SUMIFS(СВЦЭМ!$C$39:$C$782,СВЦЭМ!$A$39:$A$782,$A37,СВЦЭМ!$B$39:$B$782,J$11)+'СЕТ СН'!$F$9+СВЦЭМ!$D$10+'СЕТ СН'!$F$5-'СЕТ СН'!$F$17</f>
        <v>5270.6382274900006</v>
      </c>
      <c r="K37" s="36">
        <f>SUMIFS(СВЦЭМ!$C$39:$C$782,СВЦЭМ!$A$39:$A$782,$A37,СВЦЭМ!$B$39:$B$782,K$11)+'СЕТ СН'!$F$9+СВЦЭМ!$D$10+'СЕТ СН'!$F$5-'СЕТ СН'!$F$17</f>
        <v>5202.0358661800001</v>
      </c>
      <c r="L37" s="36">
        <f>SUMIFS(СВЦЭМ!$C$39:$C$782,СВЦЭМ!$A$39:$A$782,$A37,СВЦЭМ!$B$39:$B$782,L$11)+'СЕТ СН'!$F$9+СВЦЭМ!$D$10+'СЕТ СН'!$F$5-'СЕТ СН'!$F$17</f>
        <v>5115.1812813200004</v>
      </c>
      <c r="M37" s="36">
        <f>SUMIFS(СВЦЭМ!$C$39:$C$782,СВЦЭМ!$A$39:$A$782,$A37,СВЦЭМ!$B$39:$B$782,M$11)+'СЕТ СН'!$F$9+СВЦЭМ!$D$10+'СЕТ СН'!$F$5-'СЕТ СН'!$F$17</f>
        <v>5121.6398508399998</v>
      </c>
      <c r="N37" s="36">
        <f>SUMIFS(СВЦЭМ!$C$39:$C$782,СВЦЭМ!$A$39:$A$782,$A37,СВЦЭМ!$B$39:$B$782,N$11)+'СЕТ СН'!$F$9+СВЦЭМ!$D$10+'СЕТ СН'!$F$5-'СЕТ СН'!$F$17</f>
        <v>5177.8507339400003</v>
      </c>
      <c r="O37" s="36">
        <f>SUMIFS(СВЦЭМ!$C$39:$C$782,СВЦЭМ!$A$39:$A$782,$A37,СВЦЭМ!$B$39:$B$782,O$11)+'СЕТ СН'!$F$9+СВЦЭМ!$D$10+'СЕТ СН'!$F$5-'СЕТ СН'!$F$17</f>
        <v>5219.6445078100005</v>
      </c>
      <c r="P37" s="36">
        <f>SUMIFS(СВЦЭМ!$C$39:$C$782,СВЦЭМ!$A$39:$A$782,$A37,СВЦЭМ!$B$39:$B$782,P$11)+'СЕТ СН'!$F$9+СВЦЭМ!$D$10+'СЕТ СН'!$F$5-'СЕТ СН'!$F$17</f>
        <v>5236.9690959500003</v>
      </c>
      <c r="Q37" s="36">
        <f>SUMIFS(СВЦЭМ!$C$39:$C$782,СВЦЭМ!$A$39:$A$782,$A37,СВЦЭМ!$B$39:$B$782,Q$11)+'СЕТ СН'!$F$9+СВЦЭМ!$D$10+'СЕТ СН'!$F$5-'СЕТ СН'!$F$17</f>
        <v>5263.4848861800001</v>
      </c>
      <c r="R37" s="36">
        <f>SUMIFS(СВЦЭМ!$C$39:$C$782,СВЦЭМ!$A$39:$A$782,$A37,СВЦЭМ!$B$39:$B$782,R$11)+'СЕТ СН'!$F$9+СВЦЭМ!$D$10+'СЕТ СН'!$F$5-'СЕТ СН'!$F$17</f>
        <v>5251.9603350899997</v>
      </c>
      <c r="S37" s="36">
        <f>SUMIFS(СВЦЭМ!$C$39:$C$782,СВЦЭМ!$A$39:$A$782,$A37,СВЦЭМ!$B$39:$B$782,S$11)+'СЕТ СН'!$F$9+СВЦЭМ!$D$10+'СЕТ СН'!$F$5-'СЕТ СН'!$F$17</f>
        <v>5219.7639026400002</v>
      </c>
      <c r="T37" s="36">
        <f>SUMIFS(СВЦЭМ!$C$39:$C$782,СВЦЭМ!$A$39:$A$782,$A37,СВЦЭМ!$B$39:$B$782,T$11)+'СЕТ СН'!$F$9+СВЦЭМ!$D$10+'СЕТ СН'!$F$5-'СЕТ СН'!$F$17</f>
        <v>5171.9062215600006</v>
      </c>
      <c r="U37" s="36">
        <f>SUMIFS(СВЦЭМ!$C$39:$C$782,СВЦЭМ!$A$39:$A$782,$A37,СВЦЭМ!$B$39:$B$782,U$11)+'СЕТ СН'!$F$9+СВЦЭМ!$D$10+'СЕТ СН'!$F$5-'СЕТ СН'!$F$17</f>
        <v>5132.9137364300004</v>
      </c>
      <c r="V37" s="36">
        <f>SUMIFS(СВЦЭМ!$C$39:$C$782,СВЦЭМ!$A$39:$A$782,$A37,СВЦЭМ!$B$39:$B$782,V$11)+'СЕТ СН'!$F$9+СВЦЭМ!$D$10+'СЕТ СН'!$F$5-'СЕТ СН'!$F$17</f>
        <v>5142.1216231899998</v>
      </c>
      <c r="W37" s="36">
        <f>SUMIFS(СВЦЭМ!$C$39:$C$782,СВЦЭМ!$A$39:$A$782,$A37,СВЦЭМ!$B$39:$B$782,W$11)+'СЕТ СН'!$F$9+СВЦЭМ!$D$10+'СЕТ СН'!$F$5-'СЕТ СН'!$F$17</f>
        <v>5174.0731090400004</v>
      </c>
      <c r="X37" s="36">
        <f>SUMIFS(СВЦЭМ!$C$39:$C$782,СВЦЭМ!$A$39:$A$782,$A37,СВЦЭМ!$B$39:$B$782,X$11)+'СЕТ СН'!$F$9+СВЦЭМ!$D$10+'СЕТ СН'!$F$5-'СЕТ СН'!$F$17</f>
        <v>5193.8111454099999</v>
      </c>
      <c r="Y37" s="36">
        <f>SUMIFS(СВЦЭМ!$C$39:$C$782,СВЦЭМ!$A$39:$A$782,$A37,СВЦЭМ!$B$39:$B$782,Y$11)+'СЕТ СН'!$F$9+СВЦЭМ!$D$10+'СЕТ СН'!$F$5-'СЕТ СН'!$F$17</f>
        <v>5235.7157221699999</v>
      </c>
    </row>
    <row r="38" spans="1:25" ht="15.75" x14ac:dyDescent="0.2">
      <c r="A38" s="35">
        <f t="shared" si="0"/>
        <v>44984</v>
      </c>
      <c r="B38" s="36">
        <f>SUMIFS(СВЦЭМ!$C$39:$C$782,СВЦЭМ!$A$39:$A$782,$A38,СВЦЭМ!$B$39:$B$782,B$11)+'СЕТ СН'!$F$9+СВЦЭМ!$D$10+'СЕТ СН'!$F$5-'СЕТ СН'!$F$17</f>
        <v>5257.9913249199999</v>
      </c>
      <c r="C38" s="36">
        <f>SUMIFS(СВЦЭМ!$C$39:$C$782,СВЦЭМ!$A$39:$A$782,$A38,СВЦЭМ!$B$39:$B$782,C$11)+'СЕТ СН'!$F$9+СВЦЭМ!$D$10+'СЕТ СН'!$F$5-'СЕТ СН'!$F$17</f>
        <v>5290.7052855300008</v>
      </c>
      <c r="D38" s="36">
        <f>SUMIFS(СВЦЭМ!$C$39:$C$782,СВЦЭМ!$A$39:$A$782,$A38,СВЦЭМ!$B$39:$B$782,D$11)+'СЕТ СН'!$F$9+СВЦЭМ!$D$10+'СЕТ СН'!$F$5-'СЕТ СН'!$F$17</f>
        <v>5293.7845960400009</v>
      </c>
      <c r="E38" s="36">
        <f>SUMIFS(СВЦЭМ!$C$39:$C$782,СВЦЭМ!$A$39:$A$782,$A38,СВЦЭМ!$B$39:$B$782,E$11)+'СЕТ СН'!$F$9+СВЦЭМ!$D$10+'СЕТ СН'!$F$5-'СЕТ СН'!$F$17</f>
        <v>5317.1895811100003</v>
      </c>
      <c r="F38" s="36">
        <f>SUMIFS(СВЦЭМ!$C$39:$C$782,СВЦЭМ!$A$39:$A$782,$A38,СВЦЭМ!$B$39:$B$782,F$11)+'СЕТ СН'!$F$9+СВЦЭМ!$D$10+'СЕТ СН'!$F$5-'СЕТ СН'!$F$17</f>
        <v>5312.9658802699996</v>
      </c>
      <c r="G38" s="36">
        <f>SUMIFS(СВЦЭМ!$C$39:$C$782,СВЦЭМ!$A$39:$A$782,$A38,СВЦЭМ!$B$39:$B$782,G$11)+'СЕТ СН'!$F$9+СВЦЭМ!$D$10+'СЕТ СН'!$F$5-'СЕТ СН'!$F$17</f>
        <v>5280.6001859700009</v>
      </c>
      <c r="H38" s="36">
        <f>SUMIFS(СВЦЭМ!$C$39:$C$782,СВЦЭМ!$A$39:$A$782,$A38,СВЦЭМ!$B$39:$B$782,H$11)+'СЕТ СН'!$F$9+СВЦЭМ!$D$10+'СЕТ СН'!$F$5-'СЕТ СН'!$F$17</f>
        <v>5233.8418297099997</v>
      </c>
      <c r="I38" s="36">
        <f>SUMIFS(СВЦЭМ!$C$39:$C$782,СВЦЭМ!$A$39:$A$782,$A38,СВЦЭМ!$B$39:$B$782,I$11)+'СЕТ СН'!$F$9+СВЦЭМ!$D$10+'СЕТ СН'!$F$5-'СЕТ СН'!$F$17</f>
        <v>5177.0255765300008</v>
      </c>
      <c r="J38" s="36">
        <f>SUMIFS(СВЦЭМ!$C$39:$C$782,СВЦЭМ!$A$39:$A$782,$A38,СВЦЭМ!$B$39:$B$782,J$11)+'СЕТ СН'!$F$9+СВЦЭМ!$D$10+'СЕТ СН'!$F$5-'СЕТ СН'!$F$17</f>
        <v>5148.0493799100004</v>
      </c>
      <c r="K38" s="36">
        <f>SUMIFS(СВЦЭМ!$C$39:$C$782,СВЦЭМ!$A$39:$A$782,$A38,СВЦЭМ!$B$39:$B$782,K$11)+'СЕТ СН'!$F$9+СВЦЭМ!$D$10+'СЕТ СН'!$F$5-'СЕТ СН'!$F$17</f>
        <v>5133.0940455999998</v>
      </c>
      <c r="L38" s="36">
        <f>SUMIFS(СВЦЭМ!$C$39:$C$782,СВЦЭМ!$A$39:$A$782,$A38,СВЦЭМ!$B$39:$B$782,L$11)+'СЕТ СН'!$F$9+СВЦЭМ!$D$10+'СЕТ СН'!$F$5-'СЕТ СН'!$F$17</f>
        <v>5144.1256680999995</v>
      </c>
      <c r="M38" s="36">
        <f>SUMIFS(СВЦЭМ!$C$39:$C$782,СВЦЭМ!$A$39:$A$782,$A38,СВЦЭМ!$B$39:$B$782,M$11)+'СЕТ СН'!$F$9+СВЦЭМ!$D$10+'СЕТ СН'!$F$5-'СЕТ СН'!$F$17</f>
        <v>5189.7914251599996</v>
      </c>
      <c r="N38" s="36">
        <f>SUMIFS(СВЦЭМ!$C$39:$C$782,СВЦЭМ!$A$39:$A$782,$A38,СВЦЭМ!$B$39:$B$782,N$11)+'СЕТ СН'!$F$9+СВЦЭМ!$D$10+'СЕТ СН'!$F$5-'СЕТ СН'!$F$17</f>
        <v>5231.2529310299997</v>
      </c>
      <c r="O38" s="36">
        <f>SUMIFS(СВЦЭМ!$C$39:$C$782,СВЦЭМ!$A$39:$A$782,$A38,СВЦЭМ!$B$39:$B$782,O$11)+'СЕТ СН'!$F$9+СВЦЭМ!$D$10+'СЕТ СН'!$F$5-'СЕТ СН'!$F$17</f>
        <v>5264.0822714500009</v>
      </c>
      <c r="P38" s="36">
        <f>SUMIFS(СВЦЭМ!$C$39:$C$782,СВЦЭМ!$A$39:$A$782,$A38,СВЦЭМ!$B$39:$B$782,P$11)+'СЕТ СН'!$F$9+СВЦЭМ!$D$10+'СЕТ СН'!$F$5-'СЕТ СН'!$F$17</f>
        <v>5275.6923704800001</v>
      </c>
      <c r="Q38" s="36">
        <f>SUMIFS(СВЦЭМ!$C$39:$C$782,СВЦЭМ!$A$39:$A$782,$A38,СВЦЭМ!$B$39:$B$782,Q$11)+'СЕТ СН'!$F$9+СВЦЭМ!$D$10+'СЕТ СН'!$F$5-'СЕТ СН'!$F$17</f>
        <v>5296.7324911900005</v>
      </c>
      <c r="R38" s="36">
        <f>SUMIFS(СВЦЭМ!$C$39:$C$782,СВЦЭМ!$A$39:$A$782,$A38,СВЦЭМ!$B$39:$B$782,R$11)+'СЕТ СН'!$F$9+СВЦЭМ!$D$10+'СЕТ СН'!$F$5-'СЕТ СН'!$F$17</f>
        <v>5295.5168316600002</v>
      </c>
      <c r="S38" s="36">
        <f>SUMIFS(СВЦЭМ!$C$39:$C$782,СВЦЭМ!$A$39:$A$782,$A38,СВЦЭМ!$B$39:$B$782,S$11)+'СЕТ СН'!$F$9+СВЦЭМ!$D$10+'СЕТ СН'!$F$5-'СЕТ СН'!$F$17</f>
        <v>5238.6420170199999</v>
      </c>
      <c r="T38" s="36">
        <f>SUMIFS(СВЦЭМ!$C$39:$C$782,СВЦЭМ!$A$39:$A$782,$A38,СВЦЭМ!$B$39:$B$782,T$11)+'СЕТ СН'!$F$9+СВЦЭМ!$D$10+'СЕТ СН'!$F$5-'СЕТ СН'!$F$17</f>
        <v>5165.9368471400003</v>
      </c>
      <c r="U38" s="36">
        <f>SUMIFS(СВЦЭМ!$C$39:$C$782,СВЦЭМ!$A$39:$A$782,$A38,СВЦЭМ!$B$39:$B$782,U$11)+'СЕТ СН'!$F$9+СВЦЭМ!$D$10+'СЕТ СН'!$F$5-'СЕТ СН'!$F$17</f>
        <v>5177.7238807400008</v>
      </c>
      <c r="V38" s="36">
        <f>SUMIFS(СВЦЭМ!$C$39:$C$782,СВЦЭМ!$A$39:$A$782,$A38,СВЦЭМ!$B$39:$B$782,V$11)+'СЕТ СН'!$F$9+СВЦЭМ!$D$10+'СЕТ СН'!$F$5-'СЕТ СН'!$F$17</f>
        <v>5207.6894683200007</v>
      </c>
      <c r="W38" s="36">
        <f>SUMIFS(СВЦЭМ!$C$39:$C$782,СВЦЭМ!$A$39:$A$782,$A38,СВЦЭМ!$B$39:$B$782,W$11)+'СЕТ СН'!$F$9+СВЦЭМ!$D$10+'СЕТ СН'!$F$5-'СЕТ СН'!$F$17</f>
        <v>5236.2512830200003</v>
      </c>
      <c r="X38" s="36">
        <f>SUMIFS(СВЦЭМ!$C$39:$C$782,СВЦЭМ!$A$39:$A$782,$A38,СВЦЭМ!$B$39:$B$782,X$11)+'СЕТ СН'!$F$9+СВЦЭМ!$D$10+'СЕТ СН'!$F$5-'СЕТ СН'!$F$17</f>
        <v>5251.1571914699998</v>
      </c>
      <c r="Y38" s="36">
        <f>SUMIFS(СВЦЭМ!$C$39:$C$782,СВЦЭМ!$A$39:$A$782,$A38,СВЦЭМ!$B$39:$B$782,Y$11)+'СЕТ СН'!$F$9+СВЦЭМ!$D$10+'СЕТ СН'!$F$5-'СЕТ СН'!$F$17</f>
        <v>5281.8658725300002</v>
      </c>
    </row>
    <row r="39" spans="1:25" ht="15.75" x14ac:dyDescent="0.2">
      <c r="A39" s="35">
        <f t="shared" si="0"/>
        <v>44985</v>
      </c>
      <c r="B39" s="36">
        <f>SUMIFS(СВЦЭМ!$C$39:$C$782,СВЦЭМ!$A$39:$A$782,$A39,СВЦЭМ!$B$39:$B$782,B$11)+'СЕТ СН'!$F$9+СВЦЭМ!$D$10+'СЕТ СН'!$F$5-'СЕТ СН'!$F$17</f>
        <v>5426.7004630000001</v>
      </c>
      <c r="C39" s="36">
        <f>SUMIFS(СВЦЭМ!$C$39:$C$782,СВЦЭМ!$A$39:$A$782,$A39,СВЦЭМ!$B$39:$B$782,C$11)+'СЕТ СН'!$F$9+СВЦЭМ!$D$10+'СЕТ СН'!$F$5-'СЕТ СН'!$F$17</f>
        <v>5457.0349410500003</v>
      </c>
      <c r="D39" s="36">
        <f>SUMIFS(СВЦЭМ!$C$39:$C$782,СВЦЭМ!$A$39:$A$782,$A39,СВЦЭМ!$B$39:$B$782,D$11)+'СЕТ СН'!$F$9+СВЦЭМ!$D$10+'СЕТ СН'!$F$5-'СЕТ СН'!$F$17</f>
        <v>5474.9903929000002</v>
      </c>
      <c r="E39" s="36">
        <f>SUMIFS(СВЦЭМ!$C$39:$C$782,СВЦЭМ!$A$39:$A$782,$A39,СВЦЭМ!$B$39:$B$782,E$11)+'СЕТ СН'!$F$9+СВЦЭМ!$D$10+'СЕТ СН'!$F$5-'СЕТ СН'!$F$17</f>
        <v>5503.7397127300001</v>
      </c>
      <c r="F39" s="36">
        <f>SUMIFS(СВЦЭМ!$C$39:$C$782,СВЦЭМ!$A$39:$A$782,$A39,СВЦЭМ!$B$39:$B$782,F$11)+'СЕТ СН'!$F$9+СВЦЭМ!$D$10+'СЕТ СН'!$F$5-'СЕТ СН'!$F$17</f>
        <v>5498.2322638000005</v>
      </c>
      <c r="G39" s="36">
        <f>SUMIFS(СВЦЭМ!$C$39:$C$782,СВЦЭМ!$A$39:$A$782,$A39,СВЦЭМ!$B$39:$B$782,G$11)+'СЕТ СН'!$F$9+СВЦЭМ!$D$10+'СЕТ СН'!$F$5-'СЕТ СН'!$F$17</f>
        <v>5463.0249208500009</v>
      </c>
      <c r="H39" s="36">
        <f>SUMIFS(СВЦЭМ!$C$39:$C$782,СВЦЭМ!$A$39:$A$782,$A39,СВЦЭМ!$B$39:$B$782,H$11)+'СЕТ СН'!$F$9+СВЦЭМ!$D$10+'СЕТ СН'!$F$5-'СЕТ СН'!$F$17</f>
        <v>5388.9538043600005</v>
      </c>
      <c r="I39" s="36">
        <f>SUMIFS(СВЦЭМ!$C$39:$C$782,СВЦЭМ!$A$39:$A$782,$A39,СВЦЭМ!$B$39:$B$782,I$11)+'СЕТ СН'!$F$9+СВЦЭМ!$D$10+'СЕТ СН'!$F$5-'СЕТ СН'!$F$17</f>
        <v>5334.53777214</v>
      </c>
      <c r="J39" s="36">
        <f>SUMIFS(СВЦЭМ!$C$39:$C$782,СВЦЭМ!$A$39:$A$782,$A39,СВЦЭМ!$B$39:$B$782,J$11)+'СЕТ СН'!$F$9+СВЦЭМ!$D$10+'СЕТ СН'!$F$5-'СЕТ СН'!$F$17</f>
        <v>5307.7285379200002</v>
      </c>
      <c r="K39" s="36">
        <f>SUMIFS(СВЦЭМ!$C$39:$C$782,СВЦЭМ!$A$39:$A$782,$A39,СВЦЭМ!$B$39:$B$782,K$11)+'СЕТ СН'!$F$9+СВЦЭМ!$D$10+'СЕТ СН'!$F$5-'СЕТ СН'!$F$17</f>
        <v>5282.5829557899997</v>
      </c>
      <c r="L39" s="36">
        <f>SUMIFS(СВЦЭМ!$C$39:$C$782,СВЦЭМ!$A$39:$A$782,$A39,СВЦЭМ!$B$39:$B$782,L$11)+'СЕТ СН'!$F$9+СВЦЭМ!$D$10+'СЕТ СН'!$F$5-'СЕТ СН'!$F$17</f>
        <v>5297.7231327000009</v>
      </c>
      <c r="M39" s="36">
        <f>SUMIFS(СВЦЭМ!$C$39:$C$782,СВЦЭМ!$A$39:$A$782,$A39,СВЦЭМ!$B$39:$B$782,M$11)+'СЕТ СН'!$F$9+СВЦЭМ!$D$10+'СЕТ СН'!$F$5-'СЕТ СН'!$F$17</f>
        <v>5302.4753306300008</v>
      </c>
      <c r="N39" s="36">
        <f>SUMIFS(СВЦЭМ!$C$39:$C$782,СВЦЭМ!$A$39:$A$782,$A39,СВЦЭМ!$B$39:$B$782,N$11)+'СЕТ СН'!$F$9+СВЦЭМ!$D$10+'СЕТ СН'!$F$5-'СЕТ СН'!$F$17</f>
        <v>5336.1776799600002</v>
      </c>
      <c r="O39" s="36">
        <f>SUMIFS(СВЦЭМ!$C$39:$C$782,СВЦЭМ!$A$39:$A$782,$A39,СВЦЭМ!$B$39:$B$782,O$11)+'СЕТ СН'!$F$9+СВЦЭМ!$D$10+'СЕТ СН'!$F$5-'СЕТ СН'!$F$17</f>
        <v>5367.2453638500001</v>
      </c>
      <c r="P39" s="36">
        <f>SUMIFS(СВЦЭМ!$C$39:$C$782,СВЦЭМ!$A$39:$A$782,$A39,СВЦЭМ!$B$39:$B$782,P$11)+'СЕТ СН'!$F$9+СВЦЭМ!$D$10+'СЕТ СН'!$F$5-'СЕТ СН'!$F$17</f>
        <v>5399.4327883500009</v>
      </c>
      <c r="Q39" s="36">
        <f>SUMIFS(СВЦЭМ!$C$39:$C$782,СВЦЭМ!$A$39:$A$782,$A39,СВЦЭМ!$B$39:$B$782,Q$11)+'СЕТ СН'!$F$9+СВЦЭМ!$D$10+'СЕТ СН'!$F$5-'СЕТ СН'!$F$17</f>
        <v>5415.1431973700001</v>
      </c>
      <c r="R39" s="36">
        <f>SUMIFS(СВЦЭМ!$C$39:$C$782,СВЦЭМ!$A$39:$A$782,$A39,СВЦЭМ!$B$39:$B$782,R$11)+'СЕТ СН'!$F$9+СВЦЭМ!$D$10+'СЕТ СН'!$F$5-'СЕТ СН'!$F$17</f>
        <v>5433.9777100700003</v>
      </c>
      <c r="S39" s="36">
        <f>SUMIFS(СВЦЭМ!$C$39:$C$782,СВЦЭМ!$A$39:$A$782,$A39,СВЦЭМ!$B$39:$B$782,S$11)+'СЕТ СН'!$F$9+СВЦЭМ!$D$10+'СЕТ СН'!$F$5-'СЕТ СН'!$F$17</f>
        <v>5419.3123646100003</v>
      </c>
      <c r="T39" s="36">
        <f>SUMIFS(СВЦЭМ!$C$39:$C$782,СВЦЭМ!$A$39:$A$782,$A39,СВЦЭМ!$B$39:$B$782,T$11)+'СЕТ СН'!$F$9+СВЦЭМ!$D$10+'СЕТ СН'!$F$5-'СЕТ СН'!$F$17</f>
        <v>5389.0041009100005</v>
      </c>
      <c r="U39" s="36">
        <f>SUMIFS(СВЦЭМ!$C$39:$C$782,СВЦЭМ!$A$39:$A$782,$A39,СВЦЭМ!$B$39:$B$782,U$11)+'СЕТ СН'!$F$9+СВЦЭМ!$D$10+'СЕТ СН'!$F$5-'СЕТ СН'!$F$17</f>
        <v>5338.0334065700008</v>
      </c>
      <c r="V39" s="36">
        <f>SUMIFS(СВЦЭМ!$C$39:$C$782,СВЦЭМ!$A$39:$A$782,$A39,СВЦЭМ!$B$39:$B$782,V$11)+'СЕТ СН'!$F$9+СВЦЭМ!$D$10+'СЕТ СН'!$F$5-'СЕТ СН'!$F$17</f>
        <v>5355.4957641100009</v>
      </c>
      <c r="W39" s="36">
        <f>SUMIFS(СВЦЭМ!$C$39:$C$782,СВЦЭМ!$A$39:$A$782,$A39,СВЦЭМ!$B$39:$B$782,W$11)+'СЕТ СН'!$F$9+СВЦЭМ!$D$10+'СЕТ СН'!$F$5-'СЕТ СН'!$F$17</f>
        <v>5365.9189234799996</v>
      </c>
      <c r="X39" s="36">
        <f>SUMIFS(СВЦЭМ!$C$39:$C$782,СВЦЭМ!$A$39:$A$782,$A39,СВЦЭМ!$B$39:$B$782,X$11)+'СЕТ СН'!$F$9+СВЦЭМ!$D$10+'СЕТ СН'!$F$5-'СЕТ СН'!$F$17</f>
        <v>5384.5093699299996</v>
      </c>
      <c r="Y39" s="36">
        <f>SUMIFS(СВЦЭМ!$C$39:$C$782,СВЦЭМ!$A$39:$A$782,$A39,СВЦЭМ!$B$39:$B$782,Y$11)+'СЕТ СН'!$F$9+СВЦЭМ!$D$10+'СЕТ СН'!$F$5-'СЕТ СН'!$F$17</f>
        <v>5394.8717910699997</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1"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5" ht="12.75" customHeight="1" x14ac:dyDescent="0.2">
      <c r="A43" s="132"/>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5" ht="12.75" customHeight="1" x14ac:dyDescent="0.2">
      <c r="A44" s="133"/>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СН'!$G$9+СВЦЭМ!$D$10+'СЕТ СН'!$G$5-'СЕТ СН'!$G$17</f>
        <v>5535.9397949000004</v>
      </c>
      <c r="C45" s="36">
        <f>SUMIFS(СВЦЭМ!$C$39:$C$782,СВЦЭМ!$A$39:$A$782,$A45,СВЦЭМ!$B$39:$B$782,C$44)+'СЕТ СН'!$G$9+СВЦЭМ!$D$10+'СЕТ СН'!$G$5-'СЕТ СН'!$G$17</f>
        <v>5546.4649562300001</v>
      </c>
      <c r="D45" s="36">
        <f>SUMIFS(СВЦЭМ!$C$39:$C$782,СВЦЭМ!$A$39:$A$782,$A45,СВЦЭМ!$B$39:$B$782,D$44)+'СЕТ СН'!$G$9+СВЦЭМ!$D$10+'СЕТ СН'!$G$5-'СЕТ СН'!$G$17</f>
        <v>5613.6447419000006</v>
      </c>
      <c r="E45" s="36">
        <f>SUMIFS(СВЦЭМ!$C$39:$C$782,СВЦЭМ!$A$39:$A$782,$A45,СВЦЭМ!$B$39:$B$782,E$44)+'СЕТ СН'!$G$9+СВЦЭМ!$D$10+'СЕТ СН'!$G$5-'СЕТ СН'!$G$17</f>
        <v>5640.0399951600002</v>
      </c>
      <c r="F45" s="36">
        <f>SUMIFS(СВЦЭМ!$C$39:$C$782,СВЦЭМ!$A$39:$A$782,$A45,СВЦЭМ!$B$39:$B$782,F$44)+'СЕТ СН'!$G$9+СВЦЭМ!$D$10+'СЕТ СН'!$G$5-'СЕТ СН'!$G$17</f>
        <v>5639.9500814399998</v>
      </c>
      <c r="G45" s="36">
        <f>SUMIFS(СВЦЭМ!$C$39:$C$782,СВЦЭМ!$A$39:$A$782,$A45,СВЦЭМ!$B$39:$B$782,G$44)+'СЕТ СН'!$G$9+СВЦЭМ!$D$10+'СЕТ СН'!$G$5-'СЕТ СН'!$G$17</f>
        <v>5613.6797195600002</v>
      </c>
      <c r="H45" s="36">
        <f>SUMIFS(СВЦЭМ!$C$39:$C$782,СВЦЭМ!$A$39:$A$782,$A45,СВЦЭМ!$B$39:$B$782,H$44)+'СЕТ СН'!$G$9+СВЦЭМ!$D$10+'СЕТ СН'!$G$5-'СЕТ СН'!$G$17</f>
        <v>5588.1008277000001</v>
      </c>
      <c r="I45" s="36">
        <f>SUMIFS(СВЦЭМ!$C$39:$C$782,СВЦЭМ!$A$39:$A$782,$A45,СВЦЭМ!$B$39:$B$782,I$44)+'СЕТ СН'!$G$9+СВЦЭМ!$D$10+'СЕТ СН'!$G$5-'СЕТ СН'!$G$17</f>
        <v>5633.36222189</v>
      </c>
      <c r="J45" s="36">
        <f>SUMIFS(СВЦЭМ!$C$39:$C$782,СВЦЭМ!$A$39:$A$782,$A45,СВЦЭМ!$B$39:$B$782,J$44)+'СЕТ СН'!$G$9+СВЦЭМ!$D$10+'СЕТ СН'!$G$5-'СЕТ СН'!$G$17</f>
        <v>5632.6115379000003</v>
      </c>
      <c r="K45" s="36">
        <f>SUMIFS(СВЦЭМ!$C$39:$C$782,СВЦЭМ!$A$39:$A$782,$A45,СВЦЭМ!$B$39:$B$782,K$44)+'СЕТ СН'!$G$9+СВЦЭМ!$D$10+'СЕТ СН'!$G$5-'СЕТ СН'!$G$17</f>
        <v>5635.8049663300008</v>
      </c>
      <c r="L45" s="36">
        <f>SUMIFS(СВЦЭМ!$C$39:$C$782,СВЦЭМ!$A$39:$A$782,$A45,СВЦЭМ!$B$39:$B$782,L$44)+'СЕТ СН'!$G$9+СВЦЭМ!$D$10+'СЕТ СН'!$G$5-'СЕТ СН'!$G$17</f>
        <v>5632.7007732900001</v>
      </c>
      <c r="M45" s="36">
        <f>SUMIFS(СВЦЭМ!$C$39:$C$782,СВЦЭМ!$A$39:$A$782,$A45,СВЦЭМ!$B$39:$B$782,M$44)+'СЕТ СН'!$G$9+СВЦЭМ!$D$10+'СЕТ СН'!$G$5-'СЕТ СН'!$G$17</f>
        <v>5632.6392180399998</v>
      </c>
      <c r="N45" s="36">
        <f>SUMIFS(СВЦЭМ!$C$39:$C$782,СВЦЭМ!$A$39:$A$782,$A45,СВЦЭМ!$B$39:$B$782,N$44)+'СЕТ СН'!$G$9+СВЦЭМ!$D$10+'СЕТ СН'!$G$5-'СЕТ СН'!$G$17</f>
        <v>5608.7400636000002</v>
      </c>
      <c r="O45" s="36">
        <f>SUMIFS(СВЦЭМ!$C$39:$C$782,СВЦЭМ!$A$39:$A$782,$A45,СВЦЭМ!$B$39:$B$782,O$44)+'СЕТ СН'!$G$9+СВЦЭМ!$D$10+'СЕТ СН'!$G$5-'СЕТ СН'!$G$17</f>
        <v>5586.7731008999999</v>
      </c>
      <c r="P45" s="36">
        <f>SUMIFS(СВЦЭМ!$C$39:$C$782,СВЦЭМ!$A$39:$A$782,$A45,СВЦЭМ!$B$39:$B$782,P$44)+'СЕТ СН'!$G$9+СВЦЭМ!$D$10+'СЕТ СН'!$G$5-'СЕТ СН'!$G$17</f>
        <v>5569.3809469400003</v>
      </c>
      <c r="Q45" s="36">
        <f>SUMIFS(СВЦЭМ!$C$39:$C$782,СВЦЭМ!$A$39:$A$782,$A45,СВЦЭМ!$B$39:$B$782,Q$44)+'СЕТ СН'!$G$9+СВЦЭМ!$D$10+'СЕТ СН'!$G$5-'СЕТ СН'!$G$17</f>
        <v>5561.3817258600002</v>
      </c>
      <c r="R45" s="36">
        <f>SUMIFS(СВЦЭМ!$C$39:$C$782,СВЦЭМ!$A$39:$A$782,$A45,СВЦЭМ!$B$39:$B$782,R$44)+'СЕТ СН'!$G$9+СВЦЭМ!$D$10+'СЕТ СН'!$G$5-'СЕТ СН'!$G$17</f>
        <v>5556.4639092400002</v>
      </c>
      <c r="S45" s="36">
        <f>SUMIFS(СВЦЭМ!$C$39:$C$782,СВЦЭМ!$A$39:$A$782,$A45,СВЦЭМ!$B$39:$B$782,S$44)+'СЕТ СН'!$G$9+СВЦЭМ!$D$10+'СЕТ СН'!$G$5-'СЕТ СН'!$G$17</f>
        <v>5573.8636715100001</v>
      </c>
      <c r="T45" s="36">
        <f>SUMIFS(СВЦЭМ!$C$39:$C$782,СВЦЭМ!$A$39:$A$782,$A45,СВЦЭМ!$B$39:$B$782,T$44)+'СЕТ СН'!$G$9+СВЦЭМ!$D$10+'СЕТ СН'!$G$5-'СЕТ СН'!$G$17</f>
        <v>5590.5079390999999</v>
      </c>
      <c r="U45" s="36">
        <f>SUMIFS(СВЦЭМ!$C$39:$C$782,СВЦЭМ!$A$39:$A$782,$A45,СВЦЭМ!$B$39:$B$782,U$44)+'СЕТ СН'!$G$9+СВЦЭМ!$D$10+'СЕТ СН'!$G$5-'СЕТ СН'!$G$17</f>
        <v>5563.5297348399999</v>
      </c>
      <c r="V45" s="36">
        <f>SUMIFS(СВЦЭМ!$C$39:$C$782,СВЦЭМ!$A$39:$A$782,$A45,СВЦЭМ!$B$39:$B$782,V$44)+'СЕТ СН'!$G$9+СВЦЭМ!$D$10+'СЕТ СН'!$G$5-'СЕТ СН'!$G$17</f>
        <v>5576.5444551400005</v>
      </c>
      <c r="W45" s="36">
        <f>SUMIFS(СВЦЭМ!$C$39:$C$782,СВЦЭМ!$A$39:$A$782,$A45,СВЦЭМ!$B$39:$B$782,W$44)+'СЕТ СН'!$G$9+СВЦЭМ!$D$10+'СЕТ СН'!$G$5-'СЕТ СН'!$G$17</f>
        <v>5560.1691685700007</v>
      </c>
      <c r="X45" s="36">
        <f>SUMIFS(СВЦЭМ!$C$39:$C$782,СВЦЭМ!$A$39:$A$782,$A45,СВЦЭМ!$B$39:$B$782,X$44)+'СЕТ СН'!$G$9+СВЦЭМ!$D$10+'СЕТ СН'!$G$5-'СЕТ СН'!$G$17</f>
        <v>5542.9651894300005</v>
      </c>
      <c r="Y45" s="36">
        <f>SUMIFS(СВЦЭМ!$C$39:$C$782,СВЦЭМ!$A$39:$A$782,$A45,СВЦЭМ!$B$39:$B$782,Y$44)+'СЕТ СН'!$G$9+СВЦЭМ!$D$10+'СЕТ СН'!$G$5-'СЕТ СН'!$G$17</f>
        <v>5532.6114959900005</v>
      </c>
    </row>
    <row r="46" spans="1:25" ht="15.75" x14ac:dyDescent="0.2">
      <c r="A46" s="35">
        <f>A45+1</f>
        <v>44959</v>
      </c>
      <c r="B46" s="36">
        <f>SUMIFS(СВЦЭМ!$C$39:$C$782,СВЦЭМ!$A$39:$A$782,$A46,СВЦЭМ!$B$39:$B$782,B$44)+'СЕТ СН'!$G$9+СВЦЭМ!$D$10+'СЕТ СН'!$G$5-'СЕТ СН'!$G$17</f>
        <v>5574.9480244200004</v>
      </c>
      <c r="C46" s="36">
        <f>SUMIFS(СВЦЭМ!$C$39:$C$782,СВЦЭМ!$A$39:$A$782,$A46,СВЦЭМ!$B$39:$B$782,C$44)+'СЕТ СН'!$G$9+СВЦЭМ!$D$10+'СЕТ СН'!$G$5-'СЕТ СН'!$G$17</f>
        <v>5574.9107509700007</v>
      </c>
      <c r="D46" s="36">
        <f>SUMIFS(СВЦЭМ!$C$39:$C$782,СВЦЭМ!$A$39:$A$782,$A46,СВЦЭМ!$B$39:$B$782,D$44)+'СЕТ СН'!$G$9+СВЦЭМ!$D$10+'СЕТ СН'!$G$5-'СЕТ СН'!$G$17</f>
        <v>5577.0006418499997</v>
      </c>
      <c r="E46" s="36">
        <f>SUMIFS(СВЦЭМ!$C$39:$C$782,СВЦЭМ!$A$39:$A$782,$A46,СВЦЭМ!$B$39:$B$782,E$44)+'СЕТ СН'!$G$9+СВЦЭМ!$D$10+'СЕТ СН'!$G$5-'СЕТ СН'!$G$17</f>
        <v>5588.5941719900002</v>
      </c>
      <c r="F46" s="36">
        <f>SUMIFS(СВЦЭМ!$C$39:$C$782,СВЦЭМ!$A$39:$A$782,$A46,СВЦЭМ!$B$39:$B$782,F$44)+'СЕТ СН'!$G$9+СВЦЭМ!$D$10+'СЕТ СН'!$G$5-'СЕТ СН'!$G$17</f>
        <v>5578.6576570100005</v>
      </c>
      <c r="G46" s="36">
        <f>SUMIFS(СВЦЭМ!$C$39:$C$782,СВЦЭМ!$A$39:$A$782,$A46,СВЦЭМ!$B$39:$B$782,G$44)+'СЕТ СН'!$G$9+СВЦЭМ!$D$10+'СЕТ СН'!$G$5-'СЕТ СН'!$G$17</f>
        <v>5593.1524357300004</v>
      </c>
      <c r="H46" s="36">
        <f>SUMIFS(СВЦЭМ!$C$39:$C$782,СВЦЭМ!$A$39:$A$782,$A46,СВЦЭМ!$B$39:$B$782,H$44)+'СЕТ СН'!$G$9+СВЦЭМ!$D$10+'СЕТ СН'!$G$5-'СЕТ СН'!$G$17</f>
        <v>5636.2075897000004</v>
      </c>
      <c r="I46" s="36">
        <f>SUMIFS(СВЦЭМ!$C$39:$C$782,СВЦЭМ!$A$39:$A$782,$A46,СВЦЭМ!$B$39:$B$782,I$44)+'СЕТ СН'!$G$9+СВЦЭМ!$D$10+'СЕТ СН'!$G$5-'СЕТ СН'!$G$17</f>
        <v>5599.0921625400006</v>
      </c>
      <c r="J46" s="36">
        <f>SUMIFS(СВЦЭМ!$C$39:$C$782,СВЦЭМ!$A$39:$A$782,$A46,СВЦЭМ!$B$39:$B$782,J$44)+'СЕТ СН'!$G$9+СВЦЭМ!$D$10+'СЕТ СН'!$G$5-'СЕТ СН'!$G$17</f>
        <v>5565.9762573500002</v>
      </c>
      <c r="K46" s="36">
        <f>SUMIFS(СВЦЭМ!$C$39:$C$782,СВЦЭМ!$A$39:$A$782,$A46,СВЦЭМ!$B$39:$B$782,K$44)+'СЕТ СН'!$G$9+СВЦЭМ!$D$10+'СЕТ СН'!$G$5-'СЕТ СН'!$G$17</f>
        <v>5597.3589273300004</v>
      </c>
      <c r="L46" s="36">
        <f>SUMIFS(СВЦЭМ!$C$39:$C$782,СВЦЭМ!$A$39:$A$782,$A46,СВЦЭМ!$B$39:$B$782,L$44)+'СЕТ СН'!$G$9+СВЦЭМ!$D$10+'СЕТ СН'!$G$5-'СЕТ СН'!$G$17</f>
        <v>5588.9847577600003</v>
      </c>
      <c r="M46" s="36">
        <f>SUMIFS(СВЦЭМ!$C$39:$C$782,СВЦЭМ!$A$39:$A$782,$A46,СВЦЭМ!$B$39:$B$782,M$44)+'СЕТ СН'!$G$9+СВЦЭМ!$D$10+'СЕТ СН'!$G$5-'СЕТ СН'!$G$17</f>
        <v>5580.4406816700002</v>
      </c>
      <c r="N46" s="36">
        <f>SUMIFS(СВЦЭМ!$C$39:$C$782,СВЦЭМ!$A$39:$A$782,$A46,СВЦЭМ!$B$39:$B$782,N$44)+'СЕТ СН'!$G$9+СВЦЭМ!$D$10+'СЕТ СН'!$G$5-'СЕТ СН'!$G$17</f>
        <v>5512.9506636699998</v>
      </c>
      <c r="O46" s="36">
        <f>SUMIFS(СВЦЭМ!$C$39:$C$782,СВЦЭМ!$A$39:$A$782,$A46,СВЦЭМ!$B$39:$B$782,O$44)+'СЕТ СН'!$G$9+СВЦЭМ!$D$10+'СЕТ СН'!$G$5-'СЕТ СН'!$G$17</f>
        <v>5600.7797520000004</v>
      </c>
      <c r="P46" s="36">
        <f>SUMIFS(СВЦЭМ!$C$39:$C$782,СВЦЭМ!$A$39:$A$782,$A46,СВЦЭМ!$B$39:$B$782,P$44)+'СЕТ СН'!$G$9+СВЦЭМ!$D$10+'СЕТ СН'!$G$5-'СЕТ СН'!$G$17</f>
        <v>5656.8889533199999</v>
      </c>
      <c r="Q46" s="36">
        <f>SUMIFS(СВЦЭМ!$C$39:$C$782,СВЦЭМ!$A$39:$A$782,$A46,СВЦЭМ!$B$39:$B$782,Q$44)+'СЕТ СН'!$G$9+СВЦЭМ!$D$10+'СЕТ СН'!$G$5-'СЕТ СН'!$G$17</f>
        <v>5643.6726351600009</v>
      </c>
      <c r="R46" s="36">
        <f>SUMIFS(СВЦЭМ!$C$39:$C$782,СВЦЭМ!$A$39:$A$782,$A46,СВЦЭМ!$B$39:$B$782,R$44)+'СЕТ СН'!$G$9+СВЦЭМ!$D$10+'СЕТ СН'!$G$5-'СЕТ СН'!$G$17</f>
        <v>5619.7547515300002</v>
      </c>
      <c r="S46" s="36">
        <f>SUMIFS(СВЦЭМ!$C$39:$C$782,СВЦЭМ!$A$39:$A$782,$A46,СВЦЭМ!$B$39:$B$782,S$44)+'СЕТ СН'!$G$9+СВЦЭМ!$D$10+'СЕТ СН'!$G$5-'СЕТ СН'!$G$17</f>
        <v>5544.3726125600006</v>
      </c>
      <c r="T46" s="36">
        <f>SUMIFS(СВЦЭМ!$C$39:$C$782,СВЦЭМ!$A$39:$A$782,$A46,СВЦЭМ!$B$39:$B$782,T$44)+'СЕТ СН'!$G$9+СВЦЭМ!$D$10+'СЕТ СН'!$G$5-'СЕТ СН'!$G$17</f>
        <v>5537.1573459200008</v>
      </c>
      <c r="U46" s="36">
        <f>SUMIFS(СВЦЭМ!$C$39:$C$782,СВЦЭМ!$A$39:$A$782,$A46,СВЦЭМ!$B$39:$B$782,U$44)+'СЕТ СН'!$G$9+СВЦЭМ!$D$10+'СЕТ СН'!$G$5-'СЕТ СН'!$G$17</f>
        <v>5593.4777668700008</v>
      </c>
      <c r="V46" s="36">
        <f>SUMIFS(СВЦЭМ!$C$39:$C$782,СВЦЭМ!$A$39:$A$782,$A46,СВЦЭМ!$B$39:$B$782,V$44)+'СЕТ СН'!$G$9+СВЦЭМ!$D$10+'СЕТ СН'!$G$5-'СЕТ СН'!$G$17</f>
        <v>5615.7353876699999</v>
      </c>
      <c r="W46" s="36">
        <f>SUMIFS(СВЦЭМ!$C$39:$C$782,СВЦЭМ!$A$39:$A$782,$A46,СВЦЭМ!$B$39:$B$782,W$44)+'СЕТ СН'!$G$9+СВЦЭМ!$D$10+'СЕТ СН'!$G$5-'СЕТ СН'!$G$17</f>
        <v>5623.5584803199999</v>
      </c>
      <c r="X46" s="36">
        <f>SUMIFS(СВЦЭМ!$C$39:$C$782,СВЦЭМ!$A$39:$A$782,$A46,СВЦЭМ!$B$39:$B$782,X$44)+'СЕТ СН'!$G$9+СВЦЭМ!$D$10+'СЕТ СН'!$G$5-'СЕТ СН'!$G$17</f>
        <v>5655.6311881399997</v>
      </c>
      <c r="Y46" s="36">
        <f>SUMIFS(СВЦЭМ!$C$39:$C$782,СВЦЭМ!$A$39:$A$782,$A46,СВЦЭМ!$B$39:$B$782,Y$44)+'СЕТ СН'!$G$9+СВЦЭМ!$D$10+'СЕТ СН'!$G$5-'СЕТ СН'!$G$17</f>
        <v>5635.1052223700008</v>
      </c>
    </row>
    <row r="47" spans="1:25" ht="15.75" x14ac:dyDescent="0.2">
      <c r="A47" s="35">
        <f t="shared" ref="A47:A72" si="1">A46+1</f>
        <v>44960</v>
      </c>
      <c r="B47" s="36">
        <f>SUMIFS(СВЦЭМ!$C$39:$C$782,СВЦЭМ!$A$39:$A$782,$A47,СВЦЭМ!$B$39:$B$782,B$44)+'СЕТ СН'!$G$9+СВЦЭМ!$D$10+'СЕТ СН'!$G$5-'СЕТ СН'!$G$17</f>
        <v>5518.0873559700003</v>
      </c>
      <c r="C47" s="36">
        <f>SUMIFS(СВЦЭМ!$C$39:$C$782,СВЦЭМ!$A$39:$A$782,$A47,СВЦЭМ!$B$39:$B$782,C$44)+'СЕТ СН'!$G$9+СВЦЭМ!$D$10+'СЕТ СН'!$G$5-'СЕТ СН'!$G$17</f>
        <v>5562.3953910700002</v>
      </c>
      <c r="D47" s="36">
        <f>SUMIFS(СВЦЭМ!$C$39:$C$782,СВЦЭМ!$A$39:$A$782,$A47,СВЦЭМ!$B$39:$B$782,D$44)+'СЕТ СН'!$G$9+СВЦЭМ!$D$10+'СЕТ СН'!$G$5-'СЕТ СН'!$G$17</f>
        <v>5570.0674126000004</v>
      </c>
      <c r="E47" s="36">
        <f>SUMIFS(СВЦЭМ!$C$39:$C$782,СВЦЭМ!$A$39:$A$782,$A47,СВЦЭМ!$B$39:$B$782,E$44)+'СЕТ СН'!$G$9+СВЦЭМ!$D$10+'СЕТ СН'!$G$5-'СЕТ СН'!$G$17</f>
        <v>5566.2289087500003</v>
      </c>
      <c r="F47" s="36">
        <f>SUMIFS(СВЦЭМ!$C$39:$C$782,СВЦЭМ!$A$39:$A$782,$A47,СВЦЭМ!$B$39:$B$782,F$44)+'СЕТ СН'!$G$9+СВЦЭМ!$D$10+'СЕТ СН'!$G$5-'СЕТ СН'!$G$17</f>
        <v>5571.3412043500002</v>
      </c>
      <c r="G47" s="36">
        <f>SUMIFS(СВЦЭМ!$C$39:$C$782,СВЦЭМ!$A$39:$A$782,$A47,СВЦЭМ!$B$39:$B$782,G$44)+'СЕТ СН'!$G$9+СВЦЭМ!$D$10+'СЕТ СН'!$G$5-'СЕТ СН'!$G$17</f>
        <v>5549.5542872000005</v>
      </c>
      <c r="H47" s="36">
        <f>SUMIFS(СВЦЭМ!$C$39:$C$782,СВЦЭМ!$A$39:$A$782,$A47,СВЦЭМ!$B$39:$B$782,H$44)+'СЕТ СН'!$G$9+СВЦЭМ!$D$10+'СЕТ СН'!$G$5-'СЕТ СН'!$G$17</f>
        <v>5523.2065776500003</v>
      </c>
      <c r="I47" s="36">
        <f>SUMIFS(СВЦЭМ!$C$39:$C$782,СВЦЭМ!$A$39:$A$782,$A47,СВЦЭМ!$B$39:$B$782,I$44)+'СЕТ СН'!$G$9+СВЦЭМ!$D$10+'СЕТ СН'!$G$5-'СЕТ СН'!$G$17</f>
        <v>5520.1112656700006</v>
      </c>
      <c r="J47" s="36">
        <f>SUMIFS(СВЦЭМ!$C$39:$C$782,СВЦЭМ!$A$39:$A$782,$A47,СВЦЭМ!$B$39:$B$782,J$44)+'СЕТ СН'!$G$9+СВЦЭМ!$D$10+'СЕТ СН'!$G$5-'СЕТ СН'!$G$17</f>
        <v>5516.2304713100002</v>
      </c>
      <c r="K47" s="36">
        <f>SUMIFS(СВЦЭМ!$C$39:$C$782,СВЦЭМ!$A$39:$A$782,$A47,СВЦЭМ!$B$39:$B$782,K$44)+'СЕТ СН'!$G$9+СВЦЭМ!$D$10+'СЕТ СН'!$G$5-'СЕТ СН'!$G$17</f>
        <v>5517.6152453699997</v>
      </c>
      <c r="L47" s="36">
        <f>SUMIFS(СВЦЭМ!$C$39:$C$782,СВЦЭМ!$A$39:$A$782,$A47,СВЦЭМ!$B$39:$B$782,L$44)+'СЕТ СН'!$G$9+СВЦЭМ!$D$10+'СЕТ СН'!$G$5-'СЕТ СН'!$G$17</f>
        <v>5510.7113717700004</v>
      </c>
      <c r="M47" s="36">
        <f>SUMIFS(СВЦЭМ!$C$39:$C$782,СВЦЭМ!$A$39:$A$782,$A47,СВЦЭМ!$B$39:$B$782,M$44)+'СЕТ СН'!$G$9+СВЦЭМ!$D$10+'СЕТ СН'!$G$5-'СЕТ СН'!$G$17</f>
        <v>5495.5648097499998</v>
      </c>
      <c r="N47" s="36">
        <f>SUMIFS(СВЦЭМ!$C$39:$C$782,СВЦЭМ!$A$39:$A$782,$A47,СВЦЭМ!$B$39:$B$782,N$44)+'СЕТ СН'!$G$9+СВЦЭМ!$D$10+'СЕТ СН'!$G$5-'СЕТ СН'!$G$17</f>
        <v>5507.5987154800005</v>
      </c>
      <c r="O47" s="36">
        <f>SUMIFS(СВЦЭМ!$C$39:$C$782,СВЦЭМ!$A$39:$A$782,$A47,СВЦЭМ!$B$39:$B$782,O$44)+'СЕТ СН'!$G$9+СВЦЭМ!$D$10+'СЕТ СН'!$G$5-'СЕТ СН'!$G$17</f>
        <v>5499.8180665999998</v>
      </c>
      <c r="P47" s="36">
        <f>SUMIFS(СВЦЭМ!$C$39:$C$782,СВЦЭМ!$A$39:$A$782,$A47,СВЦЭМ!$B$39:$B$782,P$44)+'СЕТ СН'!$G$9+СВЦЭМ!$D$10+'СЕТ СН'!$G$5-'СЕТ СН'!$G$17</f>
        <v>5496.8278719899999</v>
      </c>
      <c r="Q47" s="36">
        <f>SUMIFS(СВЦЭМ!$C$39:$C$782,СВЦЭМ!$A$39:$A$782,$A47,СВЦЭМ!$B$39:$B$782,Q$44)+'СЕТ СН'!$G$9+СВЦЭМ!$D$10+'СЕТ СН'!$G$5-'СЕТ СН'!$G$17</f>
        <v>5489.0731311099998</v>
      </c>
      <c r="R47" s="36">
        <f>SUMIFS(СВЦЭМ!$C$39:$C$782,СВЦЭМ!$A$39:$A$782,$A47,СВЦЭМ!$B$39:$B$782,R$44)+'СЕТ СН'!$G$9+СВЦЭМ!$D$10+'СЕТ СН'!$G$5-'СЕТ СН'!$G$17</f>
        <v>5474.5758490500002</v>
      </c>
      <c r="S47" s="36">
        <f>SUMIFS(СВЦЭМ!$C$39:$C$782,СВЦЭМ!$A$39:$A$782,$A47,СВЦЭМ!$B$39:$B$782,S$44)+'СЕТ СН'!$G$9+СВЦЭМ!$D$10+'СЕТ СН'!$G$5-'СЕТ СН'!$G$17</f>
        <v>5504.3251651099999</v>
      </c>
      <c r="T47" s="36">
        <f>SUMIFS(СВЦЭМ!$C$39:$C$782,СВЦЭМ!$A$39:$A$782,$A47,СВЦЭМ!$B$39:$B$782,T$44)+'СЕТ СН'!$G$9+СВЦЭМ!$D$10+'СЕТ СН'!$G$5-'СЕТ СН'!$G$17</f>
        <v>5484.4943998400004</v>
      </c>
      <c r="U47" s="36">
        <f>SUMIFS(СВЦЭМ!$C$39:$C$782,СВЦЭМ!$A$39:$A$782,$A47,СВЦЭМ!$B$39:$B$782,U$44)+'СЕТ СН'!$G$9+СВЦЭМ!$D$10+'СЕТ СН'!$G$5-'СЕТ СН'!$G$17</f>
        <v>5505.9018311600003</v>
      </c>
      <c r="V47" s="36">
        <f>SUMIFS(СВЦЭМ!$C$39:$C$782,СВЦЭМ!$A$39:$A$782,$A47,СВЦЭМ!$B$39:$B$782,V$44)+'СЕТ СН'!$G$9+СВЦЭМ!$D$10+'СЕТ СН'!$G$5-'СЕТ СН'!$G$17</f>
        <v>5502.9783146400005</v>
      </c>
      <c r="W47" s="36">
        <f>SUMIFS(СВЦЭМ!$C$39:$C$782,СВЦЭМ!$A$39:$A$782,$A47,СВЦЭМ!$B$39:$B$782,W$44)+'СЕТ СН'!$G$9+СВЦЭМ!$D$10+'СЕТ СН'!$G$5-'СЕТ СН'!$G$17</f>
        <v>5481.6751148200001</v>
      </c>
      <c r="X47" s="36">
        <f>SUMIFS(СВЦЭМ!$C$39:$C$782,СВЦЭМ!$A$39:$A$782,$A47,СВЦЭМ!$B$39:$B$782,X$44)+'СЕТ СН'!$G$9+СВЦЭМ!$D$10+'СЕТ СН'!$G$5-'СЕТ СН'!$G$17</f>
        <v>5485.5444240899997</v>
      </c>
      <c r="Y47" s="36">
        <f>SUMIFS(СВЦЭМ!$C$39:$C$782,СВЦЭМ!$A$39:$A$782,$A47,СВЦЭМ!$B$39:$B$782,Y$44)+'СЕТ СН'!$G$9+СВЦЭМ!$D$10+'СЕТ СН'!$G$5-'СЕТ СН'!$G$17</f>
        <v>5494.8742827900005</v>
      </c>
    </row>
    <row r="48" spans="1:25" ht="15.75" x14ac:dyDescent="0.2">
      <c r="A48" s="35">
        <f t="shared" si="1"/>
        <v>44961</v>
      </c>
      <c r="B48" s="36">
        <f>SUMIFS(СВЦЭМ!$C$39:$C$782,СВЦЭМ!$A$39:$A$782,$A48,СВЦЭМ!$B$39:$B$782,B$44)+'СЕТ СН'!$G$9+СВЦЭМ!$D$10+'СЕТ СН'!$G$5-'СЕТ СН'!$G$17</f>
        <v>5648.5258825399997</v>
      </c>
      <c r="C48" s="36">
        <f>SUMIFS(СВЦЭМ!$C$39:$C$782,СВЦЭМ!$A$39:$A$782,$A48,СВЦЭМ!$B$39:$B$782,C$44)+'СЕТ СН'!$G$9+СВЦЭМ!$D$10+'СЕТ СН'!$G$5-'СЕТ СН'!$G$17</f>
        <v>5674.0708344800005</v>
      </c>
      <c r="D48" s="36">
        <f>SUMIFS(СВЦЭМ!$C$39:$C$782,СВЦЭМ!$A$39:$A$782,$A48,СВЦЭМ!$B$39:$B$782,D$44)+'СЕТ СН'!$G$9+СВЦЭМ!$D$10+'СЕТ СН'!$G$5-'СЕТ СН'!$G$17</f>
        <v>5674.9316440800003</v>
      </c>
      <c r="E48" s="36">
        <f>SUMIFS(СВЦЭМ!$C$39:$C$782,СВЦЭМ!$A$39:$A$782,$A48,СВЦЭМ!$B$39:$B$782,E$44)+'СЕТ СН'!$G$9+СВЦЭМ!$D$10+'СЕТ СН'!$G$5-'СЕТ СН'!$G$17</f>
        <v>5666.9774960100003</v>
      </c>
      <c r="F48" s="36">
        <f>SUMIFS(СВЦЭМ!$C$39:$C$782,СВЦЭМ!$A$39:$A$782,$A48,СВЦЭМ!$B$39:$B$782,F$44)+'СЕТ СН'!$G$9+СВЦЭМ!$D$10+'СЕТ СН'!$G$5-'СЕТ СН'!$G$17</f>
        <v>5663.4220689700005</v>
      </c>
      <c r="G48" s="36">
        <f>SUMIFS(СВЦЭМ!$C$39:$C$782,СВЦЭМ!$A$39:$A$782,$A48,СВЦЭМ!$B$39:$B$782,G$44)+'СЕТ СН'!$G$9+СВЦЭМ!$D$10+'СЕТ СН'!$G$5-'СЕТ СН'!$G$17</f>
        <v>5637.1965776699999</v>
      </c>
      <c r="H48" s="36">
        <f>SUMIFS(СВЦЭМ!$C$39:$C$782,СВЦЭМ!$A$39:$A$782,$A48,СВЦЭМ!$B$39:$B$782,H$44)+'СЕТ СН'!$G$9+СВЦЭМ!$D$10+'СЕТ СН'!$G$5-'СЕТ СН'!$G$17</f>
        <v>5577.6560226700003</v>
      </c>
      <c r="I48" s="36">
        <f>SUMIFS(СВЦЭМ!$C$39:$C$782,СВЦЭМ!$A$39:$A$782,$A48,СВЦЭМ!$B$39:$B$782,I$44)+'СЕТ СН'!$G$9+СВЦЭМ!$D$10+'СЕТ СН'!$G$5-'СЕТ СН'!$G$17</f>
        <v>5507.0206974499997</v>
      </c>
      <c r="J48" s="36">
        <f>SUMIFS(СВЦЭМ!$C$39:$C$782,СВЦЭМ!$A$39:$A$782,$A48,СВЦЭМ!$B$39:$B$782,J$44)+'СЕТ СН'!$G$9+СВЦЭМ!$D$10+'СЕТ СН'!$G$5-'СЕТ СН'!$G$17</f>
        <v>5443.6238126999997</v>
      </c>
      <c r="K48" s="36">
        <f>SUMIFS(СВЦЭМ!$C$39:$C$782,СВЦЭМ!$A$39:$A$782,$A48,СВЦЭМ!$B$39:$B$782,K$44)+'СЕТ СН'!$G$9+СВЦЭМ!$D$10+'СЕТ СН'!$G$5-'СЕТ СН'!$G$17</f>
        <v>5441.1971684099999</v>
      </c>
      <c r="L48" s="36">
        <f>SUMIFS(СВЦЭМ!$C$39:$C$782,СВЦЭМ!$A$39:$A$782,$A48,СВЦЭМ!$B$39:$B$782,L$44)+'СЕТ СН'!$G$9+СВЦЭМ!$D$10+'СЕТ СН'!$G$5-'СЕТ СН'!$G$17</f>
        <v>5456.7866318100005</v>
      </c>
      <c r="M48" s="36">
        <f>SUMIFS(СВЦЭМ!$C$39:$C$782,СВЦЭМ!$A$39:$A$782,$A48,СВЦЭМ!$B$39:$B$782,M$44)+'СЕТ СН'!$G$9+СВЦЭМ!$D$10+'СЕТ СН'!$G$5-'СЕТ СН'!$G$17</f>
        <v>5469.78766455</v>
      </c>
      <c r="N48" s="36">
        <f>SUMIFS(СВЦЭМ!$C$39:$C$782,СВЦЭМ!$A$39:$A$782,$A48,СВЦЭМ!$B$39:$B$782,N$44)+'СЕТ СН'!$G$9+СВЦЭМ!$D$10+'СЕТ СН'!$G$5-'СЕТ СН'!$G$17</f>
        <v>5507.1895205999999</v>
      </c>
      <c r="O48" s="36">
        <f>SUMIFS(СВЦЭМ!$C$39:$C$782,СВЦЭМ!$A$39:$A$782,$A48,СВЦЭМ!$B$39:$B$782,O$44)+'СЕТ СН'!$G$9+СВЦЭМ!$D$10+'СЕТ СН'!$G$5-'СЕТ СН'!$G$17</f>
        <v>5527.8712218700002</v>
      </c>
      <c r="P48" s="36">
        <f>SUMIFS(СВЦЭМ!$C$39:$C$782,СВЦЭМ!$A$39:$A$782,$A48,СВЦЭМ!$B$39:$B$782,P$44)+'СЕТ СН'!$G$9+СВЦЭМ!$D$10+'СЕТ СН'!$G$5-'СЕТ СН'!$G$17</f>
        <v>5548.2362036900004</v>
      </c>
      <c r="Q48" s="36">
        <f>SUMIFS(СВЦЭМ!$C$39:$C$782,СВЦЭМ!$A$39:$A$782,$A48,СВЦЭМ!$B$39:$B$782,Q$44)+'СЕТ СН'!$G$9+СВЦЭМ!$D$10+'СЕТ СН'!$G$5-'СЕТ СН'!$G$17</f>
        <v>5549.4935697100009</v>
      </c>
      <c r="R48" s="36">
        <f>SUMIFS(СВЦЭМ!$C$39:$C$782,СВЦЭМ!$A$39:$A$782,$A48,СВЦЭМ!$B$39:$B$782,R$44)+'СЕТ СН'!$G$9+СВЦЭМ!$D$10+'СЕТ СН'!$G$5-'СЕТ СН'!$G$17</f>
        <v>5527.2390538300006</v>
      </c>
      <c r="S48" s="36">
        <f>SUMIFS(СВЦЭМ!$C$39:$C$782,СВЦЭМ!$A$39:$A$782,$A48,СВЦЭМ!$B$39:$B$782,S$44)+'СЕТ СН'!$G$9+СВЦЭМ!$D$10+'СЕТ СН'!$G$5-'СЕТ СН'!$G$17</f>
        <v>5487.6056136000007</v>
      </c>
      <c r="T48" s="36">
        <f>SUMIFS(СВЦЭМ!$C$39:$C$782,СВЦЭМ!$A$39:$A$782,$A48,СВЦЭМ!$B$39:$B$782,T$44)+'СЕТ СН'!$G$9+СВЦЭМ!$D$10+'СЕТ СН'!$G$5-'СЕТ СН'!$G$17</f>
        <v>5508.6801301200003</v>
      </c>
      <c r="U48" s="36">
        <f>SUMIFS(СВЦЭМ!$C$39:$C$782,СВЦЭМ!$A$39:$A$782,$A48,СВЦЭМ!$B$39:$B$782,U$44)+'СЕТ СН'!$G$9+СВЦЭМ!$D$10+'СЕТ СН'!$G$5-'СЕТ СН'!$G$17</f>
        <v>5513.96875533</v>
      </c>
      <c r="V48" s="36">
        <f>SUMIFS(СВЦЭМ!$C$39:$C$782,СВЦЭМ!$A$39:$A$782,$A48,СВЦЭМ!$B$39:$B$782,V$44)+'СЕТ СН'!$G$9+СВЦЭМ!$D$10+'СЕТ СН'!$G$5-'СЕТ СН'!$G$17</f>
        <v>5520.8005424300009</v>
      </c>
      <c r="W48" s="36">
        <f>SUMIFS(СВЦЭМ!$C$39:$C$782,СВЦЭМ!$A$39:$A$782,$A48,СВЦЭМ!$B$39:$B$782,W$44)+'СЕТ СН'!$G$9+СВЦЭМ!$D$10+'СЕТ СН'!$G$5-'СЕТ СН'!$G$17</f>
        <v>5555.9354469099999</v>
      </c>
      <c r="X48" s="36">
        <f>SUMIFS(СВЦЭМ!$C$39:$C$782,СВЦЭМ!$A$39:$A$782,$A48,СВЦЭМ!$B$39:$B$782,X$44)+'СЕТ СН'!$G$9+СВЦЭМ!$D$10+'СЕТ СН'!$G$5-'СЕТ СН'!$G$17</f>
        <v>5571.6978177100009</v>
      </c>
      <c r="Y48" s="36">
        <f>SUMIFS(СВЦЭМ!$C$39:$C$782,СВЦЭМ!$A$39:$A$782,$A48,СВЦЭМ!$B$39:$B$782,Y$44)+'СЕТ СН'!$G$9+СВЦЭМ!$D$10+'СЕТ СН'!$G$5-'СЕТ СН'!$G$17</f>
        <v>5591.4143586299997</v>
      </c>
    </row>
    <row r="49" spans="1:25" ht="15.75" x14ac:dyDescent="0.2">
      <c r="A49" s="35">
        <f t="shared" si="1"/>
        <v>44962</v>
      </c>
      <c r="B49" s="36">
        <f>SUMIFS(СВЦЭМ!$C$39:$C$782,СВЦЭМ!$A$39:$A$782,$A49,СВЦЭМ!$B$39:$B$782,B$44)+'СЕТ СН'!$G$9+СВЦЭМ!$D$10+'СЕТ СН'!$G$5-'СЕТ СН'!$G$17</f>
        <v>5513.3656147299998</v>
      </c>
      <c r="C49" s="36">
        <f>SUMIFS(СВЦЭМ!$C$39:$C$782,СВЦЭМ!$A$39:$A$782,$A49,СВЦЭМ!$B$39:$B$782,C$44)+'СЕТ СН'!$G$9+СВЦЭМ!$D$10+'СЕТ СН'!$G$5-'СЕТ СН'!$G$17</f>
        <v>5549.8807309800004</v>
      </c>
      <c r="D49" s="36">
        <f>SUMIFS(СВЦЭМ!$C$39:$C$782,СВЦЭМ!$A$39:$A$782,$A49,СВЦЭМ!$B$39:$B$782,D$44)+'СЕТ СН'!$G$9+СВЦЭМ!$D$10+'СЕТ СН'!$G$5-'СЕТ СН'!$G$17</f>
        <v>5549.4907840800006</v>
      </c>
      <c r="E49" s="36">
        <f>SUMIFS(СВЦЭМ!$C$39:$C$782,СВЦЭМ!$A$39:$A$782,$A49,СВЦЭМ!$B$39:$B$782,E$44)+'СЕТ СН'!$G$9+СВЦЭМ!$D$10+'СЕТ СН'!$G$5-'СЕТ СН'!$G$17</f>
        <v>5531.1645899600007</v>
      </c>
      <c r="F49" s="36">
        <f>SUMIFS(СВЦЭМ!$C$39:$C$782,СВЦЭМ!$A$39:$A$782,$A49,СВЦЭМ!$B$39:$B$782,F$44)+'СЕТ СН'!$G$9+СВЦЭМ!$D$10+'СЕТ СН'!$G$5-'СЕТ СН'!$G$17</f>
        <v>5524.2693534300006</v>
      </c>
      <c r="G49" s="36">
        <f>SUMIFS(СВЦЭМ!$C$39:$C$782,СВЦЭМ!$A$39:$A$782,$A49,СВЦЭМ!$B$39:$B$782,G$44)+'СЕТ СН'!$G$9+СВЦЭМ!$D$10+'СЕТ СН'!$G$5-'СЕТ СН'!$G$17</f>
        <v>5517.3470014900004</v>
      </c>
      <c r="H49" s="36">
        <f>SUMIFS(СВЦЭМ!$C$39:$C$782,СВЦЭМ!$A$39:$A$782,$A49,СВЦЭМ!$B$39:$B$782,H$44)+'СЕТ СН'!$G$9+СВЦЭМ!$D$10+'СЕТ СН'!$G$5-'СЕТ СН'!$G$17</f>
        <v>5484.5005519000006</v>
      </c>
      <c r="I49" s="36">
        <f>SUMIFS(СВЦЭМ!$C$39:$C$782,СВЦЭМ!$A$39:$A$782,$A49,СВЦЭМ!$B$39:$B$782,I$44)+'СЕТ СН'!$G$9+СВЦЭМ!$D$10+'СЕТ СН'!$G$5-'СЕТ СН'!$G$17</f>
        <v>5419.9624076600003</v>
      </c>
      <c r="J49" s="36">
        <f>SUMIFS(СВЦЭМ!$C$39:$C$782,СВЦЭМ!$A$39:$A$782,$A49,СВЦЭМ!$B$39:$B$782,J$44)+'СЕТ СН'!$G$9+СВЦЭМ!$D$10+'СЕТ СН'!$G$5-'СЕТ СН'!$G$17</f>
        <v>5363.5352749800004</v>
      </c>
      <c r="K49" s="36">
        <f>SUMIFS(СВЦЭМ!$C$39:$C$782,СВЦЭМ!$A$39:$A$782,$A49,СВЦЭМ!$B$39:$B$782,K$44)+'СЕТ СН'!$G$9+СВЦЭМ!$D$10+'СЕТ СН'!$G$5-'СЕТ СН'!$G$17</f>
        <v>5333.6290167999996</v>
      </c>
      <c r="L49" s="36">
        <f>SUMIFS(СВЦЭМ!$C$39:$C$782,СВЦЭМ!$A$39:$A$782,$A49,СВЦЭМ!$B$39:$B$782,L$44)+'СЕТ СН'!$G$9+СВЦЭМ!$D$10+'СЕТ СН'!$G$5-'СЕТ СН'!$G$17</f>
        <v>5331.2195787999999</v>
      </c>
      <c r="M49" s="36">
        <f>SUMIFS(СВЦЭМ!$C$39:$C$782,СВЦЭМ!$A$39:$A$782,$A49,СВЦЭМ!$B$39:$B$782,M$44)+'СЕТ СН'!$G$9+СВЦЭМ!$D$10+'СЕТ СН'!$G$5-'СЕТ СН'!$G$17</f>
        <v>5358.33607278</v>
      </c>
      <c r="N49" s="36">
        <f>SUMIFS(СВЦЭМ!$C$39:$C$782,СВЦЭМ!$A$39:$A$782,$A49,СВЦЭМ!$B$39:$B$782,N$44)+'СЕТ СН'!$G$9+СВЦЭМ!$D$10+'СЕТ СН'!$G$5-'СЕТ СН'!$G$17</f>
        <v>5403.7983639200002</v>
      </c>
      <c r="O49" s="36">
        <f>SUMIFS(СВЦЭМ!$C$39:$C$782,СВЦЭМ!$A$39:$A$782,$A49,СВЦЭМ!$B$39:$B$782,O$44)+'СЕТ СН'!$G$9+СВЦЭМ!$D$10+'СЕТ СН'!$G$5-'СЕТ СН'!$G$17</f>
        <v>5424.0895867400004</v>
      </c>
      <c r="P49" s="36">
        <f>SUMIFS(СВЦЭМ!$C$39:$C$782,СВЦЭМ!$A$39:$A$782,$A49,СВЦЭМ!$B$39:$B$782,P$44)+'СЕТ СН'!$G$9+СВЦЭМ!$D$10+'СЕТ СН'!$G$5-'СЕТ СН'!$G$17</f>
        <v>5481.2471134699999</v>
      </c>
      <c r="Q49" s="36">
        <f>SUMIFS(СВЦЭМ!$C$39:$C$782,СВЦЭМ!$A$39:$A$782,$A49,СВЦЭМ!$B$39:$B$782,Q$44)+'СЕТ СН'!$G$9+СВЦЭМ!$D$10+'СЕТ СН'!$G$5-'СЕТ СН'!$G$17</f>
        <v>5491.2903963500003</v>
      </c>
      <c r="R49" s="36">
        <f>SUMIFS(СВЦЭМ!$C$39:$C$782,СВЦЭМ!$A$39:$A$782,$A49,СВЦЭМ!$B$39:$B$782,R$44)+'СЕТ СН'!$G$9+СВЦЭМ!$D$10+'СЕТ СН'!$G$5-'СЕТ СН'!$G$17</f>
        <v>5457.8886087800001</v>
      </c>
      <c r="S49" s="36">
        <f>SUMIFS(СВЦЭМ!$C$39:$C$782,СВЦЭМ!$A$39:$A$782,$A49,СВЦЭМ!$B$39:$B$782,S$44)+'СЕТ СН'!$G$9+СВЦЭМ!$D$10+'СЕТ СН'!$G$5-'СЕТ СН'!$G$17</f>
        <v>5398.6550852600003</v>
      </c>
      <c r="T49" s="36">
        <f>SUMIFS(СВЦЭМ!$C$39:$C$782,СВЦЭМ!$A$39:$A$782,$A49,СВЦЭМ!$B$39:$B$782,T$44)+'СЕТ СН'!$G$9+СВЦЭМ!$D$10+'СЕТ СН'!$G$5-'СЕТ СН'!$G$17</f>
        <v>5361.1815272399999</v>
      </c>
      <c r="U49" s="36">
        <f>SUMIFS(СВЦЭМ!$C$39:$C$782,СВЦЭМ!$A$39:$A$782,$A49,СВЦЭМ!$B$39:$B$782,U$44)+'СЕТ СН'!$G$9+СВЦЭМ!$D$10+'СЕТ СН'!$G$5-'СЕТ СН'!$G$17</f>
        <v>5392.7117068900006</v>
      </c>
      <c r="V49" s="36">
        <f>SUMIFS(СВЦЭМ!$C$39:$C$782,СВЦЭМ!$A$39:$A$782,$A49,СВЦЭМ!$B$39:$B$782,V$44)+'СЕТ СН'!$G$9+СВЦЭМ!$D$10+'СЕТ СН'!$G$5-'СЕТ СН'!$G$17</f>
        <v>5404.0215758100003</v>
      </c>
      <c r="W49" s="36">
        <f>SUMIFS(СВЦЭМ!$C$39:$C$782,СВЦЭМ!$A$39:$A$782,$A49,СВЦЭМ!$B$39:$B$782,W$44)+'СЕТ СН'!$G$9+СВЦЭМ!$D$10+'СЕТ СН'!$G$5-'СЕТ СН'!$G$17</f>
        <v>5433.0003934699998</v>
      </c>
      <c r="X49" s="36">
        <f>SUMIFS(СВЦЭМ!$C$39:$C$782,СВЦЭМ!$A$39:$A$782,$A49,СВЦЭМ!$B$39:$B$782,X$44)+'СЕТ СН'!$G$9+СВЦЭМ!$D$10+'СЕТ СН'!$G$5-'СЕТ СН'!$G$17</f>
        <v>5458.0808821999999</v>
      </c>
      <c r="Y49" s="36">
        <f>SUMIFS(СВЦЭМ!$C$39:$C$782,СВЦЭМ!$A$39:$A$782,$A49,СВЦЭМ!$B$39:$B$782,Y$44)+'СЕТ СН'!$G$9+СВЦЭМ!$D$10+'СЕТ СН'!$G$5-'СЕТ СН'!$G$17</f>
        <v>5483.9657318899999</v>
      </c>
    </row>
    <row r="50" spans="1:25" ht="15.75" x14ac:dyDescent="0.2">
      <c r="A50" s="35">
        <f t="shared" si="1"/>
        <v>44963</v>
      </c>
      <c r="B50" s="36">
        <f>SUMIFS(СВЦЭМ!$C$39:$C$782,СВЦЭМ!$A$39:$A$782,$A50,СВЦЭМ!$B$39:$B$782,B$44)+'СЕТ СН'!$G$9+СВЦЭМ!$D$10+'СЕТ СН'!$G$5-'СЕТ СН'!$G$17</f>
        <v>5521.7492886199998</v>
      </c>
      <c r="C50" s="36">
        <f>SUMIFS(СВЦЭМ!$C$39:$C$782,СВЦЭМ!$A$39:$A$782,$A50,СВЦЭМ!$B$39:$B$782,C$44)+'СЕТ СН'!$G$9+СВЦЭМ!$D$10+'СЕТ СН'!$G$5-'СЕТ СН'!$G$17</f>
        <v>5560.8251905800007</v>
      </c>
      <c r="D50" s="36">
        <f>SUMIFS(СВЦЭМ!$C$39:$C$782,СВЦЭМ!$A$39:$A$782,$A50,СВЦЭМ!$B$39:$B$782,D$44)+'СЕТ СН'!$G$9+СВЦЭМ!$D$10+'СЕТ СН'!$G$5-'СЕТ СН'!$G$17</f>
        <v>5560.2843519500002</v>
      </c>
      <c r="E50" s="36">
        <f>SUMIFS(СВЦЭМ!$C$39:$C$782,СВЦЭМ!$A$39:$A$782,$A50,СВЦЭМ!$B$39:$B$782,E$44)+'СЕТ СН'!$G$9+СВЦЭМ!$D$10+'СЕТ СН'!$G$5-'СЕТ СН'!$G$17</f>
        <v>5544.5357221499999</v>
      </c>
      <c r="F50" s="36">
        <f>SUMIFS(СВЦЭМ!$C$39:$C$782,СВЦЭМ!$A$39:$A$782,$A50,СВЦЭМ!$B$39:$B$782,F$44)+'СЕТ СН'!$G$9+СВЦЭМ!$D$10+'СЕТ СН'!$G$5-'СЕТ СН'!$G$17</f>
        <v>5558.5771876200006</v>
      </c>
      <c r="G50" s="36">
        <f>SUMIFS(СВЦЭМ!$C$39:$C$782,СВЦЭМ!$A$39:$A$782,$A50,СВЦЭМ!$B$39:$B$782,G$44)+'СЕТ СН'!$G$9+СВЦЭМ!$D$10+'СЕТ СН'!$G$5-'СЕТ СН'!$G$17</f>
        <v>5483.9633144999998</v>
      </c>
      <c r="H50" s="36">
        <f>SUMIFS(СВЦЭМ!$C$39:$C$782,СВЦЭМ!$A$39:$A$782,$A50,СВЦЭМ!$B$39:$B$782,H$44)+'СЕТ СН'!$G$9+СВЦЭМ!$D$10+'СЕТ СН'!$G$5-'СЕТ СН'!$G$17</f>
        <v>5455.6856679900002</v>
      </c>
      <c r="I50" s="36">
        <f>SUMIFS(СВЦЭМ!$C$39:$C$782,СВЦЭМ!$A$39:$A$782,$A50,СВЦЭМ!$B$39:$B$782,I$44)+'СЕТ СН'!$G$9+СВЦЭМ!$D$10+'СЕТ СН'!$G$5-'СЕТ СН'!$G$17</f>
        <v>5417.6709350399997</v>
      </c>
      <c r="J50" s="36">
        <f>SUMIFS(СВЦЭМ!$C$39:$C$782,СВЦЭМ!$A$39:$A$782,$A50,СВЦЭМ!$B$39:$B$782,J$44)+'СЕТ СН'!$G$9+СВЦЭМ!$D$10+'СЕТ СН'!$G$5-'СЕТ СН'!$G$17</f>
        <v>5400.9713873199998</v>
      </c>
      <c r="K50" s="36">
        <f>SUMIFS(СВЦЭМ!$C$39:$C$782,СВЦЭМ!$A$39:$A$782,$A50,СВЦЭМ!$B$39:$B$782,K$44)+'СЕТ СН'!$G$9+СВЦЭМ!$D$10+'СЕТ СН'!$G$5-'СЕТ СН'!$G$17</f>
        <v>5401.4148774300002</v>
      </c>
      <c r="L50" s="36">
        <f>SUMIFS(СВЦЭМ!$C$39:$C$782,СВЦЭМ!$A$39:$A$782,$A50,СВЦЭМ!$B$39:$B$782,L$44)+'СЕТ СН'!$G$9+СВЦЭМ!$D$10+'СЕТ СН'!$G$5-'СЕТ СН'!$G$17</f>
        <v>5402.8067191500004</v>
      </c>
      <c r="M50" s="36">
        <f>SUMIFS(СВЦЭМ!$C$39:$C$782,СВЦЭМ!$A$39:$A$782,$A50,СВЦЭМ!$B$39:$B$782,M$44)+'СЕТ СН'!$G$9+СВЦЭМ!$D$10+'СЕТ СН'!$G$5-'СЕТ СН'!$G$17</f>
        <v>5433.2022171799999</v>
      </c>
      <c r="N50" s="36">
        <f>SUMIFS(СВЦЭМ!$C$39:$C$782,СВЦЭМ!$A$39:$A$782,$A50,СВЦЭМ!$B$39:$B$782,N$44)+'СЕТ СН'!$G$9+СВЦЭМ!$D$10+'СЕТ СН'!$G$5-'СЕТ СН'!$G$17</f>
        <v>5453.4866901100004</v>
      </c>
      <c r="O50" s="36">
        <f>SUMIFS(СВЦЭМ!$C$39:$C$782,СВЦЭМ!$A$39:$A$782,$A50,СВЦЭМ!$B$39:$B$782,O$44)+'СЕТ СН'!$G$9+СВЦЭМ!$D$10+'СЕТ СН'!$G$5-'СЕТ СН'!$G$17</f>
        <v>5453.3969030400003</v>
      </c>
      <c r="P50" s="36">
        <f>SUMIFS(СВЦЭМ!$C$39:$C$782,СВЦЭМ!$A$39:$A$782,$A50,СВЦЭМ!$B$39:$B$782,P$44)+'СЕТ СН'!$G$9+СВЦЭМ!$D$10+'СЕТ СН'!$G$5-'СЕТ СН'!$G$17</f>
        <v>5454.6449389500003</v>
      </c>
      <c r="Q50" s="36">
        <f>SUMIFS(СВЦЭМ!$C$39:$C$782,СВЦЭМ!$A$39:$A$782,$A50,СВЦЭМ!$B$39:$B$782,Q$44)+'СЕТ СН'!$G$9+СВЦЭМ!$D$10+'СЕТ СН'!$G$5-'СЕТ СН'!$G$17</f>
        <v>5449.1343452299998</v>
      </c>
      <c r="R50" s="36">
        <f>SUMIFS(СВЦЭМ!$C$39:$C$782,СВЦЭМ!$A$39:$A$782,$A50,СВЦЭМ!$B$39:$B$782,R$44)+'СЕТ СН'!$G$9+СВЦЭМ!$D$10+'СЕТ СН'!$G$5-'СЕТ СН'!$G$17</f>
        <v>5476.1172319799998</v>
      </c>
      <c r="S50" s="36">
        <f>SUMIFS(СВЦЭМ!$C$39:$C$782,СВЦЭМ!$A$39:$A$782,$A50,СВЦЭМ!$B$39:$B$782,S$44)+'СЕТ СН'!$G$9+СВЦЭМ!$D$10+'СЕТ СН'!$G$5-'СЕТ СН'!$G$17</f>
        <v>5409.7515351900001</v>
      </c>
      <c r="T50" s="36">
        <f>SUMIFS(СВЦЭМ!$C$39:$C$782,СВЦЭМ!$A$39:$A$782,$A50,СВЦЭМ!$B$39:$B$782,T$44)+'СЕТ СН'!$G$9+СВЦЭМ!$D$10+'СЕТ СН'!$G$5-'СЕТ СН'!$G$17</f>
        <v>5413.7148669899998</v>
      </c>
      <c r="U50" s="36">
        <f>SUMIFS(СВЦЭМ!$C$39:$C$782,СВЦЭМ!$A$39:$A$782,$A50,СВЦЭМ!$B$39:$B$782,U$44)+'СЕТ СН'!$G$9+СВЦЭМ!$D$10+'СЕТ СН'!$G$5-'СЕТ СН'!$G$17</f>
        <v>5424.5653248400004</v>
      </c>
      <c r="V50" s="36">
        <f>SUMIFS(СВЦЭМ!$C$39:$C$782,СВЦЭМ!$A$39:$A$782,$A50,СВЦЭМ!$B$39:$B$782,V$44)+'СЕТ СН'!$G$9+СВЦЭМ!$D$10+'СЕТ СН'!$G$5-'СЕТ СН'!$G$17</f>
        <v>5417.9262473199997</v>
      </c>
      <c r="W50" s="36">
        <f>SUMIFS(СВЦЭМ!$C$39:$C$782,СВЦЭМ!$A$39:$A$782,$A50,СВЦЭМ!$B$39:$B$782,W$44)+'СЕТ СН'!$G$9+СВЦЭМ!$D$10+'СЕТ СН'!$G$5-'СЕТ СН'!$G$17</f>
        <v>5409.9795917900001</v>
      </c>
      <c r="X50" s="36">
        <f>SUMIFS(СВЦЭМ!$C$39:$C$782,СВЦЭМ!$A$39:$A$782,$A50,СВЦЭМ!$B$39:$B$782,X$44)+'СЕТ СН'!$G$9+СВЦЭМ!$D$10+'СЕТ СН'!$G$5-'СЕТ СН'!$G$17</f>
        <v>5434.7235028900004</v>
      </c>
      <c r="Y50" s="36">
        <f>SUMIFS(СВЦЭМ!$C$39:$C$782,СВЦЭМ!$A$39:$A$782,$A50,СВЦЭМ!$B$39:$B$782,Y$44)+'СЕТ СН'!$G$9+СВЦЭМ!$D$10+'СЕТ СН'!$G$5-'СЕТ СН'!$G$17</f>
        <v>5466.0526177900001</v>
      </c>
    </row>
    <row r="51" spans="1:25" ht="15.75" x14ac:dyDescent="0.2">
      <c r="A51" s="35">
        <f t="shared" si="1"/>
        <v>44964</v>
      </c>
      <c r="B51" s="36">
        <f>SUMIFS(СВЦЭМ!$C$39:$C$782,СВЦЭМ!$A$39:$A$782,$A51,СВЦЭМ!$B$39:$B$782,B$44)+'СЕТ СН'!$G$9+СВЦЭМ!$D$10+'СЕТ СН'!$G$5-'СЕТ СН'!$G$17</f>
        <v>5471.2471774599999</v>
      </c>
      <c r="C51" s="36">
        <f>SUMIFS(СВЦЭМ!$C$39:$C$782,СВЦЭМ!$A$39:$A$782,$A51,СВЦЭМ!$B$39:$B$782,C$44)+'СЕТ СН'!$G$9+СВЦЭМ!$D$10+'СЕТ СН'!$G$5-'СЕТ СН'!$G$17</f>
        <v>5516.1666295599998</v>
      </c>
      <c r="D51" s="36">
        <f>SUMIFS(СВЦЭМ!$C$39:$C$782,СВЦЭМ!$A$39:$A$782,$A51,СВЦЭМ!$B$39:$B$782,D$44)+'СЕТ СН'!$G$9+СВЦЭМ!$D$10+'СЕТ СН'!$G$5-'СЕТ СН'!$G$17</f>
        <v>5514.8233647100005</v>
      </c>
      <c r="E51" s="36">
        <f>SUMIFS(СВЦЭМ!$C$39:$C$782,СВЦЭМ!$A$39:$A$782,$A51,СВЦЭМ!$B$39:$B$782,E$44)+'СЕТ СН'!$G$9+СВЦЭМ!$D$10+'СЕТ СН'!$G$5-'СЕТ СН'!$G$17</f>
        <v>5496.2963605100003</v>
      </c>
      <c r="F51" s="36">
        <f>SUMIFS(СВЦЭМ!$C$39:$C$782,СВЦЭМ!$A$39:$A$782,$A51,СВЦЭМ!$B$39:$B$782,F$44)+'СЕТ СН'!$G$9+СВЦЭМ!$D$10+'СЕТ СН'!$G$5-'СЕТ СН'!$G$17</f>
        <v>5515.4947891700003</v>
      </c>
      <c r="G51" s="36">
        <f>SUMIFS(СВЦЭМ!$C$39:$C$782,СВЦЭМ!$A$39:$A$782,$A51,СВЦЭМ!$B$39:$B$782,G$44)+'СЕТ СН'!$G$9+СВЦЭМ!$D$10+'СЕТ СН'!$G$5-'СЕТ СН'!$G$17</f>
        <v>5528.09100089</v>
      </c>
      <c r="H51" s="36">
        <f>SUMIFS(СВЦЭМ!$C$39:$C$782,СВЦЭМ!$A$39:$A$782,$A51,СВЦЭМ!$B$39:$B$782,H$44)+'СЕТ СН'!$G$9+СВЦЭМ!$D$10+'СЕТ СН'!$G$5-'СЕТ СН'!$G$17</f>
        <v>5484.0090113900005</v>
      </c>
      <c r="I51" s="36">
        <f>SUMIFS(СВЦЭМ!$C$39:$C$782,СВЦЭМ!$A$39:$A$782,$A51,СВЦЭМ!$B$39:$B$782,I$44)+'СЕТ СН'!$G$9+СВЦЭМ!$D$10+'СЕТ СН'!$G$5-'СЕТ СН'!$G$17</f>
        <v>5436.4307298200001</v>
      </c>
      <c r="J51" s="36">
        <f>SUMIFS(СВЦЭМ!$C$39:$C$782,СВЦЭМ!$A$39:$A$782,$A51,СВЦЭМ!$B$39:$B$782,J$44)+'СЕТ СН'!$G$9+СВЦЭМ!$D$10+'СЕТ СН'!$G$5-'СЕТ СН'!$G$17</f>
        <v>5404.86450117</v>
      </c>
      <c r="K51" s="36">
        <f>SUMIFS(СВЦЭМ!$C$39:$C$782,СВЦЭМ!$A$39:$A$782,$A51,СВЦЭМ!$B$39:$B$782,K$44)+'СЕТ СН'!$G$9+СВЦЭМ!$D$10+'СЕТ СН'!$G$5-'СЕТ СН'!$G$17</f>
        <v>5405.0580520100002</v>
      </c>
      <c r="L51" s="36">
        <f>SUMIFS(СВЦЭМ!$C$39:$C$782,СВЦЭМ!$A$39:$A$782,$A51,СВЦЭМ!$B$39:$B$782,L$44)+'СЕТ СН'!$G$9+СВЦЭМ!$D$10+'СЕТ СН'!$G$5-'СЕТ СН'!$G$17</f>
        <v>5406.9367192</v>
      </c>
      <c r="M51" s="36">
        <f>SUMIFS(СВЦЭМ!$C$39:$C$782,СВЦЭМ!$A$39:$A$782,$A51,СВЦЭМ!$B$39:$B$782,M$44)+'СЕТ СН'!$G$9+СВЦЭМ!$D$10+'СЕТ СН'!$G$5-'СЕТ СН'!$G$17</f>
        <v>5439.1343268999999</v>
      </c>
      <c r="N51" s="36">
        <f>SUMIFS(СВЦЭМ!$C$39:$C$782,СВЦЭМ!$A$39:$A$782,$A51,СВЦЭМ!$B$39:$B$782,N$44)+'СЕТ СН'!$G$9+СВЦЭМ!$D$10+'СЕТ СН'!$G$5-'СЕТ СН'!$G$17</f>
        <v>5450.3250553100006</v>
      </c>
      <c r="O51" s="36">
        <f>SUMIFS(СВЦЭМ!$C$39:$C$782,СВЦЭМ!$A$39:$A$782,$A51,СВЦЭМ!$B$39:$B$782,O$44)+'СЕТ СН'!$G$9+СВЦЭМ!$D$10+'СЕТ СН'!$G$5-'СЕТ СН'!$G$17</f>
        <v>5463.6562222100001</v>
      </c>
      <c r="P51" s="36">
        <f>SUMIFS(СВЦЭМ!$C$39:$C$782,СВЦЭМ!$A$39:$A$782,$A51,СВЦЭМ!$B$39:$B$782,P$44)+'СЕТ СН'!$G$9+СВЦЭМ!$D$10+'СЕТ СН'!$G$5-'СЕТ СН'!$G$17</f>
        <v>5478.82015649</v>
      </c>
      <c r="Q51" s="36">
        <f>SUMIFS(СВЦЭМ!$C$39:$C$782,СВЦЭМ!$A$39:$A$782,$A51,СВЦЭМ!$B$39:$B$782,Q$44)+'СЕТ СН'!$G$9+СВЦЭМ!$D$10+'СЕТ СН'!$G$5-'СЕТ СН'!$G$17</f>
        <v>5492.2018010299998</v>
      </c>
      <c r="R51" s="36">
        <f>SUMIFS(СВЦЭМ!$C$39:$C$782,СВЦЭМ!$A$39:$A$782,$A51,СВЦЭМ!$B$39:$B$782,R$44)+'СЕТ СН'!$G$9+СВЦЭМ!$D$10+'СЕТ СН'!$G$5-'СЕТ СН'!$G$17</f>
        <v>5486.6747400700006</v>
      </c>
      <c r="S51" s="36">
        <f>SUMIFS(СВЦЭМ!$C$39:$C$782,СВЦЭМ!$A$39:$A$782,$A51,СВЦЭМ!$B$39:$B$782,S$44)+'СЕТ СН'!$G$9+СВЦЭМ!$D$10+'СЕТ СН'!$G$5-'СЕТ СН'!$G$17</f>
        <v>5431.8431712800002</v>
      </c>
      <c r="T51" s="36">
        <f>SUMIFS(СВЦЭМ!$C$39:$C$782,СВЦЭМ!$A$39:$A$782,$A51,СВЦЭМ!$B$39:$B$782,T$44)+'СЕТ СН'!$G$9+СВЦЭМ!$D$10+'СЕТ СН'!$G$5-'СЕТ СН'!$G$17</f>
        <v>5367.0857385999998</v>
      </c>
      <c r="U51" s="36">
        <f>SUMIFS(СВЦЭМ!$C$39:$C$782,СВЦЭМ!$A$39:$A$782,$A51,СВЦЭМ!$B$39:$B$782,U$44)+'СЕТ СН'!$G$9+СВЦЭМ!$D$10+'СЕТ СН'!$G$5-'СЕТ СН'!$G$17</f>
        <v>5400.2058260699996</v>
      </c>
      <c r="V51" s="36">
        <f>SUMIFS(СВЦЭМ!$C$39:$C$782,СВЦЭМ!$A$39:$A$782,$A51,СВЦЭМ!$B$39:$B$782,V$44)+'СЕТ СН'!$G$9+СВЦЭМ!$D$10+'СЕТ СН'!$G$5-'СЕТ СН'!$G$17</f>
        <v>5421.89463634</v>
      </c>
      <c r="W51" s="36">
        <f>SUMIFS(СВЦЭМ!$C$39:$C$782,СВЦЭМ!$A$39:$A$782,$A51,СВЦЭМ!$B$39:$B$782,W$44)+'СЕТ СН'!$G$9+СВЦЭМ!$D$10+'СЕТ СН'!$G$5-'СЕТ СН'!$G$17</f>
        <v>5408.4663934300006</v>
      </c>
      <c r="X51" s="36">
        <f>SUMIFS(СВЦЭМ!$C$39:$C$782,СВЦЭМ!$A$39:$A$782,$A51,СВЦЭМ!$B$39:$B$782,X$44)+'СЕТ СН'!$G$9+СВЦЭМ!$D$10+'СЕТ СН'!$G$5-'СЕТ СН'!$G$17</f>
        <v>5458.56738976</v>
      </c>
      <c r="Y51" s="36">
        <f>SUMIFS(СВЦЭМ!$C$39:$C$782,СВЦЭМ!$A$39:$A$782,$A51,СВЦЭМ!$B$39:$B$782,Y$44)+'СЕТ СН'!$G$9+СВЦЭМ!$D$10+'СЕТ СН'!$G$5-'СЕТ СН'!$G$17</f>
        <v>5466.2283375900006</v>
      </c>
    </row>
    <row r="52" spans="1:25" ht="15.75" x14ac:dyDescent="0.2">
      <c r="A52" s="35">
        <f t="shared" si="1"/>
        <v>44965</v>
      </c>
      <c r="B52" s="36">
        <f>SUMIFS(СВЦЭМ!$C$39:$C$782,СВЦЭМ!$A$39:$A$782,$A52,СВЦЭМ!$B$39:$B$782,B$44)+'СЕТ СН'!$G$9+СВЦЭМ!$D$10+'СЕТ СН'!$G$5-'СЕТ СН'!$G$17</f>
        <v>5411.8507215500003</v>
      </c>
      <c r="C52" s="36">
        <f>SUMIFS(СВЦЭМ!$C$39:$C$782,СВЦЭМ!$A$39:$A$782,$A52,СВЦЭМ!$B$39:$B$782,C$44)+'СЕТ СН'!$G$9+СВЦЭМ!$D$10+'СЕТ СН'!$G$5-'СЕТ СН'!$G$17</f>
        <v>5461.0926178099999</v>
      </c>
      <c r="D52" s="36">
        <f>SUMIFS(СВЦЭМ!$C$39:$C$782,СВЦЭМ!$A$39:$A$782,$A52,СВЦЭМ!$B$39:$B$782,D$44)+'СЕТ СН'!$G$9+СВЦЭМ!$D$10+'СЕТ СН'!$G$5-'СЕТ СН'!$G$17</f>
        <v>5483.23076253</v>
      </c>
      <c r="E52" s="36">
        <f>SUMIFS(СВЦЭМ!$C$39:$C$782,СВЦЭМ!$A$39:$A$782,$A52,СВЦЭМ!$B$39:$B$782,E$44)+'СЕТ СН'!$G$9+СВЦЭМ!$D$10+'СЕТ СН'!$G$5-'СЕТ СН'!$G$17</f>
        <v>5505.8774506700001</v>
      </c>
      <c r="F52" s="36">
        <f>SUMIFS(СВЦЭМ!$C$39:$C$782,СВЦЭМ!$A$39:$A$782,$A52,СВЦЭМ!$B$39:$B$782,F$44)+'СЕТ СН'!$G$9+СВЦЭМ!$D$10+'СЕТ СН'!$G$5-'СЕТ СН'!$G$17</f>
        <v>5493.8927129700005</v>
      </c>
      <c r="G52" s="36">
        <f>SUMIFS(СВЦЭМ!$C$39:$C$782,СВЦЭМ!$A$39:$A$782,$A52,СВЦЭМ!$B$39:$B$782,G$44)+'СЕТ СН'!$G$9+СВЦЭМ!$D$10+'СЕТ СН'!$G$5-'СЕТ СН'!$G$17</f>
        <v>5488.6636763200004</v>
      </c>
      <c r="H52" s="36">
        <f>SUMIFS(СВЦЭМ!$C$39:$C$782,СВЦЭМ!$A$39:$A$782,$A52,СВЦЭМ!$B$39:$B$782,H$44)+'СЕТ СН'!$G$9+СВЦЭМ!$D$10+'СЕТ СН'!$G$5-'СЕТ СН'!$G$17</f>
        <v>5422.2447510500006</v>
      </c>
      <c r="I52" s="36">
        <f>SUMIFS(СВЦЭМ!$C$39:$C$782,СВЦЭМ!$A$39:$A$782,$A52,СВЦЭМ!$B$39:$B$782,I$44)+'СЕТ СН'!$G$9+СВЦЭМ!$D$10+'СЕТ СН'!$G$5-'СЕТ СН'!$G$17</f>
        <v>5414.8718038900006</v>
      </c>
      <c r="J52" s="36">
        <f>SUMIFS(СВЦЭМ!$C$39:$C$782,СВЦЭМ!$A$39:$A$782,$A52,СВЦЭМ!$B$39:$B$782,J$44)+'СЕТ СН'!$G$9+СВЦЭМ!$D$10+'СЕТ СН'!$G$5-'СЕТ СН'!$G$17</f>
        <v>5400.6938542200005</v>
      </c>
      <c r="K52" s="36">
        <f>SUMIFS(СВЦЭМ!$C$39:$C$782,СВЦЭМ!$A$39:$A$782,$A52,СВЦЭМ!$B$39:$B$782,K$44)+'СЕТ СН'!$G$9+СВЦЭМ!$D$10+'СЕТ СН'!$G$5-'СЕТ СН'!$G$17</f>
        <v>5410.8975976900001</v>
      </c>
      <c r="L52" s="36">
        <f>SUMIFS(СВЦЭМ!$C$39:$C$782,СВЦЭМ!$A$39:$A$782,$A52,СВЦЭМ!$B$39:$B$782,L$44)+'СЕТ СН'!$G$9+СВЦЭМ!$D$10+'СЕТ СН'!$G$5-'СЕТ СН'!$G$17</f>
        <v>5451.0148303000005</v>
      </c>
      <c r="M52" s="36">
        <f>SUMIFS(СВЦЭМ!$C$39:$C$782,СВЦЭМ!$A$39:$A$782,$A52,СВЦЭМ!$B$39:$B$782,M$44)+'СЕТ СН'!$G$9+СВЦЭМ!$D$10+'СЕТ СН'!$G$5-'СЕТ СН'!$G$17</f>
        <v>5479.3184457900006</v>
      </c>
      <c r="N52" s="36">
        <f>SUMIFS(СВЦЭМ!$C$39:$C$782,СВЦЭМ!$A$39:$A$782,$A52,СВЦЭМ!$B$39:$B$782,N$44)+'СЕТ СН'!$G$9+СВЦЭМ!$D$10+'СЕТ СН'!$G$5-'СЕТ СН'!$G$17</f>
        <v>5488.9274335199998</v>
      </c>
      <c r="O52" s="36">
        <f>SUMIFS(СВЦЭМ!$C$39:$C$782,СВЦЭМ!$A$39:$A$782,$A52,СВЦЭМ!$B$39:$B$782,O$44)+'СЕТ СН'!$G$9+СВЦЭМ!$D$10+'СЕТ СН'!$G$5-'СЕТ СН'!$G$17</f>
        <v>5494.7669846200006</v>
      </c>
      <c r="P52" s="36">
        <f>SUMIFS(СВЦЭМ!$C$39:$C$782,СВЦЭМ!$A$39:$A$782,$A52,СВЦЭМ!$B$39:$B$782,P$44)+'СЕТ СН'!$G$9+СВЦЭМ!$D$10+'СЕТ СН'!$G$5-'СЕТ СН'!$G$17</f>
        <v>5487.1856321699997</v>
      </c>
      <c r="Q52" s="36">
        <f>SUMIFS(СВЦЭМ!$C$39:$C$782,СВЦЭМ!$A$39:$A$782,$A52,СВЦЭМ!$B$39:$B$782,Q$44)+'СЕТ СН'!$G$9+СВЦЭМ!$D$10+'СЕТ СН'!$G$5-'СЕТ СН'!$G$17</f>
        <v>5491.9374215600001</v>
      </c>
      <c r="R52" s="36">
        <f>SUMIFS(СВЦЭМ!$C$39:$C$782,СВЦЭМ!$A$39:$A$782,$A52,СВЦЭМ!$B$39:$B$782,R$44)+'СЕТ СН'!$G$9+СВЦЭМ!$D$10+'СЕТ СН'!$G$5-'СЕТ СН'!$G$17</f>
        <v>5494.2232416699999</v>
      </c>
      <c r="S52" s="36">
        <f>SUMIFS(СВЦЭМ!$C$39:$C$782,СВЦЭМ!$A$39:$A$782,$A52,СВЦЭМ!$B$39:$B$782,S$44)+'СЕТ СН'!$G$9+СВЦЭМ!$D$10+'СЕТ СН'!$G$5-'СЕТ СН'!$G$17</f>
        <v>5478.7209993100005</v>
      </c>
      <c r="T52" s="36">
        <f>SUMIFS(СВЦЭМ!$C$39:$C$782,СВЦЭМ!$A$39:$A$782,$A52,СВЦЭМ!$B$39:$B$782,T$44)+'СЕТ СН'!$G$9+СВЦЭМ!$D$10+'СЕТ СН'!$G$5-'СЕТ СН'!$G$17</f>
        <v>5487.0772336099999</v>
      </c>
      <c r="U52" s="36">
        <f>SUMIFS(СВЦЭМ!$C$39:$C$782,СВЦЭМ!$A$39:$A$782,$A52,СВЦЭМ!$B$39:$B$782,U$44)+'СЕТ СН'!$G$9+СВЦЭМ!$D$10+'СЕТ СН'!$G$5-'СЕТ СН'!$G$17</f>
        <v>5478.7118998200003</v>
      </c>
      <c r="V52" s="36">
        <f>SUMIFS(СВЦЭМ!$C$39:$C$782,СВЦЭМ!$A$39:$A$782,$A52,СВЦЭМ!$B$39:$B$782,V$44)+'СЕТ СН'!$G$9+СВЦЭМ!$D$10+'СЕТ СН'!$G$5-'СЕТ СН'!$G$17</f>
        <v>5451.7916463000001</v>
      </c>
      <c r="W52" s="36">
        <f>SUMIFS(СВЦЭМ!$C$39:$C$782,СВЦЭМ!$A$39:$A$782,$A52,СВЦЭМ!$B$39:$B$782,W$44)+'СЕТ СН'!$G$9+СВЦЭМ!$D$10+'СЕТ СН'!$G$5-'СЕТ СН'!$G$17</f>
        <v>5420.50056786</v>
      </c>
      <c r="X52" s="36">
        <f>SUMIFS(СВЦЭМ!$C$39:$C$782,СВЦЭМ!$A$39:$A$782,$A52,СВЦЭМ!$B$39:$B$782,X$44)+'СЕТ СН'!$G$9+СВЦЭМ!$D$10+'СЕТ СН'!$G$5-'СЕТ СН'!$G$17</f>
        <v>5411.2635250700005</v>
      </c>
      <c r="Y52" s="36">
        <f>SUMIFS(СВЦЭМ!$C$39:$C$782,СВЦЭМ!$A$39:$A$782,$A52,СВЦЭМ!$B$39:$B$782,Y$44)+'СЕТ СН'!$G$9+СВЦЭМ!$D$10+'СЕТ СН'!$G$5-'СЕТ СН'!$G$17</f>
        <v>5404.90404287</v>
      </c>
    </row>
    <row r="53" spans="1:25" ht="15.75" x14ac:dyDescent="0.2">
      <c r="A53" s="35">
        <f t="shared" si="1"/>
        <v>44966</v>
      </c>
      <c r="B53" s="36">
        <f>SUMIFS(СВЦЭМ!$C$39:$C$782,СВЦЭМ!$A$39:$A$782,$A53,СВЦЭМ!$B$39:$B$782,B$44)+'СЕТ СН'!$G$9+СВЦЭМ!$D$10+'СЕТ СН'!$G$5-'СЕТ СН'!$G$17</f>
        <v>5309.70267057</v>
      </c>
      <c r="C53" s="36">
        <f>SUMIFS(СВЦЭМ!$C$39:$C$782,СВЦЭМ!$A$39:$A$782,$A53,СВЦЭМ!$B$39:$B$782,C$44)+'СЕТ СН'!$G$9+СВЦЭМ!$D$10+'СЕТ СН'!$G$5-'СЕТ СН'!$G$17</f>
        <v>5246.9000367899998</v>
      </c>
      <c r="D53" s="36">
        <f>SUMIFS(СВЦЭМ!$C$39:$C$782,СВЦЭМ!$A$39:$A$782,$A53,СВЦЭМ!$B$39:$B$782,D$44)+'СЕТ СН'!$G$9+СВЦЭМ!$D$10+'СЕТ СН'!$G$5-'СЕТ СН'!$G$17</f>
        <v>5267.5265532699996</v>
      </c>
      <c r="E53" s="36">
        <f>SUMIFS(СВЦЭМ!$C$39:$C$782,СВЦЭМ!$A$39:$A$782,$A53,СВЦЭМ!$B$39:$B$782,E$44)+'СЕТ СН'!$G$9+СВЦЭМ!$D$10+'СЕТ СН'!$G$5-'СЕТ СН'!$G$17</f>
        <v>5293.4624260099999</v>
      </c>
      <c r="F53" s="36">
        <f>SUMIFS(СВЦЭМ!$C$39:$C$782,СВЦЭМ!$A$39:$A$782,$A53,СВЦЭМ!$B$39:$B$782,F$44)+'СЕТ СН'!$G$9+СВЦЭМ!$D$10+'СЕТ СН'!$G$5-'СЕТ СН'!$G$17</f>
        <v>5291.8228125900005</v>
      </c>
      <c r="G53" s="36">
        <f>SUMIFS(СВЦЭМ!$C$39:$C$782,СВЦЭМ!$A$39:$A$782,$A53,СВЦЭМ!$B$39:$B$782,G$44)+'СЕТ СН'!$G$9+СВЦЭМ!$D$10+'СЕТ СН'!$G$5-'СЕТ СН'!$G$17</f>
        <v>5255.7863149599998</v>
      </c>
      <c r="H53" s="36">
        <f>SUMIFS(СВЦЭМ!$C$39:$C$782,СВЦЭМ!$A$39:$A$782,$A53,СВЦЭМ!$B$39:$B$782,H$44)+'СЕТ СН'!$G$9+СВЦЭМ!$D$10+'СЕТ СН'!$G$5-'СЕТ СН'!$G$17</f>
        <v>5238.5663119500005</v>
      </c>
      <c r="I53" s="36">
        <f>SUMIFS(СВЦЭМ!$C$39:$C$782,СВЦЭМ!$A$39:$A$782,$A53,СВЦЭМ!$B$39:$B$782,I$44)+'СЕТ СН'!$G$9+СВЦЭМ!$D$10+'СЕТ СН'!$G$5-'СЕТ СН'!$G$17</f>
        <v>5284.6855198000003</v>
      </c>
      <c r="J53" s="36">
        <f>SUMIFS(СВЦЭМ!$C$39:$C$782,СВЦЭМ!$A$39:$A$782,$A53,СВЦЭМ!$B$39:$B$782,J$44)+'СЕТ СН'!$G$9+СВЦЭМ!$D$10+'СЕТ СН'!$G$5-'СЕТ СН'!$G$17</f>
        <v>5270.92048565</v>
      </c>
      <c r="K53" s="36">
        <f>SUMIFS(СВЦЭМ!$C$39:$C$782,СВЦЭМ!$A$39:$A$782,$A53,СВЦЭМ!$B$39:$B$782,K$44)+'СЕТ СН'!$G$9+СВЦЭМ!$D$10+'СЕТ СН'!$G$5-'СЕТ СН'!$G$17</f>
        <v>5272.6823400600006</v>
      </c>
      <c r="L53" s="36">
        <f>SUMIFS(СВЦЭМ!$C$39:$C$782,СВЦЭМ!$A$39:$A$782,$A53,СВЦЭМ!$B$39:$B$782,L$44)+'СЕТ СН'!$G$9+СВЦЭМ!$D$10+'СЕТ СН'!$G$5-'СЕТ СН'!$G$17</f>
        <v>5320.1301896599998</v>
      </c>
      <c r="M53" s="36">
        <f>SUMIFS(СВЦЭМ!$C$39:$C$782,СВЦЭМ!$A$39:$A$782,$A53,СВЦЭМ!$B$39:$B$782,M$44)+'СЕТ СН'!$G$9+СВЦЭМ!$D$10+'СЕТ СН'!$G$5-'СЕТ СН'!$G$17</f>
        <v>5360.3879954800004</v>
      </c>
      <c r="N53" s="36">
        <f>SUMIFS(СВЦЭМ!$C$39:$C$782,СВЦЭМ!$A$39:$A$782,$A53,СВЦЭМ!$B$39:$B$782,N$44)+'СЕТ СН'!$G$9+СВЦЭМ!$D$10+'СЕТ СН'!$G$5-'СЕТ СН'!$G$17</f>
        <v>5399.6947683300004</v>
      </c>
      <c r="O53" s="36">
        <f>SUMIFS(СВЦЭМ!$C$39:$C$782,СВЦЭМ!$A$39:$A$782,$A53,СВЦЭМ!$B$39:$B$782,O$44)+'СЕТ СН'!$G$9+СВЦЭМ!$D$10+'СЕТ СН'!$G$5-'СЕТ СН'!$G$17</f>
        <v>5398.9175415299997</v>
      </c>
      <c r="P53" s="36">
        <f>SUMIFS(СВЦЭМ!$C$39:$C$782,СВЦЭМ!$A$39:$A$782,$A53,СВЦЭМ!$B$39:$B$782,P$44)+'СЕТ СН'!$G$9+СВЦЭМ!$D$10+'СЕТ СН'!$G$5-'СЕТ СН'!$G$17</f>
        <v>5398.7552932899998</v>
      </c>
      <c r="Q53" s="36">
        <f>SUMIFS(СВЦЭМ!$C$39:$C$782,СВЦЭМ!$A$39:$A$782,$A53,СВЦЭМ!$B$39:$B$782,Q$44)+'СЕТ СН'!$G$9+СВЦЭМ!$D$10+'СЕТ СН'!$G$5-'СЕТ СН'!$G$17</f>
        <v>5397.9317535</v>
      </c>
      <c r="R53" s="36">
        <f>SUMIFS(СВЦЭМ!$C$39:$C$782,СВЦЭМ!$A$39:$A$782,$A53,СВЦЭМ!$B$39:$B$782,R$44)+'СЕТ СН'!$G$9+СВЦЭМ!$D$10+'СЕТ СН'!$G$5-'СЕТ СН'!$G$17</f>
        <v>5395.7739291899998</v>
      </c>
      <c r="S53" s="36">
        <f>SUMIFS(СВЦЭМ!$C$39:$C$782,СВЦЭМ!$A$39:$A$782,$A53,СВЦЭМ!$B$39:$B$782,S$44)+'СЕТ СН'!$G$9+СВЦЭМ!$D$10+'СЕТ СН'!$G$5-'СЕТ СН'!$G$17</f>
        <v>5389.90675388</v>
      </c>
      <c r="T53" s="36">
        <f>SUMIFS(СВЦЭМ!$C$39:$C$782,СВЦЭМ!$A$39:$A$782,$A53,СВЦЭМ!$B$39:$B$782,T$44)+'СЕТ СН'!$G$9+СВЦЭМ!$D$10+'СЕТ СН'!$G$5-'СЕТ СН'!$G$17</f>
        <v>5351.6656512600002</v>
      </c>
      <c r="U53" s="36">
        <f>SUMIFS(СВЦЭМ!$C$39:$C$782,СВЦЭМ!$A$39:$A$782,$A53,СВЦЭМ!$B$39:$B$782,U$44)+'СЕТ СН'!$G$9+СВЦЭМ!$D$10+'СЕТ СН'!$G$5-'СЕТ СН'!$G$17</f>
        <v>5327.6542374600003</v>
      </c>
      <c r="V53" s="36">
        <f>SUMIFS(СВЦЭМ!$C$39:$C$782,СВЦЭМ!$A$39:$A$782,$A53,СВЦЭМ!$B$39:$B$782,V$44)+'СЕТ СН'!$G$9+СВЦЭМ!$D$10+'СЕТ СН'!$G$5-'СЕТ СН'!$G$17</f>
        <v>5310.9287718599999</v>
      </c>
      <c r="W53" s="36">
        <f>SUMIFS(СВЦЭМ!$C$39:$C$782,СВЦЭМ!$A$39:$A$782,$A53,СВЦЭМ!$B$39:$B$782,W$44)+'СЕТ СН'!$G$9+СВЦЭМ!$D$10+'СЕТ СН'!$G$5-'СЕТ СН'!$G$17</f>
        <v>5300.5317348799999</v>
      </c>
      <c r="X53" s="36">
        <f>SUMIFS(СВЦЭМ!$C$39:$C$782,СВЦЭМ!$A$39:$A$782,$A53,СВЦЭМ!$B$39:$B$782,X$44)+'СЕТ СН'!$G$9+СВЦЭМ!$D$10+'СЕТ СН'!$G$5-'СЕТ СН'!$G$17</f>
        <v>5289.0615007300003</v>
      </c>
      <c r="Y53" s="36">
        <f>SUMIFS(СВЦЭМ!$C$39:$C$782,СВЦЭМ!$A$39:$A$782,$A53,СВЦЭМ!$B$39:$B$782,Y$44)+'СЕТ СН'!$G$9+СВЦЭМ!$D$10+'СЕТ СН'!$G$5-'СЕТ СН'!$G$17</f>
        <v>5268.3834241599998</v>
      </c>
    </row>
    <row r="54" spans="1:25" ht="15.75" x14ac:dyDescent="0.2">
      <c r="A54" s="35">
        <f t="shared" si="1"/>
        <v>44967</v>
      </c>
      <c r="B54" s="36">
        <f>SUMIFS(СВЦЭМ!$C$39:$C$782,СВЦЭМ!$A$39:$A$782,$A54,СВЦЭМ!$B$39:$B$782,B$44)+'СЕТ СН'!$G$9+СВЦЭМ!$D$10+'СЕТ СН'!$G$5-'СЕТ СН'!$G$17</f>
        <v>5318.80272315</v>
      </c>
      <c r="C54" s="36">
        <f>SUMIFS(СВЦЭМ!$C$39:$C$782,СВЦЭМ!$A$39:$A$782,$A54,СВЦЭМ!$B$39:$B$782,C$44)+'СЕТ СН'!$G$9+СВЦЭМ!$D$10+'СЕТ СН'!$G$5-'СЕТ СН'!$G$17</f>
        <v>5344.9803229299996</v>
      </c>
      <c r="D54" s="36">
        <f>SUMIFS(СВЦЭМ!$C$39:$C$782,СВЦЭМ!$A$39:$A$782,$A54,СВЦЭМ!$B$39:$B$782,D$44)+'СЕТ СН'!$G$9+СВЦЭМ!$D$10+'СЕТ СН'!$G$5-'СЕТ СН'!$G$17</f>
        <v>5336.8189547500006</v>
      </c>
      <c r="E54" s="36">
        <f>SUMIFS(СВЦЭМ!$C$39:$C$782,СВЦЭМ!$A$39:$A$782,$A54,СВЦЭМ!$B$39:$B$782,E$44)+'СЕТ СН'!$G$9+СВЦЭМ!$D$10+'СЕТ СН'!$G$5-'СЕТ СН'!$G$17</f>
        <v>5368.3005999699999</v>
      </c>
      <c r="F54" s="36">
        <f>SUMIFS(СВЦЭМ!$C$39:$C$782,СВЦЭМ!$A$39:$A$782,$A54,СВЦЭМ!$B$39:$B$782,F$44)+'СЕТ СН'!$G$9+СВЦЭМ!$D$10+'СЕТ СН'!$G$5-'СЕТ СН'!$G$17</f>
        <v>5353.5222788000001</v>
      </c>
      <c r="G54" s="36">
        <f>SUMIFS(СВЦЭМ!$C$39:$C$782,СВЦЭМ!$A$39:$A$782,$A54,СВЦЭМ!$B$39:$B$782,G$44)+'СЕТ СН'!$G$9+СВЦЭМ!$D$10+'СЕТ СН'!$G$5-'СЕТ СН'!$G$17</f>
        <v>5327.8800650900002</v>
      </c>
      <c r="H54" s="36">
        <f>SUMIFS(СВЦЭМ!$C$39:$C$782,СВЦЭМ!$A$39:$A$782,$A54,СВЦЭМ!$B$39:$B$782,H$44)+'СЕТ СН'!$G$9+СВЦЭМ!$D$10+'СЕТ СН'!$G$5-'СЕТ СН'!$G$17</f>
        <v>5385.6623742700003</v>
      </c>
      <c r="I54" s="36">
        <f>SUMIFS(СВЦЭМ!$C$39:$C$782,СВЦЭМ!$A$39:$A$782,$A54,СВЦЭМ!$B$39:$B$782,I$44)+'СЕТ СН'!$G$9+СВЦЭМ!$D$10+'СЕТ СН'!$G$5-'СЕТ СН'!$G$17</f>
        <v>5371.8886872599996</v>
      </c>
      <c r="J54" s="36">
        <f>SUMIFS(СВЦЭМ!$C$39:$C$782,СВЦЭМ!$A$39:$A$782,$A54,СВЦЭМ!$B$39:$B$782,J$44)+'СЕТ СН'!$G$9+СВЦЭМ!$D$10+'СЕТ СН'!$G$5-'СЕТ СН'!$G$17</f>
        <v>5359.0958295999999</v>
      </c>
      <c r="K54" s="36">
        <f>SUMIFS(СВЦЭМ!$C$39:$C$782,СВЦЭМ!$A$39:$A$782,$A54,СВЦЭМ!$B$39:$B$782,K$44)+'СЕТ СН'!$G$9+СВЦЭМ!$D$10+'СЕТ СН'!$G$5-'СЕТ СН'!$G$17</f>
        <v>5355.0431317399998</v>
      </c>
      <c r="L54" s="36">
        <f>SUMIFS(СВЦЭМ!$C$39:$C$782,СВЦЭМ!$A$39:$A$782,$A54,СВЦЭМ!$B$39:$B$782,L$44)+'СЕТ СН'!$G$9+СВЦЭМ!$D$10+'СЕТ СН'!$G$5-'СЕТ СН'!$G$17</f>
        <v>5356.2983026700003</v>
      </c>
      <c r="M54" s="36">
        <f>SUMIFS(СВЦЭМ!$C$39:$C$782,СВЦЭМ!$A$39:$A$782,$A54,СВЦЭМ!$B$39:$B$782,M$44)+'СЕТ СН'!$G$9+СВЦЭМ!$D$10+'СЕТ СН'!$G$5-'СЕТ СН'!$G$17</f>
        <v>5377.2744816499999</v>
      </c>
      <c r="N54" s="36">
        <f>SUMIFS(СВЦЭМ!$C$39:$C$782,СВЦЭМ!$A$39:$A$782,$A54,СВЦЭМ!$B$39:$B$782,N$44)+'СЕТ СН'!$G$9+СВЦЭМ!$D$10+'СЕТ СН'!$G$5-'СЕТ СН'!$G$17</f>
        <v>5375.1860570200006</v>
      </c>
      <c r="O54" s="36">
        <f>SUMIFS(СВЦЭМ!$C$39:$C$782,СВЦЭМ!$A$39:$A$782,$A54,СВЦЭМ!$B$39:$B$782,O$44)+'СЕТ СН'!$G$9+СВЦЭМ!$D$10+'СЕТ СН'!$G$5-'СЕТ СН'!$G$17</f>
        <v>5355.8881330900003</v>
      </c>
      <c r="P54" s="36">
        <f>SUMIFS(СВЦЭМ!$C$39:$C$782,СВЦЭМ!$A$39:$A$782,$A54,СВЦЭМ!$B$39:$B$782,P$44)+'СЕТ СН'!$G$9+СВЦЭМ!$D$10+'СЕТ СН'!$G$5-'СЕТ СН'!$G$17</f>
        <v>5357.5458622099995</v>
      </c>
      <c r="Q54" s="36">
        <f>SUMIFS(СВЦЭМ!$C$39:$C$782,СВЦЭМ!$A$39:$A$782,$A54,СВЦЭМ!$B$39:$B$782,Q$44)+'СЕТ СН'!$G$9+СВЦЭМ!$D$10+'СЕТ СН'!$G$5-'СЕТ СН'!$G$17</f>
        <v>5353.8823221399998</v>
      </c>
      <c r="R54" s="36">
        <f>SUMIFS(СВЦЭМ!$C$39:$C$782,СВЦЭМ!$A$39:$A$782,$A54,СВЦЭМ!$B$39:$B$782,R$44)+'СЕТ СН'!$G$9+СВЦЭМ!$D$10+'СЕТ СН'!$G$5-'СЕТ СН'!$G$17</f>
        <v>5320.87980057</v>
      </c>
      <c r="S54" s="36">
        <f>SUMIFS(СВЦЭМ!$C$39:$C$782,СВЦЭМ!$A$39:$A$782,$A54,СВЦЭМ!$B$39:$B$782,S$44)+'СЕТ СН'!$G$9+СВЦЭМ!$D$10+'СЕТ СН'!$G$5-'СЕТ СН'!$G$17</f>
        <v>5347.63129579</v>
      </c>
      <c r="T54" s="36">
        <f>SUMIFS(СВЦЭМ!$C$39:$C$782,СВЦЭМ!$A$39:$A$782,$A54,СВЦЭМ!$B$39:$B$782,T$44)+'СЕТ СН'!$G$9+СВЦЭМ!$D$10+'СЕТ СН'!$G$5-'СЕТ СН'!$G$17</f>
        <v>5344.1853186500002</v>
      </c>
      <c r="U54" s="36">
        <f>SUMIFS(СВЦЭМ!$C$39:$C$782,СВЦЭМ!$A$39:$A$782,$A54,СВЦЭМ!$B$39:$B$782,U$44)+'СЕТ СН'!$G$9+СВЦЭМ!$D$10+'СЕТ СН'!$G$5-'СЕТ СН'!$G$17</f>
        <v>5339.5115268999998</v>
      </c>
      <c r="V54" s="36">
        <f>SUMIFS(СВЦЭМ!$C$39:$C$782,СВЦЭМ!$A$39:$A$782,$A54,СВЦЭМ!$B$39:$B$782,V$44)+'СЕТ СН'!$G$9+СВЦЭМ!$D$10+'СЕТ СН'!$G$5-'СЕТ СН'!$G$17</f>
        <v>5326.4372456399997</v>
      </c>
      <c r="W54" s="36">
        <f>SUMIFS(СВЦЭМ!$C$39:$C$782,СВЦЭМ!$A$39:$A$782,$A54,СВЦЭМ!$B$39:$B$782,W$44)+'СЕТ СН'!$G$9+СВЦЭМ!$D$10+'СЕТ СН'!$G$5-'СЕТ СН'!$G$17</f>
        <v>5338.4535308900004</v>
      </c>
      <c r="X54" s="36">
        <f>SUMIFS(СВЦЭМ!$C$39:$C$782,СВЦЭМ!$A$39:$A$782,$A54,СВЦЭМ!$B$39:$B$782,X$44)+'СЕТ СН'!$G$9+СВЦЭМ!$D$10+'СЕТ СН'!$G$5-'СЕТ СН'!$G$17</f>
        <v>5322.5507760500004</v>
      </c>
      <c r="Y54" s="36">
        <f>SUMIFS(СВЦЭМ!$C$39:$C$782,СВЦЭМ!$A$39:$A$782,$A54,СВЦЭМ!$B$39:$B$782,Y$44)+'СЕТ СН'!$G$9+СВЦЭМ!$D$10+'СЕТ СН'!$G$5-'СЕТ СН'!$G$17</f>
        <v>5313.4030687699997</v>
      </c>
    </row>
    <row r="55" spans="1:25" ht="15.75" x14ac:dyDescent="0.2">
      <c r="A55" s="35">
        <f t="shared" si="1"/>
        <v>44968</v>
      </c>
      <c r="B55" s="36">
        <f>SUMIFS(СВЦЭМ!$C$39:$C$782,СВЦЭМ!$A$39:$A$782,$A55,СВЦЭМ!$B$39:$B$782,B$44)+'СЕТ СН'!$G$9+СВЦЭМ!$D$10+'СЕТ СН'!$G$5-'СЕТ СН'!$G$17</f>
        <v>5528.2108843000005</v>
      </c>
      <c r="C55" s="36">
        <f>SUMIFS(СВЦЭМ!$C$39:$C$782,СВЦЭМ!$A$39:$A$782,$A55,СВЦЭМ!$B$39:$B$782,C$44)+'СЕТ СН'!$G$9+СВЦЭМ!$D$10+'СЕТ СН'!$G$5-'СЕТ СН'!$G$17</f>
        <v>5572.7838330900004</v>
      </c>
      <c r="D55" s="36">
        <f>SUMIFS(СВЦЭМ!$C$39:$C$782,СВЦЭМ!$A$39:$A$782,$A55,СВЦЭМ!$B$39:$B$782,D$44)+'СЕТ СН'!$G$9+СВЦЭМ!$D$10+'СЕТ СН'!$G$5-'СЕТ СН'!$G$17</f>
        <v>5580.7782292900001</v>
      </c>
      <c r="E55" s="36">
        <f>SUMIFS(СВЦЭМ!$C$39:$C$782,СВЦЭМ!$A$39:$A$782,$A55,СВЦЭМ!$B$39:$B$782,E$44)+'СЕТ СН'!$G$9+СВЦЭМ!$D$10+'СЕТ СН'!$G$5-'СЕТ СН'!$G$17</f>
        <v>5589.9101133599997</v>
      </c>
      <c r="F55" s="36">
        <f>SUMIFS(СВЦЭМ!$C$39:$C$782,СВЦЭМ!$A$39:$A$782,$A55,СВЦЭМ!$B$39:$B$782,F$44)+'СЕТ СН'!$G$9+СВЦЭМ!$D$10+'СЕТ СН'!$G$5-'СЕТ СН'!$G$17</f>
        <v>5583.459423530001</v>
      </c>
      <c r="G55" s="36">
        <f>SUMIFS(СВЦЭМ!$C$39:$C$782,СВЦЭМ!$A$39:$A$782,$A55,СВЦЭМ!$B$39:$B$782,G$44)+'СЕТ СН'!$G$9+СВЦЭМ!$D$10+'СЕТ СН'!$G$5-'СЕТ СН'!$G$17</f>
        <v>5566.7828268400008</v>
      </c>
      <c r="H55" s="36">
        <f>SUMIFS(СВЦЭМ!$C$39:$C$782,СВЦЭМ!$A$39:$A$782,$A55,СВЦЭМ!$B$39:$B$782,H$44)+'СЕТ СН'!$G$9+СВЦЭМ!$D$10+'СЕТ СН'!$G$5-'СЕТ СН'!$G$17</f>
        <v>5500.7239728200002</v>
      </c>
      <c r="I55" s="36">
        <f>SUMIFS(СВЦЭМ!$C$39:$C$782,СВЦЭМ!$A$39:$A$782,$A55,СВЦЭМ!$B$39:$B$782,I$44)+'СЕТ СН'!$G$9+СВЦЭМ!$D$10+'СЕТ СН'!$G$5-'СЕТ СН'!$G$17</f>
        <v>5442.9137356900001</v>
      </c>
      <c r="J55" s="36">
        <f>SUMIFS(СВЦЭМ!$C$39:$C$782,СВЦЭМ!$A$39:$A$782,$A55,СВЦЭМ!$B$39:$B$782,J$44)+'СЕТ СН'!$G$9+СВЦЭМ!$D$10+'СЕТ СН'!$G$5-'СЕТ СН'!$G$17</f>
        <v>5401.5214055899996</v>
      </c>
      <c r="K55" s="36">
        <f>SUMIFS(СВЦЭМ!$C$39:$C$782,СВЦЭМ!$A$39:$A$782,$A55,СВЦЭМ!$B$39:$B$782,K$44)+'СЕТ СН'!$G$9+СВЦЭМ!$D$10+'СЕТ СН'!$G$5-'СЕТ СН'!$G$17</f>
        <v>5362.85663948</v>
      </c>
      <c r="L55" s="36">
        <f>SUMIFS(СВЦЭМ!$C$39:$C$782,СВЦЭМ!$A$39:$A$782,$A55,СВЦЭМ!$B$39:$B$782,L$44)+'СЕТ СН'!$G$9+СВЦЭМ!$D$10+'СЕТ СН'!$G$5-'СЕТ СН'!$G$17</f>
        <v>5369.6028726599998</v>
      </c>
      <c r="M55" s="36">
        <f>SUMIFS(СВЦЭМ!$C$39:$C$782,СВЦЭМ!$A$39:$A$782,$A55,СВЦЭМ!$B$39:$B$782,M$44)+'СЕТ СН'!$G$9+СВЦЭМ!$D$10+'СЕТ СН'!$G$5-'СЕТ СН'!$G$17</f>
        <v>5394.4043528399998</v>
      </c>
      <c r="N55" s="36">
        <f>SUMIFS(СВЦЭМ!$C$39:$C$782,СВЦЭМ!$A$39:$A$782,$A55,СВЦЭМ!$B$39:$B$782,N$44)+'СЕТ СН'!$G$9+СВЦЭМ!$D$10+'СЕТ СН'!$G$5-'СЕТ СН'!$G$17</f>
        <v>5428.9584319900005</v>
      </c>
      <c r="O55" s="36">
        <f>SUMIFS(СВЦЭМ!$C$39:$C$782,СВЦЭМ!$A$39:$A$782,$A55,СВЦЭМ!$B$39:$B$782,O$44)+'СЕТ СН'!$G$9+СВЦЭМ!$D$10+'СЕТ СН'!$G$5-'СЕТ СН'!$G$17</f>
        <v>5455.5813154300004</v>
      </c>
      <c r="P55" s="36">
        <f>SUMIFS(СВЦЭМ!$C$39:$C$782,СВЦЭМ!$A$39:$A$782,$A55,СВЦЭМ!$B$39:$B$782,P$44)+'СЕТ СН'!$G$9+СВЦЭМ!$D$10+'СЕТ СН'!$G$5-'СЕТ СН'!$G$17</f>
        <v>5482.2078413099998</v>
      </c>
      <c r="Q55" s="36">
        <f>SUMIFS(СВЦЭМ!$C$39:$C$782,СВЦЭМ!$A$39:$A$782,$A55,СВЦЭМ!$B$39:$B$782,Q$44)+'СЕТ СН'!$G$9+СВЦЭМ!$D$10+'СЕТ СН'!$G$5-'СЕТ СН'!$G$17</f>
        <v>5483.0153383500001</v>
      </c>
      <c r="R55" s="36">
        <f>SUMIFS(СВЦЭМ!$C$39:$C$782,СВЦЭМ!$A$39:$A$782,$A55,СВЦЭМ!$B$39:$B$782,R$44)+'СЕТ СН'!$G$9+СВЦЭМ!$D$10+'СЕТ СН'!$G$5-'СЕТ СН'!$G$17</f>
        <v>5448.5284246600004</v>
      </c>
      <c r="S55" s="36">
        <f>SUMIFS(СВЦЭМ!$C$39:$C$782,СВЦЭМ!$A$39:$A$782,$A55,СВЦЭМ!$B$39:$B$782,S$44)+'СЕТ СН'!$G$9+СВЦЭМ!$D$10+'СЕТ СН'!$G$5-'СЕТ СН'!$G$17</f>
        <v>5415.0104541600003</v>
      </c>
      <c r="T55" s="36">
        <f>SUMIFS(СВЦЭМ!$C$39:$C$782,СВЦЭМ!$A$39:$A$782,$A55,СВЦЭМ!$B$39:$B$782,T$44)+'СЕТ СН'!$G$9+СВЦЭМ!$D$10+'СЕТ СН'!$G$5-'СЕТ СН'!$G$17</f>
        <v>5382.2594429999999</v>
      </c>
      <c r="U55" s="36">
        <f>SUMIFS(СВЦЭМ!$C$39:$C$782,СВЦЭМ!$A$39:$A$782,$A55,СВЦЭМ!$B$39:$B$782,U$44)+'СЕТ СН'!$G$9+СВЦЭМ!$D$10+'СЕТ СН'!$G$5-'СЕТ СН'!$G$17</f>
        <v>5396.0253953299998</v>
      </c>
      <c r="V55" s="36">
        <f>SUMIFS(СВЦЭМ!$C$39:$C$782,СВЦЭМ!$A$39:$A$782,$A55,СВЦЭМ!$B$39:$B$782,V$44)+'СЕТ СН'!$G$9+СВЦЭМ!$D$10+'СЕТ СН'!$G$5-'СЕТ СН'!$G$17</f>
        <v>5416.7497279700001</v>
      </c>
      <c r="W55" s="36">
        <f>SUMIFS(СВЦЭМ!$C$39:$C$782,СВЦЭМ!$A$39:$A$782,$A55,СВЦЭМ!$B$39:$B$782,W$44)+'СЕТ СН'!$G$9+СВЦЭМ!$D$10+'СЕТ СН'!$G$5-'СЕТ СН'!$G$17</f>
        <v>5462.45137316</v>
      </c>
      <c r="X55" s="36">
        <f>SUMIFS(СВЦЭМ!$C$39:$C$782,СВЦЭМ!$A$39:$A$782,$A55,СВЦЭМ!$B$39:$B$782,X$44)+'СЕТ СН'!$G$9+СВЦЭМ!$D$10+'СЕТ СН'!$G$5-'СЕТ СН'!$G$17</f>
        <v>5481.6645394999996</v>
      </c>
      <c r="Y55" s="36">
        <f>SUMIFS(СВЦЭМ!$C$39:$C$782,СВЦЭМ!$A$39:$A$782,$A55,СВЦЭМ!$B$39:$B$782,Y$44)+'СЕТ СН'!$G$9+СВЦЭМ!$D$10+'СЕТ СН'!$G$5-'СЕТ СН'!$G$17</f>
        <v>5523.6456557600004</v>
      </c>
    </row>
    <row r="56" spans="1:25" ht="15.75" x14ac:dyDescent="0.2">
      <c r="A56" s="35">
        <f t="shared" si="1"/>
        <v>44969</v>
      </c>
      <c r="B56" s="36">
        <f>SUMIFS(СВЦЭМ!$C$39:$C$782,СВЦЭМ!$A$39:$A$782,$A56,СВЦЭМ!$B$39:$B$782,B$44)+'СЕТ СН'!$G$9+СВЦЭМ!$D$10+'СЕТ СН'!$G$5-'СЕТ СН'!$G$17</f>
        <v>5430.5112585799998</v>
      </c>
      <c r="C56" s="36">
        <f>SUMIFS(СВЦЭМ!$C$39:$C$782,СВЦЭМ!$A$39:$A$782,$A56,СВЦЭМ!$B$39:$B$782,C$44)+'СЕТ СН'!$G$9+СВЦЭМ!$D$10+'СЕТ СН'!$G$5-'СЕТ СН'!$G$17</f>
        <v>5518.8088791700002</v>
      </c>
      <c r="D56" s="36">
        <f>SUMIFS(СВЦЭМ!$C$39:$C$782,СВЦЭМ!$A$39:$A$782,$A56,СВЦЭМ!$B$39:$B$782,D$44)+'СЕТ СН'!$G$9+СВЦЭМ!$D$10+'СЕТ СН'!$G$5-'СЕТ СН'!$G$17</f>
        <v>5517.6014724500001</v>
      </c>
      <c r="E56" s="36">
        <f>SUMIFS(СВЦЭМ!$C$39:$C$782,СВЦЭМ!$A$39:$A$782,$A56,СВЦЭМ!$B$39:$B$782,E$44)+'СЕТ СН'!$G$9+СВЦЭМ!$D$10+'СЕТ СН'!$G$5-'СЕТ СН'!$G$17</f>
        <v>5483.4053399799996</v>
      </c>
      <c r="F56" s="36">
        <f>SUMIFS(СВЦЭМ!$C$39:$C$782,СВЦЭМ!$A$39:$A$782,$A56,СВЦЭМ!$B$39:$B$782,F$44)+'СЕТ СН'!$G$9+СВЦЭМ!$D$10+'СЕТ СН'!$G$5-'СЕТ СН'!$G$17</f>
        <v>5523.4335446200002</v>
      </c>
      <c r="G56" s="36">
        <f>SUMIFS(СВЦЭМ!$C$39:$C$782,СВЦЭМ!$A$39:$A$782,$A56,СВЦЭМ!$B$39:$B$782,G$44)+'СЕТ СН'!$G$9+СВЦЭМ!$D$10+'СЕТ СН'!$G$5-'СЕТ СН'!$G$17</f>
        <v>5530.3595124600006</v>
      </c>
      <c r="H56" s="36">
        <f>SUMIFS(СВЦЭМ!$C$39:$C$782,СВЦЭМ!$A$39:$A$782,$A56,СВЦЭМ!$B$39:$B$782,H$44)+'СЕТ СН'!$G$9+СВЦЭМ!$D$10+'СЕТ СН'!$G$5-'СЕТ СН'!$G$17</f>
        <v>5524.9673589499998</v>
      </c>
      <c r="I56" s="36">
        <f>SUMIFS(СВЦЭМ!$C$39:$C$782,СВЦЭМ!$A$39:$A$782,$A56,СВЦЭМ!$B$39:$B$782,I$44)+'СЕТ СН'!$G$9+СВЦЭМ!$D$10+'СЕТ СН'!$G$5-'СЕТ СН'!$G$17</f>
        <v>5529.9833152700003</v>
      </c>
      <c r="J56" s="36">
        <f>SUMIFS(СВЦЭМ!$C$39:$C$782,СВЦЭМ!$A$39:$A$782,$A56,СВЦЭМ!$B$39:$B$782,J$44)+'СЕТ СН'!$G$9+СВЦЭМ!$D$10+'СЕТ СН'!$G$5-'СЕТ СН'!$G$17</f>
        <v>5524.6363097200001</v>
      </c>
      <c r="K56" s="36">
        <f>SUMIFS(СВЦЭМ!$C$39:$C$782,СВЦЭМ!$A$39:$A$782,$A56,СВЦЭМ!$B$39:$B$782,K$44)+'СЕТ СН'!$G$9+СВЦЭМ!$D$10+'СЕТ СН'!$G$5-'СЕТ СН'!$G$17</f>
        <v>5452.0563385900005</v>
      </c>
      <c r="L56" s="36">
        <f>SUMIFS(СВЦЭМ!$C$39:$C$782,СВЦЭМ!$A$39:$A$782,$A56,СВЦЭМ!$B$39:$B$782,L$44)+'СЕТ СН'!$G$9+СВЦЭМ!$D$10+'СЕТ СН'!$G$5-'СЕТ СН'!$G$17</f>
        <v>5412.28385162</v>
      </c>
      <c r="M56" s="36">
        <f>SUMIFS(СВЦЭМ!$C$39:$C$782,СВЦЭМ!$A$39:$A$782,$A56,СВЦЭМ!$B$39:$B$782,M$44)+'СЕТ СН'!$G$9+СВЦЭМ!$D$10+'СЕТ СН'!$G$5-'СЕТ СН'!$G$17</f>
        <v>5410.1936037300002</v>
      </c>
      <c r="N56" s="36">
        <f>SUMIFS(СВЦЭМ!$C$39:$C$782,СВЦЭМ!$A$39:$A$782,$A56,СВЦЭМ!$B$39:$B$782,N$44)+'СЕТ СН'!$G$9+СВЦЭМ!$D$10+'СЕТ СН'!$G$5-'СЕТ СН'!$G$17</f>
        <v>5427.93059515</v>
      </c>
      <c r="O56" s="36">
        <f>SUMIFS(СВЦЭМ!$C$39:$C$782,СВЦЭМ!$A$39:$A$782,$A56,СВЦЭМ!$B$39:$B$782,O$44)+'СЕТ СН'!$G$9+СВЦЭМ!$D$10+'СЕТ СН'!$G$5-'СЕТ СН'!$G$17</f>
        <v>5464.89282336</v>
      </c>
      <c r="P56" s="36">
        <f>SUMIFS(СВЦЭМ!$C$39:$C$782,СВЦЭМ!$A$39:$A$782,$A56,СВЦЭМ!$B$39:$B$782,P$44)+'СЕТ СН'!$G$9+СВЦЭМ!$D$10+'СЕТ СН'!$G$5-'СЕТ СН'!$G$17</f>
        <v>5484.9145548400002</v>
      </c>
      <c r="Q56" s="36">
        <f>SUMIFS(СВЦЭМ!$C$39:$C$782,СВЦЭМ!$A$39:$A$782,$A56,СВЦЭМ!$B$39:$B$782,Q$44)+'СЕТ СН'!$G$9+СВЦЭМ!$D$10+'СЕТ СН'!$G$5-'СЕТ СН'!$G$17</f>
        <v>5494.6328674300003</v>
      </c>
      <c r="R56" s="36">
        <f>SUMIFS(СВЦЭМ!$C$39:$C$782,СВЦЭМ!$A$39:$A$782,$A56,СВЦЭМ!$B$39:$B$782,R$44)+'СЕТ СН'!$G$9+СВЦЭМ!$D$10+'СЕТ СН'!$G$5-'СЕТ СН'!$G$17</f>
        <v>5495.5201758000003</v>
      </c>
      <c r="S56" s="36">
        <f>SUMIFS(СВЦЭМ!$C$39:$C$782,СВЦЭМ!$A$39:$A$782,$A56,СВЦЭМ!$B$39:$B$782,S$44)+'СЕТ СН'!$G$9+СВЦЭМ!$D$10+'СЕТ СН'!$G$5-'СЕТ СН'!$G$17</f>
        <v>5454.1033273000003</v>
      </c>
      <c r="T56" s="36">
        <f>SUMIFS(СВЦЭМ!$C$39:$C$782,СВЦЭМ!$A$39:$A$782,$A56,СВЦЭМ!$B$39:$B$782,T$44)+'СЕТ СН'!$G$9+СВЦЭМ!$D$10+'СЕТ СН'!$G$5-'СЕТ СН'!$G$17</f>
        <v>5423.4906889000004</v>
      </c>
      <c r="U56" s="36">
        <f>SUMIFS(СВЦЭМ!$C$39:$C$782,СВЦЭМ!$A$39:$A$782,$A56,СВЦЭМ!$B$39:$B$782,U$44)+'СЕТ СН'!$G$9+СВЦЭМ!$D$10+'СЕТ СН'!$G$5-'СЕТ СН'!$G$17</f>
        <v>5393.6125967200005</v>
      </c>
      <c r="V56" s="36">
        <f>SUMIFS(СВЦЭМ!$C$39:$C$782,СВЦЭМ!$A$39:$A$782,$A56,СВЦЭМ!$B$39:$B$782,V$44)+'СЕТ СН'!$G$9+СВЦЭМ!$D$10+'СЕТ СН'!$G$5-'СЕТ СН'!$G$17</f>
        <v>5420.8390283299996</v>
      </c>
      <c r="W56" s="36">
        <f>SUMIFS(СВЦЭМ!$C$39:$C$782,СВЦЭМ!$A$39:$A$782,$A56,СВЦЭМ!$B$39:$B$782,W$44)+'СЕТ СН'!$G$9+СВЦЭМ!$D$10+'СЕТ СН'!$G$5-'СЕТ СН'!$G$17</f>
        <v>5434.5409966300003</v>
      </c>
      <c r="X56" s="36">
        <f>SUMIFS(СВЦЭМ!$C$39:$C$782,СВЦЭМ!$A$39:$A$782,$A56,СВЦЭМ!$B$39:$B$782,X$44)+'СЕТ СН'!$G$9+СВЦЭМ!$D$10+'СЕТ СН'!$G$5-'СЕТ СН'!$G$17</f>
        <v>5479.4262483800003</v>
      </c>
      <c r="Y56" s="36">
        <f>SUMIFS(СВЦЭМ!$C$39:$C$782,СВЦЭМ!$A$39:$A$782,$A56,СВЦЭМ!$B$39:$B$782,Y$44)+'СЕТ СН'!$G$9+СВЦЭМ!$D$10+'СЕТ СН'!$G$5-'СЕТ СН'!$G$17</f>
        <v>5476.3579843500002</v>
      </c>
    </row>
    <row r="57" spans="1:25" ht="15.75" x14ac:dyDescent="0.2">
      <c r="A57" s="35">
        <f t="shared" si="1"/>
        <v>44970</v>
      </c>
      <c r="B57" s="36">
        <f>SUMIFS(СВЦЭМ!$C$39:$C$782,СВЦЭМ!$A$39:$A$782,$A57,СВЦЭМ!$B$39:$B$782,B$44)+'СЕТ СН'!$G$9+СВЦЭМ!$D$10+'СЕТ СН'!$G$5-'СЕТ СН'!$G$17</f>
        <v>5584.8935622300005</v>
      </c>
      <c r="C57" s="36">
        <f>SUMIFS(СВЦЭМ!$C$39:$C$782,СВЦЭМ!$A$39:$A$782,$A57,СВЦЭМ!$B$39:$B$782,C$44)+'СЕТ СН'!$G$9+СВЦЭМ!$D$10+'СЕТ СН'!$G$5-'СЕТ СН'!$G$17</f>
        <v>5621.0222257300002</v>
      </c>
      <c r="D57" s="36">
        <f>SUMIFS(СВЦЭМ!$C$39:$C$782,СВЦЭМ!$A$39:$A$782,$A57,СВЦЭМ!$B$39:$B$782,D$44)+'СЕТ СН'!$G$9+СВЦЭМ!$D$10+'СЕТ СН'!$G$5-'СЕТ СН'!$G$17</f>
        <v>5628.2334338500004</v>
      </c>
      <c r="E57" s="36">
        <f>SUMIFS(СВЦЭМ!$C$39:$C$782,СВЦЭМ!$A$39:$A$782,$A57,СВЦЭМ!$B$39:$B$782,E$44)+'СЕТ СН'!$G$9+СВЦЭМ!$D$10+'СЕТ СН'!$G$5-'СЕТ СН'!$G$17</f>
        <v>5630.0881842899998</v>
      </c>
      <c r="F57" s="36">
        <f>SUMIFS(СВЦЭМ!$C$39:$C$782,СВЦЭМ!$A$39:$A$782,$A57,СВЦЭМ!$B$39:$B$782,F$44)+'СЕТ СН'!$G$9+СВЦЭМ!$D$10+'СЕТ СН'!$G$5-'СЕТ СН'!$G$17</f>
        <v>5599.1689754800009</v>
      </c>
      <c r="G57" s="36">
        <f>SUMIFS(СВЦЭМ!$C$39:$C$782,СВЦЭМ!$A$39:$A$782,$A57,СВЦЭМ!$B$39:$B$782,G$44)+'СЕТ СН'!$G$9+СВЦЭМ!$D$10+'СЕТ СН'!$G$5-'СЕТ СН'!$G$17</f>
        <v>5554.1145360500004</v>
      </c>
      <c r="H57" s="36">
        <f>SUMIFS(СВЦЭМ!$C$39:$C$782,СВЦЭМ!$A$39:$A$782,$A57,СВЦЭМ!$B$39:$B$782,H$44)+'СЕТ СН'!$G$9+СВЦЭМ!$D$10+'СЕТ СН'!$G$5-'СЕТ СН'!$G$17</f>
        <v>5496.6672225800003</v>
      </c>
      <c r="I57" s="36">
        <f>SUMIFS(СВЦЭМ!$C$39:$C$782,СВЦЭМ!$A$39:$A$782,$A57,СВЦЭМ!$B$39:$B$782,I$44)+'СЕТ СН'!$G$9+СВЦЭМ!$D$10+'СЕТ СН'!$G$5-'СЕТ СН'!$G$17</f>
        <v>5500.4505862100004</v>
      </c>
      <c r="J57" s="36">
        <f>SUMIFS(СВЦЭМ!$C$39:$C$782,СВЦЭМ!$A$39:$A$782,$A57,СВЦЭМ!$B$39:$B$782,J$44)+'СЕТ СН'!$G$9+СВЦЭМ!$D$10+'СЕТ СН'!$G$5-'СЕТ СН'!$G$17</f>
        <v>5455.0282952500002</v>
      </c>
      <c r="K57" s="36">
        <f>SUMIFS(СВЦЭМ!$C$39:$C$782,СВЦЭМ!$A$39:$A$782,$A57,СВЦЭМ!$B$39:$B$782,K$44)+'СЕТ СН'!$G$9+СВЦЭМ!$D$10+'СЕТ СН'!$G$5-'СЕТ СН'!$G$17</f>
        <v>5426.8131424100002</v>
      </c>
      <c r="L57" s="36">
        <f>SUMIFS(СВЦЭМ!$C$39:$C$782,СВЦЭМ!$A$39:$A$782,$A57,СВЦЭМ!$B$39:$B$782,L$44)+'СЕТ СН'!$G$9+СВЦЭМ!$D$10+'СЕТ СН'!$G$5-'СЕТ СН'!$G$17</f>
        <v>5441.8497120800002</v>
      </c>
      <c r="M57" s="36">
        <f>SUMIFS(СВЦЭМ!$C$39:$C$782,СВЦЭМ!$A$39:$A$782,$A57,СВЦЭМ!$B$39:$B$782,M$44)+'СЕТ СН'!$G$9+СВЦЭМ!$D$10+'СЕТ СН'!$G$5-'СЕТ СН'!$G$17</f>
        <v>5461.6483974800003</v>
      </c>
      <c r="N57" s="36">
        <f>SUMIFS(СВЦЭМ!$C$39:$C$782,СВЦЭМ!$A$39:$A$782,$A57,СВЦЭМ!$B$39:$B$782,N$44)+'СЕТ СН'!$G$9+СВЦЭМ!$D$10+'СЕТ СН'!$G$5-'СЕТ СН'!$G$17</f>
        <v>5514.7162971500002</v>
      </c>
      <c r="O57" s="36">
        <f>SUMIFS(СВЦЭМ!$C$39:$C$782,СВЦЭМ!$A$39:$A$782,$A57,СВЦЭМ!$B$39:$B$782,O$44)+'СЕТ СН'!$G$9+СВЦЭМ!$D$10+'СЕТ СН'!$G$5-'СЕТ СН'!$G$17</f>
        <v>5558.8230155600004</v>
      </c>
      <c r="P57" s="36">
        <f>SUMIFS(СВЦЭМ!$C$39:$C$782,СВЦЭМ!$A$39:$A$782,$A57,СВЦЭМ!$B$39:$B$782,P$44)+'СЕТ СН'!$G$9+СВЦЭМ!$D$10+'СЕТ СН'!$G$5-'СЕТ СН'!$G$17</f>
        <v>5600.2641535000002</v>
      </c>
      <c r="Q57" s="36">
        <f>SUMIFS(СВЦЭМ!$C$39:$C$782,СВЦЭМ!$A$39:$A$782,$A57,СВЦЭМ!$B$39:$B$782,Q$44)+'СЕТ СН'!$G$9+СВЦЭМ!$D$10+'СЕТ СН'!$G$5-'СЕТ СН'!$G$17</f>
        <v>5609.4231314600001</v>
      </c>
      <c r="R57" s="36">
        <f>SUMIFS(СВЦЭМ!$C$39:$C$782,СВЦЭМ!$A$39:$A$782,$A57,СВЦЭМ!$B$39:$B$782,R$44)+'СЕТ СН'!$G$9+СВЦЭМ!$D$10+'СЕТ СН'!$G$5-'СЕТ СН'!$G$17</f>
        <v>5601.0201472600002</v>
      </c>
      <c r="S57" s="36">
        <f>SUMIFS(СВЦЭМ!$C$39:$C$782,СВЦЭМ!$A$39:$A$782,$A57,СВЦЭМ!$B$39:$B$782,S$44)+'СЕТ СН'!$G$9+СВЦЭМ!$D$10+'СЕТ СН'!$G$5-'СЕТ СН'!$G$17</f>
        <v>5554.3398609000005</v>
      </c>
      <c r="T57" s="36">
        <f>SUMIFS(СВЦЭМ!$C$39:$C$782,СВЦЭМ!$A$39:$A$782,$A57,СВЦЭМ!$B$39:$B$782,T$44)+'СЕТ СН'!$G$9+СВЦЭМ!$D$10+'СЕТ СН'!$G$5-'СЕТ СН'!$G$17</f>
        <v>5512.3088506300001</v>
      </c>
      <c r="U57" s="36">
        <f>SUMIFS(СВЦЭМ!$C$39:$C$782,СВЦЭМ!$A$39:$A$782,$A57,СВЦЭМ!$B$39:$B$782,U$44)+'СЕТ СН'!$G$9+СВЦЭМ!$D$10+'СЕТ СН'!$G$5-'СЕТ СН'!$G$17</f>
        <v>5550.3480289200006</v>
      </c>
      <c r="V57" s="36">
        <f>SUMIFS(СВЦЭМ!$C$39:$C$782,СВЦЭМ!$A$39:$A$782,$A57,СВЦЭМ!$B$39:$B$782,V$44)+'СЕТ СН'!$G$9+СВЦЭМ!$D$10+'СЕТ СН'!$G$5-'СЕТ СН'!$G$17</f>
        <v>5566.7334957399999</v>
      </c>
      <c r="W57" s="36">
        <f>SUMIFS(СВЦЭМ!$C$39:$C$782,СВЦЭМ!$A$39:$A$782,$A57,СВЦЭМ!$B$39:$B$782,W$44)+'СЕТ СН'!$G$9+СВЦЭМ!$D$10+'СЕТ СН'!$G$5-'СЕТ СН'!$G$17</f>
        <v>5591.5561317700003</v>
      </c>
      <c r="X57" s="36">
        <f>SUMIFS(СВЦЭМ!$C$39:$C$782,СВЦЭМ!$A$39:$A$782,$A57,СВЦЭМ!$B$39:$B$782,X$44)+'СЕТ СН'!$G$9+СВЦЭМ!$D$10+'СЕТ СН'!$G$5-'СЕТ СН'!$G$17</f>
        <v>5627.1469030500002</v>
      </c>
      <c r="Y57" s="36">
        <f>SUMIFS(СВЦЭМ!$C$39:$C$782,СВЦЭМ!$A$39:$A$782,$A57,СВЦЭМ!$B$39:$B$782,Y$44)+'СЕТ СН'!$G$9+СВЦЭМ!$D$10+'СЕТ СН'!$G$5-'СЕТ СН'!$G$17</f>
        <v>5547.8791042700004</v>
      </c>
    </row>
    <row r="58" spans="1:25" ht="15.75" x14ac:dyDescent="0.2">
      <c r="A58" s="35">
        <f t="shared" si="1"/>
        <v>44971</v>
      </c>
      <c r="B58" s="36">
        <f>SUMIFS(СВЦЭМ!$C$39:$C$782,СВЦЭМ!$A$39:$A$782,$A58,СВЦЭМ!$B$39:$B$782,B$44)+'СЕТ СН'!$G$9+СВЦЭМ!$D$10+'СЕТ СН'!$G$5-'СЕТ СН'!$G$17</f>
        <v>5662.8190147400001</v>
      </c>
      <c r="C58" s="36">
        <f>SUMIFS(СВЦЭМ!$C$39:$C$782,СВЦЭМ!$A$39:$A$782,$A58,СВЦЭМ!$B$39:$B$782,C$44)+'СЕТ СН'!$G$9+СВЦЭМ!$D$10+'СЕТ СН'!$G$5-'СЕТ СН'!$G$17</f>
        <v>5707.3543976000001</v>
      </c>
      <c r="D58" s="36">
        <f>SUMIFS(СВЦЭМ!$C$39:$C$782,СВЦЭМ!$A$39:$A$782,$A58,СВЦЭМ!$B$39:$B$782,D$44)+'СЕТ СН'!$G$9+СВЦЭМ!$D$10+'СЕТ СН'!$G$5-'СЕТ СН'!$G$17</f>
        <v>5701.591218900001</v>
      </c>
      <c r="E58" s="36">
        <f>SUMIFS(СВЦЭМ!$C$39:$C$782,СВЦЭМ!$A$39:$A$782,$A58,СВЦЭМ!$B$39:$B$782,E$44)+'СЕТ СН'!$G$9+СВЦЭМ!$D$10+'СЕТ СН'!$G$5-'СЕТ СН'!$G$17</f>
        <v>5791.51817768</v>
      </c>
      <c r="F58" s="36">
        <f>SUMIFS(СВЦЭМ!$C$39:$C$782,СВЦЭМ!$A$39:$A$782,$A58,СВЦЭМ!$B$39:$B$782,F$44)+'СЕТ СН'!$G$9+СВЦЭМ!$D$10+'СЕТ СН'!$G$5-'СЕТ СН'!$G$17</f>
        <v>5621.2659550799999</v>
      </c>
      <c r="G58" s="36">
        <f>SUMIFS(СВЦЭМ!$C$39:$C$782,СВЦЭМ!$A$39:$A$782,$A58,СВЦЭМ!$B$39:$B$782,G$44)+'СЕТ СН'!$G$9+СВЦЭМ!$D$10+'СЕТ СН'!$G$5-'СЕТ СН'!$G$17</f>
        <v>5742.2285988000003</v>
      </c>
      <c r="H58" s="36">
        <f>SUMIFS(СВЦЭМ!$C$39:$C$782,СВЦЭМ!$A$39:$A$782,$A58,СВЦЭМ!$B$39:$B$782,H$44)+'СЕТ СН'!$G$9+СВЦЭМ!$D$10+'СЕТ СН'!$G$5-'СЕТ СН'!$G$17</f>
        <v>5652.5714748800001</v>
      </c>
      <c r="I58" s="36">
        <f>SUMIFS(СВЦЭМ!$C$39:$C$782,СВЦЭМ!$A$39:$A$782,$A58,СВЦЭМ!$B$39:$B$782,I$44)+'СЕТ СН'!$G$9+СВЦЭМ!$D$10+'СЕТ СН'!$G$5-'СЕТ СН'!$G$17</f>
        <v>5611.1046965300002</v>
      </c>
      <c r="J58" s="36">
        <f>SUMIFS(СВЦЭМ!$C$39:$C$782,СВЦЭМ!$A$39:$A$782,$A58,СВЦЭМ!$B$39:$B$782,J$44)+'СЕТ СН'!$G$9+СВЦЭМ!$D$10+'СЕТ СН'!$G$5-'СЕТ СН'!$G$17</f>
        <v>5590.8941981400003</v>
      </c>
      <c r="K58" s="36">
        <f>SUMIFS(СВЦЭМ!$C$39:$C$782,СВЦЭМ!$A$39:$A$782,$A58,СВЦЭМ!$B$39:$B$782,K$44)+'СЕТ СН'!$G$9+СВЦЭМ!$D$10+'СЕТ СН'!$G$5-'СЕТ СН'!$G$17</f>
        <v>5565.6384726600008</v>
      </c>
      <c r="L58" s="36">
        <f>SUMIFS(СВЦЭМ!$C$39:$C$782,СВЦЭМ!$A$39:$A$782,$A58,СВЦЭМ!$B$39:$B$782,L$44)+'СЕТ СН'!$G$9+СВЦЭМ!$D$10+'СЕТ СН'!$G$5-'СЕТ СН'!$G$17</f>
        <v>5563.1386781400006</v>
      </c>
      <c r="M58" s="36">
        <f>SUMIFS(СВЦЭМ!$C$39:$C$782,СВЦЭМ!$A$39:$A$782,$A58,СВЦЭМ!$B$39:$B$782,M$44)+'СЕТ СН'!$G$9+СВЦЭМ!$D$10+'СЕТ СН'!$G$5-'СЕТ СН'!$G$17</f>
        <v>5633.8748855100002</v>
      </c>
      <c r="N58" s="36">
        <f>SUMIFS(СВЦЭМ!$C$39:$C$782,СВЦЭМ!$A$39:$A$782,$A58,СВЦЭМ!$B$39:$B$782,N$44)+'СЕТ СН'!$G$9+СВЦЭМ!$D$10+'СЕТ СН'!$G$5-'СЕТ СН'!$G$17</f>
        <v>5617.4628073900003</v>
      </c>
      <c r="O58" s="36">
        <f>SUMIFS(СВЦЭМ!$C$39:$C$782,СВЦЭМ!$A$39:$A$782,$A58,СВЦЭМ!$B$39:$B$782,O$44)+'СЕТ СН'!$G$9+СВЦЭМ!$D$10+'СЕТ СН'!$G$5-'СЕТ СН'!$G$17</f>
        <v>5646.0162200499999</v>
      </c>
      <c r="P58" s="36">
        <f>SUMIFS(СВЦЭМ!$C$39:$C$782,СВЦЭМ!$A$39:$A$782,$A58,СВЦЭМ!$B$39:$B$782,P$44)+'СЕТ СН'!$G$9+СВЦЭМ!$D$10+'СЕТ СН'!$G$5-'СЕТ СН'!$G$17</f>
        <v>5666.2253897700002</v>
      </c>
      <c r="Q58" s="36">
        <f>SUMIFS(СВЦЭМ!$C$39:$C$782,СВЦЭМ!$A$39:$A$782,$A58,СВЦЭМ!$B$39:$B$782,Q$44)+'СЕТ СН'!$G$9+СВЦЭМ!$D$10+'СЕТ СН'!$G$5-'СЕТ СН'!$G$17</f>
        <v>5677.6070922600002</v>
      </c>
      <c r="R58" s="36">
        <f>SUMIFS(СВЦЭМ!$C$39:$C$782,СВЦЭМ!$A$39:$A$782,$A58,СВЦЭМ!$B$39:$B$782,R$44)+'СЕТ СН'!$G$9+СВЦЭМ!$D$10+'СЕТ СН'!$G$5-'СЕТ СН'!$G$17</f>
        <v>5647.4811190100008</v>
      </c>
      <c r="S58" s="36">
        <f>SUMIFS(СВЦЭМ!$C$39:$C$782,СВЦЭМ!$A$39:$A$782,$A58,СВЦЭМ!$B$39:$B$782,S$44)+'СЕТ СН'!$G$9+СВЦЭМ!$D$10+'СЕТ СН'!$G$5-'СЕТ СН'!$G$17</f>
        <v>5610.1902043600003</v>
      </c>
      <c r="T58" s="36">
        <f>SUMIFS(СВЦЭМ!$C$39:$C$782,СВЦЭМ!$A$39:$A$782,$A58,СВЦЭМ!$B$39:$B$782,T$44)+'СЕТ СН'!$G$9+СВЦЭМ!$D$10+'СЕТ СН'!$G$5-'СЕТ СН'!$G$17</f>
        <v>5602.35022837</v>
      </c>
      <c r="U58" s="36">
        <f>SUMIFS(СВЦЭМ!$C$39:$C$782,СВЦЭМ!$A$39:$A$782,$A58,СВЦЭМ!$B$39:$B$782,U$44)+'СЕТ СН'!$G$9+СВЦЭМ!$D$10+'СЕТ СН'!$G$5-'СЕТ СН'!$G$17</f>
        <v>5596.2498461600007</v>
      </c>
      <c r="V58" s="36">
        <f>SUMIFS(СВЦЭМ!$C$39:$C$782,СВЦЭМ!$A$39:$A$782,$A58,СВЦЭМ!$B$39:$B$782,V$44)+'СЕТ СН'!$G$9+СВЦЭМ!$D$10+'СЕТ СН'!$G$5-'СЕТ СН'!$G$17</f>
        <v>5616.6352392900008</v>
      </c>
      <c r="W58" s="36">
        <f>SUMIFS(СВЦЭМ!$C$39:$C$782,СВЦЭМ!$A$39:$A$782,$A58,СВЦЭМ!$B$39:$B$782,W$44)+'СЕТ СН'!$G$9+СВЦЭМ!$D$10+'СЕТ СН'!$G$5-'СЕТ СН'!$G$17</f>
        <v>5636.0947391000009</v>
      </c>
      <c r="X58" s="36">
        <f>SUMIFS(СВЦЭМ!$C$39:$C$782,СВЦЭМ!$A$39:$A$782,$A58,СВЦЭМ!$B$39:$B$782,X$44)+'СЕТ СН'!$G$9+СВЦЭМ!$D$10+'СЕТ СН'!$G$5-'СЕТ СН'!$G$17</f>
        <v>5664.4131577500002</v>
      </c>
      <c r="Y58" s="36">
        <f>SUMIFS(СВЦЭМ!$C$39:$C$782,СВЦЭМ!$A$39:$A$782,$A58,СВЦЭМ!$B$39:$B$782,Y$44)+'СЕТ СН'!$G$9+СВЦЭМ!$D$10+'СЕТ СН'!$G$5-'СЕТ СН'!$G$17</f>
        <v>5680.5718607600002</v>
      </c>
    </row>
    <row r="59" spans="1:25" ht="15.75" x14ac:dyDescent="0.2">
      <c r="A59" s="35">
        <f t="shared" si="1"/>
        <v>44972</v>
      </c>
      <c r="B59" s="36">
        <f>SUMIFS(СВЦЭМ!$C$39:$C$782,СВЦЭМ!$A$39:$A$782,$A59,СВЦЭМ!$B$39:$B$782,B$44)+'СЕТ СН'!$G$9+СВЦЭМ!$D$10+'СЕТ СН'!$G$5-'СЕТ СН'!$G$17</f>
        <v>5619.0705165600002</v>
      </c>
      <c r="C59" s="36">
        <f>SUMIFS(СВЦЭМ!$C$39:$C$782,СВЦЭМ!$A$39:$A$782,$A59,СВЦЭМ!$B$39:$B$782,C$44)+'СЕТ СН'!$G$9+СВЦЭМ!$D$10+'СЕТ СН'!$G$5-'СЕТ СН'!$G$17</f>
        <v>5640.5740644400003</v>
      </c>
      <c r="D59" s="36">
        <f>SUMIFS(СВЦЭМ!$C$39:$C$782,СВЦЭМ!$A$39:$A$782,$A59,СВЦЭМ!$B$39:$B$782,D$44)+'СЕТ СН'!$G$9+СВЦЭМ!$D$10+'СЕТ СН'!$G$5-'СЕТ СН'!$G$17</f>
        <v>5668.7728608400002</v>
      </c>
      <c r="E59" s="36">
        <f>SUMIFS(СВЦЭМ!$C$39:$C$782,СВЦЭМ!$A$39:$A$782,$A59,СВЦЭМ!$B$39:$B$782,E$44)+'СЕТ СН'!$G$9+СВЦЭМ!$D$10+'СЕТ СН'!$G$5-'СЕТ СН'!$G$17</f>
        <v>5657.7312824800001</v>
      </c>
      <c r="F59" s="36">
        <f>SUMIFS(СВЦЭМ!$C$39:$C$782,СВЦЭМ!$A$39:$A$782,$A59,СВЦЭМ!$B$39:$B$782,F$44)+'СЕТ СН'!$G$9+СВЦЭМ!$D$10+'СЕТ СН'!$G$5-'СЕТ СН'!$G$17</f>
        <v>5628.4768163799999</v>
      </c>
      <c r="G59" s="36">
        <f>SUMIFS(СВЦЭМ!$C$39:$C$782,СВЦЭМ!$A$39:$A$782,$A59,СВЦЭМ!$B$39:$B$782,G$44)+'СЕТ СН'!$G$9+СВЦЭМ!$D$10+'СЕТ СН'!$G$5-'СЕТ СН'!$G$17</f>
        <v>5553.8315161700002</v>
      </c>
      <c r="H59" s="36">
        <f>SUMIFS(СВЦЭМ!$C$39:$C$782,СВЦЭМ!$A$39:$A$782,$A59,СВЦЭМ!$B$39:$B$782,H$44)+'СЕТ СН'!$G$9+СВЦЭМ!$D$10+'СЕТ СН'!$G$5-'СЕТ СН'!$G$17</f>
        <v>5476.3870459199998</v>
      </c>
      <c r="I59" s="36">
        <f>SUMIFS(СВЦЭМ!$C$39:$C$782,СВЦЭМ!$A$39:$A$782,$A59,СВЦЭМ!$B$39:$B$782,I$44)+'СЕТ СН'!$G$9+СВЦЭМ!$D$10+'СЕТ СН'!$G$5-'СЕТ СН'!$G$17</f>
        <v>5449.6268789200003</v>
      </c>
      <c r="J59" s="36">
        <f>SUMIFS(СВЦЭМ!$C$39:$C$782,СВЦЭМ!$A$39:$A$782,$A59,СВЦЭМ!$B$39:$B$782,J$44)+'СЕТ СН'!$G$9+СВЦЭМ!$D$10+'СЕТ СН'!$G$5-'СЕТ СН'!$G$17</f>
        <v>5417.0616629100005</v>
      </c>
      <c r="K59" s="36">
        <f>SUMIFS(СВЦЭМ!$C$39:$C$782,СВЦЭМ!$A$39:$A$782,$A59,СВЦЭМ!$B$39:$B$782,K$44)+'СЕТ СН'!$G$9+СВЦЭМ!$D$10+'СЕТ СН'!$G$5-'СЕТ СН'!$G$17</f>
        <v>5411.2435429500001</v>
      </c>
      <c r="L59" s="36">
        <f>SUMIFS(СВЦЭМ!$C$39:$C$782,СВЦЭМ!$A$39:$A$782,$A59,СВЦЭМ!$B$39:$B$782,L$44)+'СЕТ СН'!$G$9+СВЦЭМ!$D$10+'СЕТ СН'!$G$5-'СЕТ СН'!$G$17</f>
        <v>5423.6565455399996</v>
      </c>
      <c r="M59" s="36">
        <f>SUMIFS(СВЦЭМ!$C$39:$C$782,СВЦЭМ!$A$39:$A$782,$A59,СВЦЭМ!$B$39:$B$782,M$44)+'СЕТ СН'!$G$9+СВЦЭМ!$D$10+'СЕТ СН'!$G$5-'СЕТ СН'!$G$17</f>
        <v>5472.2196838099999</v>
      </c>
      <c r="N59" s="36">
        <f>SUMIFS(СВЦЭМ!$C$39:$C$782,СВЦЭМ!$A$39:$A$782,$A59,СВЦЭМ!$B$39:$B$782,N$44)+'СЕТ СН'!$G$9+СВЦЭМ!$D$10+'СЕТ СН'!$G$5-'СЕТ СН'!$G$17</f>
        <v>5496.0551844199999</v>
      </c>
      <c r="O59" s="36">
        <f>SUMIFS(СВЦЭМ!$C$39:$C$782,СВЦЭМ!$A$39:$A$782,$A59,СВЦЭМ!$B$39:$B$782,O$44)+'СЕТ СН'!$G$9+СВЦЭМ!$D$10+'СЕТ СН'!$G$5-'СЕТ СН'!$G$17</f>
        <v>5520.0217535499996</v>
      </c>
      <c r="P59" s="36">
        <f>SUMIFS(СВЦЭМ!$C$39:$C$782,СВЦЭМ!$A$39:$A$782,$A59,СВЦЭМ!$B$39:$B$782,P$44)+'СЕТ СН'!$G$9+СВЦЭМ!$D$10+'СЕТ СН'!$G$5-'СЕТ СН'!$G$17</f>
        <v>5537.7480283700006</v>
      </c>
      <c r="Q59" s="36">
        <f>SUMIFS(СВЦЭМ!$C$39:$C$782,СВЦЭМ!$A$39:$A$782,$A59,СВЦЭМ!$B$39:$B$782,Q$44)+'СЕТ СН'!$G$9+СВЦЭМ!$D$10+'СЕТ СН'!$G$5-'СЕТ СН'!$G$17</f>
        <v>5521.6995996100004</v>
      </c>
      <c r="R59" s="36">
        <f>SUMIFS(СВЦЭМ!$C$39:$C$782,СВЦЭМ!$A$39:$A$782,$A59,СВЦЭМ!$B$39:$B$782,R$44)+'СЕТ СН'!$G$9+СВЦЭМ!$D$10+'СЕТ СН'!$G$5-'СЕТ СН'!$G$17</f>
        <v>5499.1795344399998</v>
      </c>
      <c r="S59" s="36">
        <f>SUMIFS(СВЦЭМ!$C$39:$C$782,СВЦЭМ!$A$39:$A$782,$A59,СВЦЭМ!$B$39:$B$782,S$44)+'СЕТ СН'!$G$9+СВЦЭМ!$D$10+'СЕТ СН'!$G$5-'СЕТ СН'!$G$17</f>
        <v>5447.3850727700001</v>
      </c>
      <c r="T59" s="36">
        <f>SUMIFS(СВЦЭМ!$C$39:$C$782,СВЦЭМ!$A$39:$A$782,$A59,СВЦЭМ!$B$39:$B$782,T$44)+'СЕТ СН'!$G$9+СВЦЭМ!$D$10+'СЕТ СН'!$G$5-'СЕТ СН'!$G$17</f>
        <v>5387.7740489900007</v>
      </c>
      <c r="U59" s="36">
        <f>SUMIFS(СВЦЭМ!$C$39:$C$782,СВЦЭМ!$A$39:$A$782,$A59,СВЦЭМ!$B$39:$B$782,U$44)+'СЕТ СН'!$G$9+СВЦЭМ!$D$10+'СЕТ СН'!$G$5-'СЕТ СН'!$G$17</f>
        <v>5430.2382663500002</v>
      </c>
      <c r="V59" s="36">
        <f>SUMIFS(СВЦЭМ!$C$39:$C$782,СВЦЭМ!$A$39:$A$782,$A59,СВЦЭМ!$B$39:$B$782,V$44)+'СЕТ СН'!$G$9+СВЦЭМ!$D$10+'СЕТ СН'!$G$5-'СЕТ СН'!$G$17</f>
        <v>5407.0451475999998</v>
      </c>
      <c r="W59" s="36">
        <f>SUMIFS(СВЦЭМ!$C$39:$C$782,СВЦЭМ!$A$39:$A$782,$A59,СВЦЭМ!$B$39:$B$782,W$44)+'СЕТ СН'!$G$9+СВЦЭМ!$D$10+'СЕТ СН'!$G$5-'СЕТ СН'!$G$17</f>
        <v>5417.2157884899998</v>
      </c>
      <c r="X59" s="36">
        <f>SUMIFS(СВЦЭМ!$C$39:$C$782,СВЦЭМ!$A$39:$A$782,$A59,СВЦЭМ!$B$39:$B$782,X$44)+'СЕТ СН'!$G$9+СВЦЭМ!$D$10+'СЕТ СН'!$G$5-'СЕТ СН'!$G$17</f>
        <v>5475.1703084500004</v>
      </c>
      <c r="Y59" s="36">
        <f>SUMIFS(СВЦЭМ!$C$39:$C$782,СВЦЭМ!$A$39:$A$782,$A59,СВЦЭМ!$B$39:$B$782,Y$44)+'СЕТ СН'!$G$9+СВЦЭМ!$D$10+'СЕТ СН'!$G$5-'СЕТ СН'!$G$17</f>
        <v>5508.6176787599998</v>
      </c>
    </row>
    <row r="60" spans="1:25" ht="15.75" x14ac:dyDescent="0.2">
      <c r="A60" s="35">
        <f t="shared" si="1"/>
        <v>44973</v>
      </c>
      <c r="B60" s="36">
        <f>SUMIFS(СВЦЭМ!$C$39:$C$782,СВЦЭМ!$A$39:$A$782,$A60,СВЦЭМ!$B$39:$B$782,B$44)+'СЕТ СН'!$G$9+СВЦЭМ!$D$10+'СЕТ СН'!$G$5-'СЕТ СН'!$G$17</f>
        <v>5582.0244541499997</v>
      </c>
      <c r="C60" s="36">
        <f>SUMIFS(СВЦЭМ!$C$39:$C$782,СВЦЭМ!$A$39:$A$782,$A60,СВЦЭМ!$B$39:$B$782,C$44)+'СЕТ СН'!$G$9+СВЦЭМ!$D$10+'СЕТ СН'!$G$5-'СЕТ СН'!$G$17</f>
        <v>5601.9815417500004</v>
      </c>
      <c r="D60" s="36">
        <f>SUMIFS(СВЦЭМ!$C$39:$C$782,СВЦЭМ!$A$39:$A$782,$A60,СВЦЭМ!$B$39:$B$782,D$44)+'СЕТ СН'!$G$9+СВЦЭМ!$D$10+'СЕТ СН'!$G$5-'СЕТ СН'!$G$17</f>
        <v>5621.98996988</v>
      </c>
      <c r="E60" s="36">
        <f>SUMIFS(СВЦЭМ!$C$39:$C$782,СВЦЭМ!$A$39:$A$782,$A60,СВЦЭМ!$B$39:$B$782,E$44)+'СЕТ СН'!$G$9+СВЦЭМ!$D$10+'СЕТ СН'!$G$5-'СЕТ СН'!$G$17</f>
        <v>5612.5081029100002</v>
      </c>
      <c r="F60" s="36">
        <f>SUMIFS(СВЦЭМ!$C$39:$C$782,СВЦЭМ!$A$39:$A$782,$A60,СВЦЭМ!$B$39:$B$782,F$44)+'СЕТ СН'!$G$9+СВЦЭМ!$D$10+'СЕТ СН'!$G$5-'СЕТ СН'!$G$17</f>
        <v>5603.5779017900004</v>
      </c>
      <c r="G60" s="36">
        <f>SUMIFS(СВЦЭМ!$C$39:$C$782,СВЦЭМ!$A$39:$A$782,$A60,СВЦЭМ!$B$39:$B$782,G$44)+'СЕТ СН'!$G$9+СВЦЭМ!$D$10+'СЕТ СН'!$G$5-'СЕТ СН'!$G$17</f>
        <v>5552.1478185400001</v>
      </c>
      <c r="H60" s="36">
        <f>SUMIFS(СВЦЭМ!$C$39:$C$782,СВЦЭМ!$A$39:$A$782,$A60,СВЦЭМ!$B$39:$B$782,H$44)+'СЕТ СН'!$G$9+СВЦЭМ!$D$10+'СЕТ СН'!$G$5-'СЕТ СН'!$G$17</f>
        <v>5462.8415198000002</v>
      </c>
      <c r="I60" s="36">
        <f>SUMIFS(СВЦЭМ!$C$39:$C$782,СВЦЭМ!$A$39:$A$782,$A60,СВЦЭМ!$B$39:$B$782,I$44)+'СЕТ СН'!$G$9+СВЦЭМ!$D$10+'СЕТ СН'!$G$5-'СЕТ СН'!$G$17</f>
        <v>5425.1800042000004</v>
      </c>
      <c r="J60" s="36">
        <f>SUMIFS(СВЦЭМ!$C$39:$C$782,СВЦЭМ!$A$39:$A$782,$A60,СВЦЭМ!$B$39:$B$782,J$44)+'СЕТ СН'!$G$9+СВЦЭМ!$D$10+'СЕТ СН'!$G$5-'СЕТ СН'!$G$17</f>
        <v>5405.7798993899996</v>
      </c>
      <c r="K60" s="36">
        <f>SUMIFS(СВЦЭМ!$C$39:$C$782,СВЦЭМ!$A$39:$A$782,$A60,СВЦЭМ!$B$39:$B$782,K$44)+'СЕТ СН'!$G$9+СВЦЭМ!$D$10+'СЕТ СН'!$G$5-'СЕТ СН'!$G$17</f>
        <v>5413.3523870700001</v>
      </c>
      <c r="L60" s="36">
        <f>SUMIFS(СВЦЭМ!$C$39:$C$782,СВЦЭМ!$A$39:$A$782,$A60,СВЦЭМ!$B$39:$B$782,L$44)+'СЕТ СН'!$G$9+СВЦЭМ!$D$10+'СЕТ СН'!$G$5-'СЕТ СН'!$G$17</f>
        <v>5426.5204392800006</v>
      </c>
      <c r="M60" s="36">
        <f>SUMIFS(СВЦЭМ!$C$39:$C$782,СВЦЭМ!$A$39:$A$782,$A60,СВЦЭМ!$B$39:$B$782,M$44)+'СЕТ СН'!$G$9+СВЦЭМ!$D$10+'СЕТ СН'!$G$5-'СЕТ СН'!$G$17</f>
        <v>5459.9569160000001</v>
      </c>
      <c r="N60" s="36">
        <f>SUMIFS(СВЦЭМ!$C$39:$C$782,СВЦЭМ!$A$39:$A$782,$A60,СВЦЭМ!$B$39:$B$782,N$44)+'СЕТ СН'!$G$9+СВЦЭМ!$D$10+'СЕТ СН'!$G$5-'СЕТ СН'!$G$17</f>
        <v>5523.8771963300005</v>
      </c>
      <c r="O60" s="36">
        <f>SUMIFS(СВЦЭМ!$C$39:$C$782,СВЦЭМ!$A$39:$A$782,$A60,СВЦЭМ!$B$39:$B$782,O$44)+'СЕТ СН'!$G$9+СВЦЭМ!$D$10+'СЕТ СН'!$G$5-'СЕТ СН'!$G$17</f>
        <v>5546.2825472800005</v>
      </c>
      <c r="P60" s="36">
        <f>SUMIFS(СВЦЭМ!$C$39:$C$782,СВЦЭМ!$A$39:$A$782,$A60,СВЦЭМ!$B$39:$B$782,P$44)+'СЕТ СН'!$G$9+СВЦЭМ!$D$10+'СЕТ СН'!$G$5-'СЕТ СН'!$G$17</f>
        <v>5563.3519833600003</v>
      </c>
      <c r="Q60" s="36">
        <f>SUMIFS(СВЦЭМ!$C$39:$C$782,СВЦЭМ!$A$39:$A$782,$A60,СВЦЭМ!$B$39:$B$782,Q$44)+'СЕТ СН'!$G$9+СВЦЭМ!$D$10+'СЕТ СН'!$G$5-'СЕТ СН'!$G$17</f>
        <v>5561.36850529</v>
      </c>
      <c r="R60" s="36">
        <f>SUMIFS(СВЦЭМ!$C$39:$C$782,СВЦЭМ!$A$39:$A$782,$A60,СВЦЭМ!$B$39:$B$782,R$44)+'СЕТ СН'!$G$9+СВЦЭМ!$D$10+'СЕТ СН'!$G$5-'СЕТ СН'!$G$17</f>
        <v>5548.8422193900005</v>
      </c>
      <c r="S60" s="36">
        <f>SUMIFS(СВЦЭМ!$C$39:$C$782,СВЦЭМ!$A$39:$A$782,$A60,СВЦЭМ!$B$39:$B$782,S$44)+'СЕТ СН'!$G$9+СВЦЭМ!$D$10+'СЕТ СН'!$G$5-'СЕТ СН'!$G$17</f>
        <v>5497.9951137400003</v>
      </c>
      <c r="T60" s="36">
        <f>SUMIFS(СВЦЭМ!$C$39:$C$782,СВЦЭМ!$A$39:$A$782,$A60,СВЦЭМ!$B$39:$B$782,T$44)+'СЕТ СН'!$G$9+СВЦЭМ!$D$10+'СЕТ СН'!$G$5-'СЕТ СН'!$G$17</f>
        <v>5439.8595052700002</v>
      </c>
      <c r="U60" s="36">
        <f>SUMIFS(СВЦЭМ!$C$39:$C$782,СВЦЭМ!$A$39:$A$782,$A60,СВЦЭМ!$B$39:$B$782,U$44)+'СЕТ СН'!$G$9+СВЦЭМ!$D$10+'СЕТ СН'!$G$5-'СЕТ СН'!$G$17</f>
        <v>5459.2471966100002</v>
      </c>
      <c r="V60" s="36">
        <f>SUMIFS(СВЦЭМ!$C$39:$C$782,СВЦЭМ!$A$39:$A$782,$A60,СВЦЭМ!$B$39:$B$782,V$44)+'СЕТ СН'!$G$9+СВЦЭМ!$D$10+'СЕТ СН'!$G$5-'СЕТ СН'!$G$17</f>
        <v>5475.2629769200003</v>
      </c>
      <c r="W60" s="36">
        <f>SUMIFS(СВЦЭМ!$C$39:$C$782,СВЦЭМ!$A$39:$A$782,$A60,СВЦЭМ!$B$39:$B$782,W$44)+'СЕТ СН'!$G$9+СВЦЭМ!$D$10+'СЕТ СН'!$G$5-'СЕТ СН'!$G$17</f>
        <v>5511.3387600699998</v>
      </c>
      <c r="X60" s="36">
        <f>SUMIFS(СВЦЭМ!$C$39:$C$782,СВЦЭМ!$A$39:$A$782,$A60,СВЦЭМ!$B$39:$B$782,X$44)+'СЕТ СН'!$G$9+СВЦЭМ!$D$10+'СЕТ СН'!$G$5-'СЕТ СН'!$G$17</f>
        <v>5565.3509237899998</v>
      </c>
      <c r="Y60" s="36">
        <f>SUMIFS(СВЦЭМ!$C$39:$C$782,СВЦЭМ!$A$39:$A$782,$A60,СВЦЭМ!$B$39:$B$782,Y$44)+'СЕТ СН'!$G$9+СВЦЭМ!$D$10+'СЕТ СН'!$G$5-'СЕТ СН'!$G$17</f>
        <v>5584.3028959800004</v>
      </c>
    </row>
    <row r="61" spans="1:25" ht="15.75" x14ac:dyDescent="0.2">
      <c r="A61" s="35">
        <f t="shared" si="1"/>
        <v>44974</v>
      </c>
      <c r="B61" s="36">
        <f>SUMIFS(СВЦЭМ!$C$39:$C$782,СВЦЭМ!$A$39:$A$782,$A61,СВЦЭМ!$B$39:$B$782,B$44)+'СЕТ СН'!$G$9+СВЦЭМ!$D$10+'СЕТ СН'!$G$5-'СЕТ СН'!$G$17</f>
        <v>5724.5707191100009</v>
      </c>
      <c r="C61" s="36">
        <f>SUMIFS(СВЦЭМ!$C$39:$C$782,СВЦЭМ!$A$39:$A$782,$A61,СВЦЭМ!$B$39:$B$782,C$44)+'СЕТ СН'!$G$9+СВЦЭМ!$D$10+'СЕТ СН'!$G$5-'СЕТ СН'!$G$17</f>
        <v>5768.3245085800008</v>
      </c>
      <c r="D61" s="36">
        <f>SUMIFS(СВЦЭМ!$C$39:$C$782,СВЦЭМ!$A$39:$A$782,$A61,СВЦЭМ!$B$39:$B$782,D$44)+'СЕТ СН'!$G$9+СВЦЭМ!$D$10+'СЕТ СН'!$G$5-'СЕТ СН'!$G$17</f>
        <v>5777.3541642</v>
      </c>
      <c r="E61" s="36">
        <f>SUMIFS(СВЦЭМ!$C$39:$C$782,СВЦЭМ!$A$39:$A$782,$A61,СВЦЭМ!$B$39:$B$782,E$44)+'СЕТ СН'!$G$9+СВЦЭМ!$D$10+'СЕТ СН'!$G$5-'СЕТ СН'!$G$17</f>
        <v>5773.8683831899998</v>
      </c>
      <c r="F61" s="36">
        <f>SUMIFS(СВЦЭМ!$C$39:$C$782,СВЦЭМ!$A$39:$A$782,$A61,СВЦЭМ!$B$39:$B$782,F$44)+'СЕТ СН'!$G$9+СВЦЭМ!$D$10+'СЕТ СН'!$G$5-'СЕТ СН'!$G$17</f>
        <v>5733.7507602100004</v>
      </c>
      <c r="G61" s="36">
        <f>SUMIFS(СВЦЭМ!$C$39:$C$782,СВЦЭМ!$A$39:$A$782,$A61,СВЦЭМ!$B$39:$B$782,G$44)+'СЕТ СН'!$G$9+СВЦЭМ!$D$10+'СЕТ СН'!$G$5-'СЕТ СН'!$G$17</f>
        <v>5680.7198667000002</v>
      </c>
      <c r="H61" s="36">
        <f>SUMIFS(СВЦЭМ!$C$39:$C$782,СВЦЭМ!$A$39:$A$782,$A61,СВЦЭМ!$B$39:$B$782,H$44)+'СЕТ СН'!$G$9+СВЦЭМ!$D$10+'СЕТ СН'!$G$5-'СЕТ СН'!$G$17</f>
        <v>5604.4730219700004</v>
      </c>
      <c r="I61" s="36">
        <f>SUMIFS(СВЦЭМ!$C$39:$C$782,СВЦЭМ!$A$39:$A$782,$A61,СВЦЭМ!$B$39:$B$782,I$44)+'СЕТ СН'!$G$9+СВЦЭМ!$D$10+'СЕТ СН'!$G$5-'СЕТ СН'!$G$17</f>
        <v>5578.5168464800008</v>
      </c>
      <c r="J61" s="36">
        <f>SUMIFS(СВЦЭМ!$C$39:$C$782,СВЦЭМ!$A$39:$A$782,$A61,СВЦЭМ!$B$39:$B$782,J$44)+'СЕТ СН'!$G$9+СВЦЭМ!$D$10+'СЕТ СН'!$G$5-'СЕТ СН'!$G$17</f>
        <v>5546.2150020300005</v>
      </c>
      <c r="K61" s="36">
        <f>SUMIFS(СВЦЭМ!$C$39:$C$782,СВЦЭМ!$A$39:$A$782,$A61,СВЦЭМ!$B$39:$B$782,K$44)+'СЕТ СН'!$G$9+СВЦЭМ!$D$10+'СЕТ СН'!$G$5-'СЕТ СН'!$G$17</f>
        <v>5537.3376636900002</v>
      </c>
      <c r="L61" s="36">
        <f>SUMIFS(СВЦЭМ!$C$39:$C$782,СВЦЭМ!$A$39:$A$782,$A61,СВЦЭМ!$B$39:$B$782,L$44)+'СЕТ СН'!$G$9+СВЦЭМ!$D$10+'СЕТ СН'!$G$5-'СЕТ СН'!$G$17</f>
        <v>5521.8445096800006</v>
      </c>
      <c r="M61" s="36">
        <f>SUMIFS(СВЦЭМ!$C$39:$C$782,СВЦЭМ!$A$39:$A$782,$A61,СВЦЭМ!$B$39:$B$782,M$44)+'СЕТ СН'!$G$9+СВЦЭМ!$D$10+'СЕТ СН'!$G$5-'СЕТ СН'!$G$17</f>
        <v>5549.32991356</v>
      </c>
      <c r="N61" s="36">
        <f>SUMIFS(СВЦЭМ!$C$39:$C$782,СВЦЭМ!$A$39:$A$782,$A61,СВЦЭМ!$B$39:$B$782,N$44)+'СЕТ СН'!$G$9+СВЦЭМ!$D$10+'СЕТ СН'!$G$5-'СЕТ СН'!$G$17</f>
        <v>5582.3870535400001</v>
      </c>
      <c r="O61" s="36">
        <f>SUMIFS(СВЦЭМ!$C$39:$C$782,СВЦЭМ!$A$39:$A$782,$A61,СВЦЭМ!$B$39:$B$782,O$44)+'СЕТ СН'!$G$9+СВЦЭМ!$D$10+'СЕТ СН'!$G$5-'СЕТ СН'!$G$17</f>
        <v>5607.9225895500003</v>
      </c>
      <c r="P61" s="36">
        <f>SUMIFS(СВЦЭМ!$C$39:$C$782,СВЦЭМ!$A$39:$A$782,$A61,СВЦЭМ!$B$39:$B$782,P$44)+'СЕТ СН'!$G$9+СВЦЭМ!$D$10+'СЕТ СН'!$G$5-'СЕТ СН'!$G$17</f>
        <v>5628.7798969800006</v>
      </c>
      <c r="Q61" s="36">
        <f>SUMIFS(СВЦЭМ!$C$39:$C$782,СВЦЭМ!$A$39:$A$782,$A61,СВЦЭМ!$B$39:$B$782,Q$44)+'СЕТ СН'!$G$9+СВЦЭМ!$D$10+'СЕТ СН'!$G$5-'СЕТ СН'!$G$17</f>
        <v>5615.8191063499999</v>
      </c>
      <c r="R61" s="36">
        <f>SUMIFS(СВЦЭМ!$C$39:$C$782,СВЦЭМ!$A$39:$A$782,$A61,СВЦЭМ!$B$39:$B$782,R$44)+'СЕТ СН'!$G$9+СВЦЭМ!$D$10+'СЕТ СН'!$G$5-'СЕТ СН'!$G$17</f>
        <v>5579.3212937700009</v>
      </c>
      <c r="S61" s="36">
        <f>SUMIFS(СВЦЭМ!$C$39:$C$782,СВЦЭМ!$A$39:$A$782,$A61,СВЦЭМ!$B$39:$B$782,S$44)+'СЕТ СН'!$G$9+СВЦЭМ!$D$10+'СЕТ СН'!$G$5-'СЕТ СН'!$G$17</f>
        <v>5538.8892048500002</v>
      </c>
      <c r="T61" s="36">
        <f>SUMIFS(СВЦЭМ!$C$39:$C$782,СВЦЭМ!$A$39:$A$782,$A61,СВЦЭМ!$B$39:$B$782,T$44)+'СЕТ СН'!$G$9+СВЦЭМ!$D$10+'СЕТ СН'!$G$5-'СЕТ СН'!$G$17</f>
        <v>5508.9447647100005</v>
      </c>
      <c r="U61" s="36">
        <f>SUMIFS(СВЦЭМ!$C$39:$C$782,СВЦЭМ!$A$39:$A$782,$A61,СВЦЭМ!$B$39:$B$782,U$44)+'СЕТ СН'!$G$9+СВЦЭМ!$D$10+'СЕТ СН'!$G$5-'СЕТ СН'!$G$17</f>
        <v>5536.98949498</v>
      </c>
      <c r="V61" s="36">
        <f>SUMIFS(СВЦЭМ!$C$39:$C$782,СВЦЭМ!$A$39:$A$782,$A61,СВЦЭМ!$B$39:$B$782,V$44)+'СЕТ СН'!$G$9+СВЦЭМ!$D$10+'СЕТ СН'!$G$5-'СЕТ СН'!$G$17</f>
        <v>5563.2388665500002</v>
      </c>
      <c r="W61" s="36">
        <f>SUMIFS(СВЦЭМ!$C$39:$C$782,СВЦЭМ!$A$39:$A$782,$A61,СВЦЭМ!$B$39:$B$782,W$44)+'СЕТ СН'!$G$9+СВЦЭМ!$D$10+'СЕТ СН'!$G$5-'СЕТ СН'!$G$17</f>
        <v>5612.67599118</v>
      </c>
      <c r="X61" s="36">
        <f>SUMIFS(СВЦЭМ!$C$39:$C$782,СВЦЭМ!$A$39:$A$782,$A61,СВЦЭМ!$B$39:$B$782,X$44)+'СЕТ СН'!$G$9+СВЦЭМ!$D$10+'СЕТ СН'!$G$5-'СЕТ СН'!$G$17</f>
        <v>5632.81583899</v>
      </c>
      <c r="Y61" s="36">
        <f>SUMIFS(СВЦЭМ!$C$39:$C$782,СВЦЭМ!$A$39:$A$782,$A61,СВЦЭМ!$B$39:$B$782,Y$44)+'СЕТ СН'!$G$9+СВЦЭМ!$D$10+'СЕТ СН'!$G$5-'СЕТ СН'!$G$17</f>
        <v>5652.7085140199997</v>
      </c>
    </row>
    <row r="62" spans="1:25" ht="15.75" x14ac:dyDescent="0.2">
      <c r="A62" s="35">
        <f t="shared" si="1"/>
        <v>44975</v>
      </c>
      <c r="B62" s="36">
        <f>SUMIFS(СВЦЭМ!$C$39:$C$782,СВЦЭМ!$A$39:$A$782,$A62,СВЦЭМ!$B$39:$B$782,B$44)+'СЕТ СН'!$G$9+СВЦЭМ!$D$10+'СЕТ СН'!$G$5-'СЕТ СН'!$G$17</f>
        <v>5580.3739970799998</v>
      </c>
      <c r="C62" s="36">
        <f>SUMIFS(СВЦЭМ!$C$39:$C$782,СВЦЭМ!$A$39:$A$782,$A62,СВЦЭМ!$B$39:$B$782,C$44)+'СЕТ СН'!$G$9+СВЦЭМ!$D$10+'СЕТ СН'!$G$5-'СЕТ СН'!$G$17</f>
        <v>5632.4845762000004</v>
      </c>
      <c r="D62" s="36">
        <f>SUMIFS(СВЦЭМ!$C$39:$C$782,СВЦЭМ!$A$39:$A$782,$A62,СВЦЭМ!$B$39:$B$782,D$44)+'СЕТ СН'!$G$9+СВЦЭМ!$D$10+'СЕТ СН'!$G$5-'СЕТ СН'!$G$17</f>
        <v>5641.7124307200002</v>
      </c>
      <c r="E62" s="36">
        <f>SUMIFS(СВЦЭМ!$C$39:$C$782,СВЦЭМ!$A$39:$A$782,$A62,СВЦЭМ!$B$39:$B$782,E$44)+'СЕТ СН'!$G$9+СВЦЭМ!$D$10+'СЕТ СН'!$G$5-'СЕТ СН'!$G$17</f>
        <v>5648.8160788300002</v>
      </c>
      <c r="F62" s="36">
        <f>SUMIFS(СВЦЭМ!$C$39:$C$782,СВЦЭМ!$A$39:$A$782,$A62,СВЦЭМ!$B$39:$B$782,F$44)+'СЕТ СН'!$G$9+СВЦЭМ!$D$10+'СЕТ СН'!$G$5-'СЕТ СН'!$G$17</f>
        <v>5626.5031510500003</v>
      </c>
      <c r="G62" s="36">
        <f>SUMIFS(СВЦЭМ!$C$39:$C$782,СВЦЭМ!$A$39:$A$782,$A62,СВЦЭМ!$B$39:$B$782,G$44)+'СЕТ СН'!$G$9+СВЦЭМ!$D$10+'СЕТ СН'!$G$5-'СЕТ СН'!$G$17</f>
        <v>5612.3983982500004</v>
      </c>
      <c r="H62" s="36">
        <f>SUMIFS(СВЦЭМ!$C$39:$C$782,СВЦЭМ!$A$39:$A$782,$A62,СВЦЭМ!$B$39:$B$782,H$44)+'СЕТ СН'!$G$9+СВЦЭМ!$D$10+'СЕТ СН'!$G$5-'СЕТ СН'!$G$17</f>
        <v>5606.0764408600007</v>
      </c>
      <c r="I62" s="36">
        <f>SUMIFS(СВЦЭМ!$C$39:$C$782,СВЦЭМ!$A$39:$A$782,$A62,СВЦЭМ!$B$39:$B$782,I$44)+'СЕТ СН'!$G$9+СВЦЭМ!$D$10+'СЕТ СН'!$G$5-'СЕТ СН'!$G$17</f>
        <v>5609.3820625700009</v>
      </c>
      <c r="J62" s="36">
        <f>SUMIFS(СВЦЭМ!$C$39:$C$782,СВЦЭМ!$A$39:$A$782,$A62,СВЦЭМ!$B$39:$B$782,J$44)+'СЕТ СН'!$G$9+СВЦЭМ!$D$10+'СЕТ СН'!$G$5-'СЕТ СН'!$G$17</f>
        <v>5604.1417950400009</v>
      </c>
      <c r="K62" s="36">
        <f>SUMIFS(СВЦЭМ!$C$39:$C$782,СВЦЭМ!$A$39:$A$782,$A62,СВЦЭМ!$B$39:$B$782,K$44)+'СЕТ СН'!$G$9+СВЦЭМ!$D$10+'СЕТ СН'!$G$5-'СЕТ СН'!$G$17</f>
        <v>5512.7418120299999</v>
      </c>
      <c r="L62" s="36">
        <f>SUMIFS(СВЦЭМ!$C$39:$C$782,СВЦЭМ!$A$39:$A$782,$A62,СВЦЭМ!$B$39:$B$782,L$44)+'СЕТ СН'!$G$9+СВЦЭМ!$D$10+'СЕТ СН'!$G$5-'СЕТ СН'!$G$17</f>
        <v>5495.9728154200002</v>
      </c>
      <c r="M62" s="36">
        <f>SUMIFS(СВЦЭМ!$C$39:$C$782,СВЦЭМ!$A$39:$A$782,$A62,СВЦЭМ!$B$39:$B$782,M$44)+'СЕТ СН'!$G$9+СВЦЭМ!$D$10+'СЕТ СН'!$G$5-'СЕТ СН'!$G$17</f>
        <v>5508.7358242999999</v>
      </c>
      <c r="N62" s="36">
        <f>SUMIFS(СВЦЭМ!$C$39:$C$782,СВЦЭМ!$A$39:$A$782,$A62,СВЦЭМ!$B$39:$B$782,N$44)+'СЕТ СН'!$G$9+СВЦЭМ!$D$10+'СЕТ СН'!$G$5-'СЕТ СН'!$G$17</f>
        <v>5546.1162003900008</v>
      </c>
      <c r="O62" s="36">
        <f>SUMIFS(СВЦЭМ!$C$39:$C$782,СВЦЭМ!$A$39:$A$782,$A62,СВЦЭМ!$B$39:$B$782,O$44)+'СЕТ СН'!$G$9+СВЦЭМ!$D$10+'СЕТ СН'!$G$5-'СЕТ СН'!$G$17</f>
        <v>5561.2357983500006</v>
      </c>
      <c r="P62" s="36">
        <f>SUMIFS(СВЦЭМ!$C$39:$C$782,СВЦЭМ!$A$39:$A$782,$A62,СВЦЭМ!$B$39:$B$782,P$44)+'СЕТ СН'!$G$9+СВЦЭМ!$D$10+'СЕТ СН'!$G$5-'СЕТ СН'!$G$17</f>
        <v>5563.1340479300006</v>
      </c>
      <c r="Q62" s="36">
        <f>SUMIFS(СВЦЭМ!$C$39:$C$782,СВЦЭМ!$A$39:$A$782,$A62,СВЦЭМ!$B$39:$B$782,Q$44)+'СЕТ СН'!$G$9+СВЦЭМ!$D$10+'СЕТ СН'!$G$5-'СЕТ СН'!$G$17</f>
        <v>5562.0458878600002</v>
      </c>
      <c r="R62" s="36">
        <f>SUMIFS(СВЦЭМ!$C$39:$C$782,СВЦЭМ!$A$39:$A$782,$A62,СВЦЭМ!$B$39:$B$782,R$44)+'СЕТ СН'!$G$9+СВЦЭМ!$D$10+'СЕТ СН'!$G$5-'СЕТ СН'!$G$17</f>
        <v>5564.3857916300003</v>
      </c>
      <c r="S62" s="36">
        <f>SUMIFS(СВЦЭМ!$C$39:$C$782,СВЦЭМ!$A$39:$A$782,$A62,СВЦЭМ!$B$39:$B$782,S$44)+'СЕТ СН'!$G$9+СВЦЭМ!$D$10+'СЕТ СН'!$G$5-'СЕТ СН'!$G$17</f>
        <v>5562.3086422300003</v>
      </c>
      <c r="T62" s="36">
        <f>SUMIFS(СВЦЭМ!$C$39:$C$782,СВЦЭМ!$A$39:$A$782,$A62,СВЦЭМ!$B$39:$B$782,T$44)+'СЕТ СН'!$G$9+СВЦЭМ!$D$10+'СЕТ СН'!$G$5-'СЕТ СН'!$G$17</f>
        <v>5536.1484080300006</v>
      </c>
      <c r="U62" s="36">
        <f>SUMIFS(СВЦЭМ!$C$39:$C$782,СВЦЭМ!$A$39:$A$782,$A62,СВЦЭМ!$B$39:$B$782,U$44)+'СЕТ СН'!$G$9+СВЦЭМ!$D$10+'СЕТ СН'!$G$5-'СЕТ СН'!$G$17</f>
        <v>5532.1522135499999</v>
      </c>
      <c r="V62" s="36">
        <f>SUMIFS(СВЦЭМ!$C$39:$C$782,СВЦЭМ!$A$39:$A$782,$A62,СВЦЭМ!$B$39:$B$782,V$44)+'СЕТ СН'!$G$9+СВЦЭМ!$D$10+'СЕТ СН'!$G$5-'СЕТ СН'!$G$17</f>
        <v>5526.7642365900001</v>
      </c>
      <c r="W62" s="36">
        <f>SUMIFS(СВЦЭМ!$C$39:$C$782,СВЦЭМ!$A$39:$A$782,$A62,СВЦЭМ!$B$39:$B$782,W$44)+'СЕТ СН'!$G$9+СВЦЭМ!$D$10+'СЕТ СН'!$G$5-'СЕТ СН'!$G$17</f>
        <v>5562.6857900900004</v>
      </c>
      <c r="X62" s="36">
        <f>SUMIFS(СВЦЭМ!$C$39:$C$782,СВЦЭМ!$A$39:$A$782,$A62,СВЦЭМ!$B$39:$B$782,X$44)+'СЕТ СН'!$G$9+СВЦЭМ!$D$10+'СЕТ СН'!$G$5-'СЕТ СН'!$G$17</f>
        <v>5566.0847842800003</v>
      </c>
      <c r="Y62" s="36">
        <f>SUMIFS(СВЦЭМ!$C$39:$C$782,СВЦЭМ!$A$39:$A$782,$A62,СВЦЭМ!$B$39:$B$782,Y$44)+'СЕТ СН'!$G$9+СВЦЭМ!$D$10+'СЕТ СН'!$G$5-'СЕТ СН'!$G$17</f>
        <v>5612.7341519399997</v>
      </c>
    </row>
    <row r="63" spans="1:25" ht="15.75" x14ac:dyDescent="0.2">
      <c r="A63" s="35">
        <f t="shared" si="1"/>
        <v>44976</v>
      </c>
      <c r="B63" s="36">
        <f>SUMIFS(СВЦЭМ!$C$39:$C$782,СВЦЭМ!$A$39:$A$782,$A63,СВЦЭМ!$B$39:$B$782,B$44)+'СЕТ СН'!$G$9+СВЦЭМ!$D$10+'СЕТ СН'!$G$5-'СЕТ СН'!$G$17</f>
        <v>5677.7237573300008</v>
      </c>
      <c r="C63" s="36">
        <f>SUMIFS(СВЦЭМ!$C$39:$C$782,СВЦЭМ!$A$39:$A$782,$A63,СВЦЭМ!$B$39:$B$782,C$44)+'СЕТ СН'!$G$9+СВЦЭМ!$D$10+'СЕТ СН'!$G$5-'СЕТ СН'!$G$17</f>
        <v>5709.3435451500009</v>
      </c>
      <c r="D63" s="36">
        <f>SUMIFS(СВЦЭМ!$C$39:$C$782,СВЦЭМ!$A$39:$A$782,$A63,СВЦЭМ!$B$39:$B$782,D$44)+'СЕТ СН'!$G$9+СВЦЭМ!$D$10+'СЕТ СН'!$G$5-'СЕТ СН'!$G$17</f>
        <v>5704.9406451100003</v>
      </c>
      <c r="E63" s="36">
        <f>SUMIFS(СВЦЭМ!$C$39:$C$782,СВЦЭМ!$A$39:$A$782,$A63,СВЦЭМ!$B$39:$B$782,E$44)+'СЕТ СН'!$G$9+СВЦЭМ!$D$10+'СЕТ СН'!$G$5-'СЕТ СН'!$G$17</f>
        <v>5708.4155585400003</v>
      </c>
      <c r="F63" s="36">
        <f>SUMIFS(СВЦЭМ!$C$39:$C$782,СВЦЭМ!$A$39:$A$782,$A63,СВЦЭМ!$B$39:$B$782,F$44)+'СЕТ СН'!$G$9+СВЦЭМ!$D$10+'СЕТ СН'!$G$5-'СЕТ СН'!$G$17</f>
        <v>5705.8093430999998</v>
      </c>
      <c r="G63" s="36">
        <f>SUMIFS(СВЦЭМ!$C$39:$C$782,СВЦЭМ!$A$39:$A$782,$A63,СВЦЭМ!$B$39:$B$782,G$44)+'СЕТ СН'!$G$9+СВЦЭМ!$D$10+'СЕТ СН'!$G$5-'СЕТ СН'!$G$17</f>
        <v>5686.6604115999999</v>
      </c>
      <c r="H63" s="36">
        <f>SUMIFS(СВЦЭМ!$C$39:$C$782,СВЦЭМ!$A$39:$A$782,$A63,СВЦЭМ!$B$39:$B$782,H$44)+'СЕТ СН'!$G$9+СВЦЭМ!$D$10+'СЕТ СН'!$G$5-'СЕТ СН'!$G$17</f>
        <v>5678.8588518500001</v>
      </c>
      <c r="I63" s="36">
        <f>SUMIFS(СВЦЭМ!$C$39:$C$782,СВЦЭМ!$A$39:$A$782,$A63,СВЦЭМ!$B$39:$B$782,I$44)+'СЕТ СН'!$G$9+СВЦЭМ!$D$10+'СЕТ СН'!$G$5-'СЕТ СН'!$G$17</f>
        <v>5689.7052029000006</v>
      </c>
      <c r="J63" s="36">
        <f>SUMIFS(СВЦЭМ!$C$39:$C$782,СВЦЭМ!$A$39:$A$782,$A63,СВЦЭМ!$B$39:$B$782,J$44)+'СЕТ СН'!$G$9+СВЦЭМ!$D$10+'СЕТ СН'!$G$5-'СЕТ СН'!$G$17</f>
        <v>5651.8937812100003</v>
      </c>
      <c r="K63" s="36">
        <f>SUMIFS(СВЦЭМ!$C$39:$C$782,СВЦЭМ!$A$39:$A$782,$A63,СВЦЭМ!$B$39:$B$782,K$44)+'СЕТ СН'!$G$9+СВЦЭМ!$D$10+'СЕТ СН'!$G$5-'СЕТ СН'!$G$17</f>
        <v>5617.6951230600007</v>
      </c>
      <c r="L63" s="36">
        <f>SUMIFS(СВЦЭМ!$C$39:$C$782,СВЦЭМ!$A$39:$A$782,$A63,СВЦЭМ!$B$39:$B$782,L$44)+'СЕТ СН'!$G$9+СВЦЭМ!$D$10+'СЕТ СН'!$G$5-'СЕТ СН'!$G$17</f>
        <v>5589.1091108700002</v>
      </c>
      <c r="M63" s="36">
        <f>SUMIFS(СВЦЭМ!$C$39:$C$782,СВЦЭМ!$A$39:$A$782,$A63,СВЦЭМ!$B$39:$B$782,M$44)+'СЕТ СН'!$G$9+СВЦЭМ!$D$10+'СЕТ СН'!$G$5-'СЕТ СН'!$G$17</f>
        <v>5602.50132734</v>
      </c>
      <c r="N63" s="36">
        <f>SUMIFS(СВЦЭМ!$C$39:$C$782,СВЦЭМ!$A$39:$A$782,$A63,СВЦЭМ!$B$39:$B$782,N$44)+'СЕТ СН'!$G$9+СВЦЭМ!$D$10+'СЕТ СН'!$G$5-'СЕТ СН'!$G$17</f>
        <v>5619.7197251800008</v>
      </c>
      <c r="O63" s="36">
        <f>SUMIFS(СВЦЭМ!$C$39:$C$782,СВЦЭМ!$A$39:$A$782,$A63,СВЦЭМ!$B$39:$B$782,O$44)+'СЕТ СН'!$G$9+СВЦЭМ!$D$10+'СЕТ СН'!$G$5-'СЕТ СН'!$G$17</f>
        <v>5573.4939744200001</v>
      </c>
      <c r="P63" s="36">
        <f>SUMIFS(СВЦЭМ!$C$39:$C$782,СВЦЭМ!$A$39:$A$782,$A63,СВЦЭМ!$B$39:$B$782,P$44)+'СЕТ СН'!$G$9+СВЦЭМ!$D$10+'СЕТ СН'!$G$5-'СЕТ СН'!$G$17</f>
        <v>5687.9012454599997</v>
      </c>
      <c r="Q63" s="36">
        <f>SUMIFS(СВЦЭМ!$C$39:$C$782,СВЦЭМ!$A$39:$A$782,$A63,СВЦЭМ!$B$39:$B$782,Q$44)+'СЕТ СН'!$G$9+СВЦЭМ!$D$10+'СЕТ СН'!$G$5-'СЕТ СН'!$G$17</f>
        <v>5706.3824786200003</v>
      </c>
      <c r="R63" s="36">
        <f>SUMIFS(СВЦЭМ!$C$39:$C$782,СВЦЭМ!$A$39:$A$782,$A63,СВЦЭМ!$B$39:$B$782,R$44)+'СЕТ СН'!$G$9+СВЦЭМ!$D$10+'СЕТ СН'!$G$5-'СЕТ СН'!$G$17</f>
        <v>5705.5219517799997</v>
      </c>
      <c r="S63" s="36">
        <f>SUMIFS(СВЦЭМ!$C$39:$C$782,СВЦЭМ!$A$39:$A$782,$A63,СВЦЭМ!$B$39:$B$782,S$44)+'СЕТ СН'!$G$9+СВЦЭМ!$D$10+'СЕТ СН'!$G$5-'СЕТ СН'!$G$17</f>
        <v>5682.4606658600005</v>
      </c>
      <c r="T63" s="36">
        <f>SUMIFS(СВЦЭМ!$C$39:$C$782,СВЦЭМ!$A$39:$A$782,$A63,СВЦЭМ!$B$39:$B$782,T$44)+'СЕТ СН'!$G$9+СВЦЭМ!$D$10+'СЕТ СН'!$G$5-'СЕТ СН'!$G$17</f>
        <v>5632.053451490001</v>
      </c>
      <c r="U63" s="36">
        <f>SUMIFS(СВЦЭМ!$C$39:$C$782,СВЦЭМ!$A$39:$A$782,$A63,СВЦЭМ!$B$39:$B$782,U$44)+'СЕТ СН'!$G$9+СВЦЭМ!$D$10+'СЕТ СН'!$G$5-'СЕТ СН'!$G$17</f>
        <v>5580.00172251</v>
      </c>
      <c r="V63" s="36">
        <f>SUMIFS(СВЦЭМ!$C$39:$C$782,СВЦЭМ!$A$39:$A$782,$A63,СВЦЭМ!$B$39:$B$782,V$44)+'СЕТ СН'!$G$9+СВЦЭМ!$D$10+'СЕТ СН'!$G$5-'СЕТ СН'!$G$17</f>
        <v>5527.4714314900002</v>
      </c>
      <c r="W63" s="36">
        <f>SUMIFS(СВЦЭМ!$C$39:$C$782,СВЦЭМ!$A$39:$A$782,$A63,СВЦЭМ!$B$39:$B$782,W$44)+'СЕТ СН'!$G$9+СВЦЭМ!$D$10+'СЕТ СН'!$G$5-'СЕТ СН'!$G$17</f>
        <v>5613.3090223400004</v>
      </c>
      <c r="X63" s="36">
        <f>SUMIFS(СВЦЭМ!$C$39:$C$782,СВЦЭМ!$A$39:$A$782,$A63,СВЦЭМ!$B$39:$B$782,X$44)+'СЕТ СН'!$G$9+СВЦЭМ!$D$10+'СЕТ СН'!$G$5-'СЕТ СН'!$G$17</f>
        <v>5653.9533469400003</v>
      </c>
      <c r="Y63" s="36">
        <f>SUMIFS(СВЦЭМ!$C$39:$C$782,СВЦЭМ!$A$39:$A$782,$A63,СВЦЭМ!$B$39:$B$782,Y$44)+'СЕТ СН'!$G$9+СВЦЭМ!$D$10+'СЕТ СН'!$G$5-'СЕТ СН'!$G$17</f>
        <v>5671.3591173800005</v>
      </c>
    </row>
    <row r="64" spans="1:25" ht="15.75" x14ac:dyDescent="0.2">
      <c r="A64" s="35">
        <f t="shared" si="1"/>
        <v>44977</v>
      </c>
      <c r="B64" s="36">
        <f>SUMIFS(СВЦЭМ!$C$39:$C$782,СВЦЭМ!$A$39:$A$782,$A64,СВЦЭМ!$B$39:$B$782,B$44)+'СЕТ СН'!$G$9+СВЦЭМ!$D$10+'СЕТ СН'!$G$5-'СЕТ СН'!$G$17</f>
        <v>5734.3562339600003</v>
      </c>
      <c r="C64" s="36">
        <f>SUMIFS(СВЦЭМ!$C$39:$C$782,СВЦЭМ!$A$39:$A$782,$A64,СВЦЭМ!$B$39:$B$782,C$44)+'СЕТ СН'!$G$9+СВЦЭМ!$D$10+'СЕТ СН'!$G$5-'СЕТ СН'!$G$17</f>
        <v>5711.1848628700009</v>
      </c>
      <c r="D64" s="36">
        <f>SUMIFS(СВЦЭМ!$C$39:$C$782,СВЦЭМ!$A$39:$A$782,$A64,СВЦЭМ!$B$39:$B$782,D$44)+'СЕТ СН'!$G$9+СВЦЭМ!$D$10+'СЕТ СН'!$G$5-'СЕТ СН'!$G$17</f>
        <v>5720.4181881900004</v>
      </c>
      <c r="E64" s="36">
        <f>SUMIFS(СВЦЭМ!$C$39:$C$782,СВЦЭМ!$A$39:$A$782,$A64,СВЦЭМ!$B$39:$B$782,E$44)+'СЕТ СН'!$G$9+СВЦЭМ!$D$10+'СЕТ СН'!$G$5-'СЕТ СН'!$G$17</f>
        <v>5729.0836162000005</v>
      </c>
      <c r="F64" s="36">
        <f>SUMIFS(СВЦЭМ!$C$39:$C$782,СВЦЭМ!$A$39:$A$782,$A64,СВЦЭМ!$B$39:$B$782,F$44)+'СЕТ СН'!$G$9+СВЦЭМ!$D$10+'СЕТ СН'!$G$5-'СЕТ СН'!$G$17</f>
        <v>5698.8384754199997</v>
      </c>
      <c r="G64" s="36">
        <f>SUMIFS(СВЦЭМ!$C$39:$C$782,СВЦЭМ!$A$39:$A$782,$A64,СВЦЭМ!$B$39:$B$782,G$44)+'СЕТ СН'!$G$9+СВЦЭМ!$D$10+'СЕТ СН'!$G$5-'СЕТ СН'!$G$17</f>
        <v>5688.5526859500005</v>
      </c>
      <c r="H64" s="36">
        <f>SUMIFS(СВЦЭМ!$C$39:$C$782,СВЦЭМ!$A$39:$A$782,$A64,СВЦЭМ!$B$39:$B$782,H$44)+'СЕТ СН'!$G$9+СВЦЭМ!$D$10+'СЕТ СН'!$G$5-'СЕТ СН'!$G$17</f>
        <v>5648.9474178500004</v>
      </c>
      <c r="I64" s="36">
        <f>SUMIFS(СВЦЭМ!$C$39:$C$782,СВЦЭМ!$A$39:$A$782,$A64,СВЦЭМ!$B$39:$B$782,I$44)+'СЕТ СН'!$G$9+СВЦЭМ!$D$10+'СЕТ СН'!$G$5-'СЕТ СН'!$G$17</f>
        <v>5611.8285790299997</v>
      </c>
      <c r="J64" s="36">
        <f>SUMIFS(СВЦЭМ!$C$39:$C$782,СВЦЭМ!$A$39:$A$782,$A64,СВЦЭМ!$B$39:$B$782,J$44)+'СЕТ СН'!$G$9+СВЦЭМ!$D$10+'СЕТ СН'!$G$5-'СЕТ СН'!$G$17</f>
        <v>5567.5248175400002</v>
      </c>
      <c r="K64" s="36">
        <f>SUMIFS(СВЦЭМ!$C$39:$C$782,СВЦЭМ!$A$39:$A$782,$A64,СВЦЭМ!$B$39:$B$782,K$44)+'СЕТ СН'!$G$9+СВЦЭМ!$D$10+'СЕТ СН'!$G$5-'СЕТ СН'!$G$17</f>
        <v>5516.6599474900004</v>
      </c>
      <c r="L64" s="36">
        <f>SUMIFS(СВЦЭМ!$C$39:$C$782,СВЦЭМ!$A$39:$A$782,$A64,СВЦЭМ!$B$39:$B$782,L$44)+'СЕТ СН'!$G$9+СВЦЭМ!$D$10+'СЕТ СН'!$G$5-'СЕТ СН'!$G$17</f>
        <v>5493.7393757600003</v>
      </c>
      <c r="M64" s="36">
        <f>SUMIFS(СВЦЭМ!$C$39:$C$782,СВЦЭМ!$A$39:$A$782,$A64,СВЦЭМ!$B$39:$B$782,M$44)+'СЕТ СН'!$G$9+СВЦЭМ!$D$10+'СЕТ СН'!$G$5-'СЕТ СН'!$G$17</f>
        <v>5515.4195296100006</v>
      </c>
      <c r="N64" s="36">
        <f>SUMIFS(СВЦЭМ!$C$39:$C$782,СВЦЭМ!$A$39:$A$782,$A64,СВЦЭМ!$B$39:$B$782,N$44)+'СЕТ СН'!$G$9+СВЦЭМ!$D$10+'СЕТ СН'!$G$5-'СЕТ СН'!$G$17</f>
        <v>5540.4643077500004</v>
      </c>
      <c r="O64" s="36">
        <f>SUMIFS(СВЦЭМ!$C$39:$C$782,СВЦЭМ!$A$39:$A$782,$A64,СВЦЭМ!$B$39:$B$782,O$44)+'СЕТ СН'!$G$9+СВЦЭМ!$D$10+'СЕТ СН'!$G$5-'СЕТ СН'!$G$17</f>
        <v>5552.7786961900001</v>
      </c>
      <c r="P64" s="36">
        <f>SUMIFS(СВЦЭМ!$C$39:$C$782,СВЦЭМ!$A$39:$A$782,$A64,СВЦЭМ!$B$39:$B$782,P$44)+'СЕТ СН'!$G$9+СВЦЭМ!$D$10+'СЕТ СН'!$G$5-'СЕТ СН'!$G$17</f>
        <v>5554.7782114300007</v>
      </c>
      <c r="Q64" s="36">
        <f>SUMIFS(СВЦЭМ!$C$39:$C$782,СВЦЭМ!$A$39:$A$782,$A64,СВЦЭМ!$B$39:$B$782,Q$44)+'СЕТ СН'!$G$9+СВЦЭМ!$D$10+'СЕТ СН'!$G$5-'СЕТ СН'!$G$17</f>
        <v>5545.5800693500005</v>
      </c>
      <c r="R64" s="36">
        <f>SUMIFS(СВЦЭМ!$C$39:$C$782,СВЦЭМ!$A$39:$A$782,$A64,СВЦЭМ!$B$39:$B$782,R$44)+'СЕТ СН'!$G$9+СВЦЭМ!$D$10+'СЕТ СН'!$G$5-'СЕТ СН'!$G$17</f>
        <v>5587.77063739</v>
      </c>
      <c r="S64" s="36">
        <f>SUMIFS(СВЦЭМ!$C$39:$C$782,СВЦЭМ!$A$39:$A$782,$A64,СВЦЭМ!$B$39:$B$782,S$44)+'СЕТ СН'!$G$9+СВЦЭМ!$D$10+'СЕТ СН'!$G$5-'СЕТ СН'!$G$17</f>
        <v>5600.1348522300004</v>
      </c>
      <c r="T64" s="36">
        <f>SUMIFS(СВЦЭМ!$C$39:$C$782,СВЦЭМ!$A$39:$A$782,$A64,СВЦЭМ!$B$39:$B$782,T$44)+'СЕТ СН'!$G$9+СВЦЭМ!$D$10+'СЕТ СН'!$G$5-'СЕТ СН'!$G$17</f>
        <v>5567.6638274800007</v>
      </c>
      <c r="U64" s="36">
        <f>SUMIFS(СВЦЭМ!$C$39:$C$782,СВЦЭМ!$A$39:$A$782,$A64,СВЦЭМ!$B$39:$B$782,U$44)+'СЕТ СН'!$G$9+СВЦЭМ!$D$10+'СЕТ СН'!$G$5-'СЕТ СН'!$G$17</f>
        <v>5535.4532892400002</v>
      </c>
      <c r="V64" s="36">
        <f>SUMIFS(СВЦЭМ!$C$39:$C$782,СВЦЭМ!$A$39:$A$782,$A64,СВЦЭМ!$B$39:$B$782,V$44)+'СЕТ СН'!$G$9+СВЦЭМ!$D$10+'СЕТ СН'!$G$5-'СЕТ СН'!$G$17</f>
        <v>5560.3258520899999</v>
      </c>
      <c r="W64" s="36">
        <f>SUMIFS(СВЦЭМ!$C$39:$C$782,СВЦЭМ!$A$39:$A$782,$A64,СВЦЭМ!$B$39:$B$782,W$44)+'СЕТ СН'!$G$9+СВЦЭМ!$D$10+'СЕТ СН'!$G$5-'СЕТ СН'!$G$17</f>
        <v>5568.5228825300001</v>
      </c>
      <c r="X64" s="36">
        <f>SUMIFS(СВЦЭМ!$C$39:$C$782,СВЦЭМ!$A$39:$A$782,$A64,СВЦЭМ!$B$39:$B$782,X$44)+'СЕТ СН'!$G$9+СВЦЭМ!$D$10+'СЕТ СН'!$G$5-'СЕТ СН'!$G$17</f>
        <v>5609.4559098400005</v>
      </c>
      <c r="Y64" s="36">
        <f>SUMIFS(СВЦЭМ!$C$39:$C$782,СВЦЭМ!$A$39:$A$782,$A64,СВЦЭМ!$B$39:$B$782,Y$44)+'СЕТ СН'!$G$9+СВЦЭМ!$D$10+'СЕТ СН'!$G$5-'СЕТ СН'!$G$17</f>
        <v>5635.9270143900003</v>
      </c>
    </row>
    <row r="65" spans="1:25" ht="15.75" x14ac:dyDescent="0.2">
      <c r="A65" s="35">
        <f t="shared" si="1"/>
        <v>44978</v>
      </c>
      <c r="B65" s="36">
        <f>SUMIFS(СВЦЭМ!$C$39:$C$782,СВЦЭМ!$A$39:$A$782,$A65,СВЦЭМ!$B$39:$B$782,B$44)+'СЕТ СН'!$G$9+СВЦЭМ!$D$10+'СЕТ СН'!$G$5-'СЕТ СН'!$G$17</f>
        <v>5674.7668976200002</v>
      </c>
      <c r="C65" s="36">
        <f>SUMIFS(СВЦЭМ!$C$39:$C$782,СВЦЭМ!$A$39:$A$782,$A65,СВЦЭМ!$B$39:$B$782,C$44)+'СЕТ СН'!$G$9+СВЦЭМ!$D$10+'СЕТ СН'!$G$5-'СЕТ СН'!$G$17</f>
        <v>5710.3700862100004</v>
      </c>
      <c r="D65" s="36">
        <f>SUMIFS(СВЦЭМ!$C$39:$C$782,СВЦЭМ!$A$39:$A$782,$A65,СВЦЭМ!$B$39:$B$782,D$44)+'СЕТ СН'!$G$9+СВЦЭМ!$D$10+'СЕТ СН'!$G$5-'СЕТ СН'!$G$17</f>
        <v>5719.7276668400009</v>
      </c>
      <c r="E65" s="36">
        <f>SUMIFS(СВЦЭМ!$C$39:$C$782,СВЦЭМ!$A$39:$A$782,$A65,СВЦЭМ!$B$39:$B$782,E$44)+'СЕТ СН'!$G$9+СВЦЭМ!$D$10+'СЕТ СН'!$G$5-'СЕТ СН'!$G$17</f>
        <v>5722.9866836600004</v>
      </c>
      <c r="F65" s="36">
        <f>SUMIFS(СВЦЭМ!$C$39:$C$782,СВЦЭМ!$A$39:$A$782,$A65,СВЦЭМ!$B$39:$B$782,F$44)+'СЕТ СН'!$G$9+СВЦЭМ!$D$10+'СЕТ СН'!$G$5-'СЕТ СН'!$G$17</f>
        <v>5698.1662841100006</v>
      </c>
      <c r="G65" s="36">
        <f>SUMIFS(СВЦЭМ!$C$39:$C$782,СВЦЭМ!$A$39:$A$782,$A65,СВЦЭМ!$B$39:$B$782,G$44)+'СЕТ СН'!$G$9+СВЦЭМ!$D$10+'СЕТ СН'!$G$5-'СЕТ СН'!$G$17</f>
        <v>5617.7825174200007</v>
      </c>
      <c r="H65" s="36">
        <f>SUMIFS(СВЦЭМ!$C$39:$C$782,СВЦЭМ!$A$39:$A$782,$A65,СВЦЭМ!$B$39:$B$782,H$44)+'СЕТ СН'!$G$9+СВЦЭМ!$D$10+'СЕТ СН'!$G$5-'СЕТ СН'!$G$17</f>
        <v>5562.8481567300005</v>
      </c>
      <c r="I65" s="36">
        <f>SUMIFS(СВЦЭМ!$C$39:$C$782,СВЦЭМ!$A$39:$A$782,$A65,СВЦЭМ!$B$39:$B$782,I$44)+'СЕТ СН'!$G$9+СВЦЭМ!$D$10+'СЕТ СН'!$G$5-'СЕТ СН'!$G$17</f>
        <v>5530.8198268100004</v>
      </c>
      <c r="J65" s="36">
        <f>SUMIFS(СВЦЭМ!$C$39:$C$782,СВЦЭМ!$A$39:$A$782,$A65,СВЦЭМ!$B$39:$B$782,J$44)+'СЕТ СН'!$G$9+СВЦЭМ!$D$10+'СЕТ СН'!$G$5-'СЕТ СН'!$G$17</f>
        <v>5499.4074094099997</v>
      </c>
      <c r="K65" s="36">
        <f>SUMIFS(СВЦЭМ!$C$39:$C$782,СВЦЭМ!$A$39:$A$782,$A65,СВЦЭМ!$B$39:$B$782,K$44)+'СЕТ СН'!$G$9+СВЦЭМ!$D$10+'СЕТ СН'!$G$5-'СЕТ СН'!$G$17</f>
        <v>5480.7942373200003</v>
      </c>
      <c r="L65" s="36">
        <f>SUMIFS(СВЦЭМ!$C$39:$C$782,СВЦЭМ!$A$39:$A$782,$A65,СВЦЭМ!$B$39:$B$782,L$44)+'СЕТ СН'!$G$9+СВЦЭМ!$D$10+'СЕТ СН'!$G$5-'СЕТ СН'!$G$17</f>
        <v>5496.7448159200003</v>
      </c>
      <c r="M65" s="36">
        <f>SUMIFS(СВЦЭМ!$C$39:$C$782,СВЦЭМ!$A$39:$A$782,$A65,СВЦЭМ!$B$39:$B$782,M$44)+'СЕТ СН'!$G$9+СВЦЭМ!$D$10+'СЕТ СН'!$G$5-'СЕТ СН'!$G$17</f>
        <v>5538.4616591800004</v>
      </c>
      <c r="N65" s="36">
        <f>SUMIFS(СВЦЭМ!$C$39:$C$782,СВЦЭМ!$A$39:$A$782,$A65,СВЦЭМ!$B$39:$B$782,N$44)+'СЕТ СН'!$G$9+СВЦЭМ!$D$10+'СЕТ СН'!$G$5-'СЕТ СН'!$G$17</f>
        <v>5568.5305519000003</v>
      </c>
      <c r="O65" s="36">
        <f>SUMIFS(СВЦЭМ!$C$39:$C$782,СВЦЭМ!$A$39:$A$782,$A65,СВЦЭМ!$B$39:$B$782,O$44)+'СЕТ СН'!$G$9+СВЦЭМ!$D$10+'СЕТ СН'!$G$5-'СЕТ СН'!$G$17</f>
        <v>5599.1071841700004</v>
      </c>
      <c r="P65" s="36">
        <f>SUMIFS(СВЦЭМ!$C$39:$C$782,СВЦЭМ!$A$39:$A$782,$A65,СВЦЭМ!$B$39:$B$782,P$44)+'СЕТ СН'!$G$9+СВЦЭМ!$D$10+'СЕТ СН'!$G$5-'СЕТ СН'!$G$17</f>
        <v>5618.0427206900004</v>
      </c>
      <c r="Q65" s="36">
        <f>SUMIFS(СВЦЭМ!$C$39:$C$782,СВЦЭМ!$A$39:$A$782,$A65,СВЦЭМ!$B$39:$B$782,Q$44)+'СЕТ СН'!$G$9+СВЦЭМ!$D$10+'СЕТ СН'!$G$5-'СЕТ СН'!$G$17</f>
        <v>5589.8524385199999</v>
      </c>
      <c r="R65" s="36">
        <f>SUMIFS(СВЦЭМ!$C$39:$C$782,СВЦЭМ!$A$39:$A$782,$A65,СВЦЭМ!$B$39:$B$782,R$44)+'СЕТ СН'!$G$9+СВЦЭМ!$D$10+'СЕТ СН'!$G$5-'СЕТ СН'!$G$17</f>
        <v>5549.4140652400001</v>
      </c>
      <c r="S65" s="36">
        <f>SUMIFS(СВЦЭМ!$C$39:$C$782,СВЦЭМ!$A$39:$A$782,$A65,СВЦЭМ!$B$39:$B$782,S$44)+'СЕТ СН'!$G$9+СВЦЭМ!$D$10+'СЕТ СН'!$G$5-'СЕТ СН'!$G$17</f>
        <v>5510.2820428900004</v>
      </c>
      <c r="T65" s="36">
        <f>SUMIFS(СВЦЭМ!$C$39:$C$782,СВЦЭМ!$A$39:$A$782,$A65,СВЦЭМ!$B$39:$B$782,T$44)+'СЕТ СН'!$G$9+СВЦЭМ!$D$10+'СЕТ СН'!$G$5-'СЕТ СН'!$G$17</f>
        <v>5484.0994009599999</v>
      </c>
      <c r="U65" s="36">
        <f>SUMIFS(СВЦЭМ!$C$39:$C$782,СВЦЭМ!$A$39:$A$782,$A65,СВЦЭМ!$B$39:$B$782,U$44)+'СЕТ СН'!$G$9+СВЦЭМ!$D$10+'СЕТ СН'!$G$5-'СЕТ СН'!$G$17</f>
        <v>5504.0105003899998</v>
      </c>
      <c r="V65" s="36">
        <f>SUMIFS(СВЦЭМ!$C$39:$C$782,СВЦЭМ!$A$39:$A$782,$A65,СВЦЭМ!$B$39:$B$782,V$44)+'СЕТ СН'!$G$9+СВЦЭМ!$D$10+'СЕТ СН'!$G$5-'СЕТ СН'!$G$17</f>
        <v>5505.2460050899999</v>
      </c>
      <c r="W65" s="36">
        <f>SUMIFS(СВЦЭМ!$C$39:$C$782,СВЦЭМ!$A$39:$A$782,$A65,СВЦЭМ!$B$39:$B$782,W$44)+'СЕТ СН'!$G$9+СВЦЭМ!$D$10+'СЕТ СН'!$G$5-'СЕТ СН'!$G$17</f>
        <v>5534.6464477700001</v>
      </c>
      <c r="X65" s="36">
        <f>SUMIFS(СВЦЭМ!$C$39:$C$782,СВЦЭМ!$A$39:$A$782,$A65,СВЦЭМ!$B$39:$B$782,X$44)+'СЕТ СН'!$G$9+СВЦЭМ!$D$10+'СЕТ СН'!$G$5-'СЕТ СН'!$G$17</f>
        <v>5564.78732201</v>
      </c>
      <c r="Y65" s="36">
        <f>SUMIFS(СВЦЭМ!$C$39:$C$782,СВЦЭМ!$A$39:$A$782,$A65,СВЦЭМ!$B$39:$B$782,Y$44)+'СЕТ СН'!$G$9+СВЦЭМ!$D$10+'СЕТ СН'!$G$5-'СЕТ СН'!$G$17</f>
        <v>5630.59995136</v>
      </c>
    </row>
    <row r="66" spans="1:25" ht="15.75" x14ac:dyDescent="0.2">
      <c r="A66" s="35">
        <f t="shared" si="1"/>
        <v>44979</v>
      </c>
      <c r="B66" s="36">
        <f>SUMIFS(СВЦЭМ!$C$39:$C$782,СВЦЭМ!$A$39:$A$782,$A66,СВЦЭМ!$B$39:$B$782,B$44)+'СЕТ СН'!$G$9+СВЦЭМ!$D$10+'СЕТ СН'!$G$5-'СЕТ СН'!$G$17</f>
        <v>5690.2911018699997</v>
      </c>
      <c r="C66" s="36">
        <f>SUMIFS(СВЦЭМ!$C$39:$C$782,СВЦЭМ!$A$39:$A$782,$A66,СВЦЭМ!$B$39:$B$782,C$44)+'СЕТ СН'!$G$9+СВЦЭМ!$D$10+'СЕТ СН'!$G$5-'СЕТ СН'!$G$17</f>
        <v>5747.3399548500001</v>
      </c>
      <c r="D66" s="36">
        <f>SUMIFS(СВЦЭМ!$C$39:$C$782,СВЦЭМ!$A$39:$A$782,$A66,СВЦЭМ!$B$39:$B$782,D$44)+'СЕТ СН'!$G$9+СВЦЭМ!$D$10+'СЕТ СН'!$G$5-'СЕТ СН'!$G$17</f>
        <v>5756.5176811600004</v>
      </c>
      <c r="E66" s="36">
        <f>SUMIFS(СВЦЭМ!$C$39:$C$782,СВЦЭМ!$A$39:$A$782,$A66,СВЦЭМ!$B$39:$B$782,E$44)+'СЕТ СН'!$G$9+СВЦЭМ!$D$10+'СЕТ СН'!$G$5-'СЕТ СН'!$G$17</f>
        <v>5755.4475529400006</v>
      </c>
      <c r="F66" s="36">
        <f>SUMIFS(СВЦЭМ!$C$39:$C$782,СВЦЭМ!$A$39:$A$782,$A66,СВЦЭМ!$B$39:$B$782,F$44)+'СЕТ СН'!$G$9+СВЦЭМ!$D$10+'СЕТ СН'!$G$5-'СЕТ СН'!$G$17</f>
        <v>5720.1555095900003</v>
      </c>
      <c r="G66" s="36">
        <f>SUMIFS(СВЦЭМ!$C$39:$C$782,СВЦЭМ!$A$39:$A$782,$A66,СВЦЭМ!$B$39:$B$782,G$44)+'СЕТ СН'!$G$9+СВЦЭМ!$D$10+'СЕТ СН'!$G$5-'СЕТ СН'!$G$17</f>
        <v>5639.3002360800001</v>
      </c>
      <c r="H66" s="36">
        <f>SUMIFS(СВЦЭМ!$C$39:$C$782,СВЦЭМ!$A$39:$A$782,$A66,СВЦЭМ!$B$39:$B$782,H$44)+'СЕТ СН'!$G$9+СВЦЭМ!$D$10+'СЕТ СН'!$G$5-'СЕТ СН'!$G$17</f>
        <v>5541.5875644600001</v>
      </c>
      <c r="I66" s="36">
        <f>SUMIFS(СВЦЭМ!$C$39:$C$782,СВЦЭМ!$A$39:$A$782,$A66,СВЦЭМ!$B$39:$B$782,I$44)+'СЕТ СН'!$G$9+СВЦЭМ!$D$10+'СЕТ СН'!$G$5-'СЕТ СН'!$G$17</f>
        <v>5512.29201853</v>
      </c>
      <c r="J66" s="36">
        <f>SUMIFS(СВЦЭМ!$C$39:$C$782,СВЦЭМ!$A$39:$A$782,$A66,СВЦЭМ!$B$39:$B$782,J$44)+'СЕТ СН'!$G$9+СВЦЭМ!$D$10+'СЕТ СН'!$G$5-'СЕТ СН'!$G$17</f>
        <v>5505.0882310899997</v>
      </c>
      <c r="K66" s="36">
        <f>SUMIFS(СВЦЭМ!$C$39:$C$782,СВЦЭМ!$A$39:$A$782,$A66,СВЦЭМ!$B$39:$B$782,K$44)+'СЕТ СН'!$G$9+СВЦЭМ!$D$10+'СЕТ СН'!$G$5-'СЕТ СН'!$G$17</f>
        <v>5487.2856591099999</v>
      </c>
      <c r="L66" s="36">
        <f>SUMIFS(СВЦЭМ!$C$39:$C$782,СВЦЭМ!$A$39:$A$782,$A66,СВЦЭМ!$B$39:$B$782,L$44)+'СЕТ СН'!$G$9+СВЦЭМ!$D$10+'СЕТ СН'!$G$5-'СЕТ СН'!$G$17</f>
        <v>5488.1696609099999</v>
      </c>
      <c r="M66" s="36">
        <f>SUMIFS(СВЦЭМ!$C$39:$C$782,СВЦЭМ!$A$39:$A$782,$A66,СВЦЭМ!$B$39:$B$782,M$44)+'СЕТ СН'!$G$9+СВЦЭМ!$D$10+'СЕТ СН'!$G$5-'СЕТ СН'!$G$17</f>
        <v>5526.9696997700003</v>
      </c>
      <c r="N66" s="36">
        <f>SUMIFS(СВЦЭМ!$C$39:$C$782,СВЦЭМ!$A$39:$A$782,$A66,СВЦЭМ!$B$39:$B$782,N$44)+'СЕТ СН'!$G$9+СВЦЭМ!$D$10+'СЕТ СН'!$G$5-'СЕТ СН'!$G$17</f>
        <v>5564.5968365900007</v>
      </c>
      <c r="O66" s="36">
        <f>SUMIFS(СВЦЭМ!$C$39:$C$782,СВЦЭМ!$A$39:$A$782,$A66,СВЦЭМ!$B$39:$B$782,O$44)+'СЕТ СН'!$G$9+СВЦЭМ!$D$10+'СЕТ СН'!$G$5-'СЕТ СН'!$G$17</f>
        <v>5545.2968768600003</v>
      </c>
      <c r="P66" s="36">
        <f>SUMIFS(СВЦЭМ!$C$39:$C$782,СВЦЭМ!$A$39:$A$782,$A66,СВЦЭМ!$B$39:$B$782,P$44)+'СЕТ СН'!$G$9+СВЦЭМ!$D$10+'СЕТ СН'!$G$5-'СЕТ СН'!$G$17</f>
        <v>5549.4887947500001</v>
      </c>
      <c r="Q66" s="36">
        <f>SUMIFS(СВЦЭМ!$C$39:$C$782,СВЦЭМ!$A$39:$A$782,$A66,СВЦЭМ!$B$39:$B$782,Q$44)+'СЕТ СН'!$G$9+СВЦЭМ!$D$10+'СЕТ СН'!$G$5-'СЕТ СН'!$G$17</f>
        <v>5560.6913908000006</v>
      </c>
      <c r="R66" s="36">
        <f>SUMIFS(СВЦЭМ!$C$39:$C$782,СВЦЭМ!$A$39:$A$782,$A66,СВЦЭМ!$B$39:$B$782,R$44)+'СЕТ СН'!$G$9+СВЦЭМ!$D$10+'СЕТ СН'!$G$5-'СЕТ СН'!$G$17</f>
        <v>5508.1576711300004</v>
      </c>
      <c r="S66" s="36">
        <f>SUMIFS(СВЦЭМ!$C$39:$C$782,СВЦЭМ!$A$39:$A$782,$A66,СВЦЭМ!$B$39:$B$782,S$44)+'СЕТ СН'!$G$9+СВЦЭМ!$D$10+'СЕТ СН'!$G$5-'СЕТ СН'!$G$17</f>
        <v>5486.4321013099998</v>
      </c>
      <c r="T66" s="36">
        <f>SUMIFS(СВЦЭМ!$C$39:$C$782,СВЦЭМ!$A$39:$A$782,$A66,СВЦЭМ!$B$39:$B$782,T$44)+'СЕТ СН'!$G$9+СВЦЭМ!$D$10+'СЕТ СН'!$G$5-'СЕТ СН'!$G$17</f>
        <v>5465.8666977800003</v>
      </c>
      <c r="U66" s="36">
        <f>SUMIFS(СВЦЭМ!$C$39:$C$782,СВЦЭМ!$A$39:$A$782,$A66,СВЦЭМ!$B$39:$B$782,U$44)+'СЕТ СН'!$G$9+СВЦЭМ!$D$10+'СЕТ СН'!$G$5-'СЕТ СН'!$G$17</f>
        <v>5503.7462519399996</v>
      </c>
      <c r="V66" s="36">
        <f>SUMIFS(СВЦЭМ!$C$39:$C$782,СВЦЭМ!$A$39:$A$782,$A66,СВЦЭМ!$B$39:$B$782,V$44)+'СЕТ СН'!$G$9+СВЦЭМ!$D$10+'СЕТ СН'!$G$5-'СЕТ СН'!$G$17</f>
        <v>5499.5650115200006</v>
      </c>
      <c r="W66" s="36">
        <f>SUMIFS(СВЦЭМ!$C$39:$C$782,СВЦЭМ!$A$39:$A$782,$A66,СВЦЭМ!$B$39:$B$782,W$44)+'СЕТ СН'!$G$9+СВЦЭМ!$D$10+'СЕТ СН'!$G$5-'СЕТ СН'!$G$17</f>
        <v>5548.5928420199998</v>
      </c>
      <c r="X66" s="36">
        <f>SUMIFS(СВЦЭМ!$C$39:$C$782,СВЦЭМ!$A$39:$A$782,$A66,СВЦЭМ!$B$39:$B$782,X$44)+'СЕТ СН'!$G$9+СВЦЭМ!$D$10+'СЕТ СН'!$G$5-'СЕТ СН'!$G$17</f>
        <v>5580.2968489300001</v>
      </c>
      <c r="Y66" s="36">
        <f>SUMIFS(СВЦЭМ!$C$39:$C$782,СВЦЭМ!$A$39:$A$782,$A66,СВЦЭМ!$B$39:$B$782,Y$44)+'СЕТ СН'!$G$9+СВЦЭМ!$D$10+'СЕТ СН'!$G$5-'СЕТ СН'!$G$17</f>
        <v>5614.8576090700008</v>
      </c>
    </row>
    <row r="67" spans="1:25" ht="15.75" x14ac:dyDescent="0.2">
      <c r="A67" s="35">
        <f t="shared" si="1"/>
        <v>44980</v>
      </c>
      <c r="B67" s="36">
        <f>SUMIFS(СВЦЭМ!$C$39:$C$782,СВЦЭМ!$A$39:$A$782,$A67,СВЦЭМ!$B$39:$B$782,B$44)+'СЕТ СН'!$G$9+СВЦЭМ!$D$10+'СЕТ СН'!$G$5-'СЕТ СН'!$G$17</f>
        <v>5654.7756313200007</v>
      </c>
      <c r="C67" s="36">
        <f>SUMIFS(СВЦЭМ!$C$39:$C$782,СВЦЭМ!$A$39:$A$782,$A67,СВЦЭМ!$B$39:$B$782,C$44)+'СЕТ СН'!$G$9+СВЦЭМ!$D$10+'СЕТ СН'!$G$5-'СЕТ СН'!$G$17</f>
        <v>5626.6135658800004</v>
      </c>
      <c r="D67" s="36">
        <f>SUMIFS(СВЦЭМ!$C$39:$C$782,СВЦЭМ!$A$39:$A$782,$A67,СВЦЭМ!$B$39:$B$782,D$44)+'СЕТ СН'!$G$9+СВЦЭМ!$D$10+'СЕТ СН'!$G$5-'СЕТ СН'!$G$17</f>
        <v>5628.073278580001</v>
      </c>
      <c r="E67" s="36">
        <f>SUMIFS(СВЦЭМ!$C$39:$C$782,СВЦЭМ!$A$39:$A$782,$A67,СВЦЭМ!$B$39:$B$782,E$44)+'СЕТ СН'!$G$9+СВЦЭМ!$D$10+'СЕТ СН'!$G$5-'СЕТ СН'!$G$17</f>
        <v>5636.8699001599998</v>
      </c>
      <c r="F67" s="36">
        <f>SUMIFS(СВЦЭМ!$C$39:$C$782,СВЦЭМ!$A$39:$A$782,$A67,СВЦЭМ!$B$39:$B$782,F$44)+'СЕТ СН'!$G$9+СВЦЭМ!$D$10+'СЕТ СН'!$G$5-'СЕТ СН'!$G$17</f>
        <v>5631.637292970001</v>
      </c>
      <c r="G67" s="36">
        <f>SUMIFS(СВЦЭМ!$C$39:$C$782,СВЦЭМ!$A$39:$A$782,$A67,СВЦЭМ!$B$39:$B$782,G$44)+'СЕТ СН'!$G$9+СВЦЭМ!$D$10+'СЕТ СН'!$G$5-'СЕТ СН'!$G$17</f>
        <v>5610.7547552100004</v>
      </c>
      <c r="H67" s="36">
        <f>SUMIFS(СВЦЭМ!$C$39:$C$782,СВЦЭМ!$A$39:$A$782,$A67,СВЦЭМ!$B$39:$B$782,H$44)+'СЕТ СН'!$G$9+СВЦЭМ!$D$10+'СЕТ СН'!$G$5-'СЕТ СН'!$G$17</f>
        <v>5550.3176413600004</v>
      </c>
      <c r="I67" s="36">
        <f>SUMIFS(СВЦЭМ!$C$39:$C$782,СВЦЭМ!$A$39:$A$782,$A67,СВЦЭМ!$B$39:$B$782,I$44)+'СЕТ СН'!$G$9+СВЦЭМ!$D$10+'СЕТ СН'!$G$5-'СЕТ СН'!$G$17</f>
        <v>5463.6348397600004</v>
      </c>
      <c r="J67" s="36">
        <f>SUMIFS(СВЦЭМ!$C$39:$C$782,СВЦЭМ!$A$39:$A$782,$A67,СВЦЭМ!$B$39:$B$782,J$44)+'СЕТ СН'!$G$9+СВЦЭМ!$D$10+'СЕТ СН'!$G$5-'СЕТ СН'!$G$17</f>
        <v>5392.6666714900002</v>
      </c>
      <c r="K67" s="36">
        <f>SUMIFS(СВЦЭМ!$C$39:$C$782,СВЦЭМ!$A$39:$A$782,$A67,СВЦЭМ!$B$39:$B$782,K$44)+'СЕТ СН'!$G$9+СВЦЭМ!$D$10+'СЕТ СН'!$G$5-'СЕТ СН'!$G$17</f>
        <v>5374.3966527499997</v>
      </c>
      <c r="L67" s="36">
        <f>SUMIFS(СВЦЭМ!$C$39:$C$782,СВЦЭМ!$A$39:$A$782,$A67,СВЦЭМ!$B$39:$B$782,L$44)+'СЕТ СН'!$G$9+СВЦЭМ!$D$10+'СЕТ СН'!$G$5-'СЕТ СН'!$G$17</f>
        <v>5406.6150629399999</v>
      </c>
      <c r="M67" s="36">
        <f>SUMIFS(СВЦЭМ!$C$39:$C$782,СВЦЭМ!$A$39:$A$782,$A67,СВЦЭМ!$B$39:$B$782,M$44)+'СЕТ СН'!$G$9+СВЦЭМ!$D$10+'СЕТ СН'!$G$5-'СЕТ СН'!$G$17</f>
        <v>5418.5968958200001</v>
      </c>
      <c r="N67" s="36">
        <f>SUMIFS(СВЦЭМ!$C$39:$C$782,СВЦЭМ!$A$39:$A$782,$A67,СВЦЭМ!$B$39:$B$782,N$44)+'СЕТ СН'!$G$9+СВЦЭМ!$D$10+'СЕТ СН'!$G$5-'СЕТ СН'!$G$17</f>
        <v>5467.7509240500003</v>
      </c>
      <c r="O67" s="36">
        <f>SUMIFS(СВЦЭМ!$C$39:$C$782,СВЦЭМ!$A$39:$A$782,$A67,СВЦЭМ!$B$39:$B$782,O$44)+'СЕТ СН'!$G$9+СВЦЭМ!$D$10+'СЕТ СН'!$G$5-'СЕТ СН'!$G$17</f>
        <v>5477.1604989699999</v>
      </c>
      <c r="P67" s="36">
        <f>SUMIFS(СВЦЭМ!$C$39:$C$782,СВЦЭМ!$A$39:$A$782,$A67,СВЦЭМ!$B$39:$B$782,P$44)+'СЕТ СН'!$G$9+СВЦЭМ!$D$10+'СЕТ СН'!$G$5-'СЕТ СН'!$G$17</f>
        <v>5504.2697281700002</v>
      </c>
      <c r="Q67" s="36">
        <f>SUMIFS(СВЦЭМ!$C$39:$C$782,СВЦЭМ!$A$39:$A$782,$A67,СВЦЭМ!$B$39:$B$782,Q$44)+'СЕТ СН'!$G$9+СВЦЭМ!$D$10+'СЕТ СН'!$G$5-'СЕТ СН'!$G$17</f>
        <v>5489.5463609400003</v>
      </c>
      <c r="R67" s="36">
        <f>SUMIFS(СВЦЭМ!$C$39:$C$782,СВЦЭМ!$A$39:$A$782,$A67,СВЦЭМ!$B$39:$B$782,R$44)+'СЕТ СН'!$G$9+СВЦЭМ!$D$10+'СЕТ СН'!$G$5-'СЕТ СН'!$G$17</f>
        <v>5490.6794263000002</v>
      </c>
      <c r="S67" s="36">
        <f>SUMIFS(СВЦЭМ!$C$39:$C$782,СВЦЭМ!$A$39:$A$782,$A67,СВЦЭМ!$B$39:$B$782,S$44)+'СЕТ СН'!$G$9+СВЦЭМ!$D$10+'СЕТ СН'!$G$5-'СЕТ СН'!$G$17</f>
        <v>5459.55216544</v>
      </c>
      <c r="T67" s="36">
        <f>SUMIFS(СВЦЭМ!$C$39:$C$782,СВЦЭМ!$A$39:$A$782,$A67,СВЦЭМ!$B$39:$B$782,T$44)+'СЕТ СН'!$G$9+СВЦЭМ!$D$10+'СЕТ СН'!$G$5-'СЕТ СН'!$G$17</f>
        <v>5407.7441315100004</v>
      </c>
      <c r="U67" s="36">
        <f>SUMIFS(СВЦЭМ!$C$39:$C$782,СВЦЭМ!$A$39:$A$782,$A67,СВЦЭМ!$B$39:$B$782,U$44)+'СЕТ СН'!$G$9+СВЦЭМ!$D$10+'СЕТ СН'!$G$5-'СЕТ СН'!$G$17</f>
        <v>5397.9711016199999</v>
      </c>
      <c r="V67" s="36">
        <f>SUMIFS(СВЦЭМ!$C$39:$C$782,СВЦЭМ!$A$39:$A$782,$A67,СВЦЭМ!$B$39:$B$782,V$44)+'СЕТ СН'!$G$9+СВЦЭМ!$D$10+'СЕТ СН'!$G$5-'СЕТ СН'!$G$17</f>
        <v>5413.8726963099998</v>
      </c>
      <c r="W67" s="36">
        <f>SUMIFS(СВЦЭМ!$C$39:$C$782,СВЦЭМ!$A$39:$A$782,$A67,СВЦЭМ!$B$39:$B$782,W$44)+'СЕТ СН'!$G$9+СВЦЭМ!$D$10+'СЕТ СН'!$G$5-'СЕТ СН'!$G$17</f>
        <v>5449.4602794500006</v>
      </c>
      <c r="X67" s="36">
        <f>SUMIFS(СВЦЭМ!$C$39:$C$782,СВЦЭМ!$A$39:$A$782,$A67,СВЦЭМ!$B$39:$B$782,X$44)+'СЕТ СН'!$G$9+СВЦЭМ!$D$10+'СЕТ СН'!$G$5-'СЕТ СН'!$G$17</f>
        <v>5485.25534814</v>
      </c>
      <c r="Y67" s="36">
        <f>SUMIFS(СВЦЭМ!$C$39:$C$782,СВЦЭМ!$A$39:$A$782,$A67,СВЦЭМ!$B$39:$B$782,Y$44)+'СЕТ СН'!$G$9+СВЦЭМ!$D$10+'СЕТ СН'!$G$5-'СЕТ СН'!$G$17</f>
        <v>5536.6484093700001</v>
      </c>
    </row>
    <row r="68" spans="1:25" ht="15.75" x14ac:dyDescent="0.2">
      <c r="A68" s="35">
        <f t="shared" si="1"/>
        <v>44981</v>
      </c>
      <c r="B68" s="36">
        <f>SUMIFS(СВЦЭМ!$C$39:$C$782,СВЦЭМ!$A$39:$A$782,$A68,СВЦЭМ!$B$39:$B$782,B$44)+'СЕТ СН'!$G$9+СВЦЭМ!$D$10+'СЕТ СН'!$G$5-'СЕТ СН'!$G$17</f>
        <v>5526.7629936000003</v>
      </c>
      <c r="C68" s="36">
        <f>SUMIFS(СВЦЭМ!$C$39:$C$782,СВЦЭМ!$A$39:$A$782,$A68,СВЦЭМ!$B$39:$B$782,C$44)+'СЕТ СН'!$G$9+СВЦЭМ!$D$10+'СЕТ СН'!$G$5-'СЕТ СН'!$G$17</f>
        <v>5526.5015268300003</v>
      </c>
      <c r="D68" s="36">
        <f>SUMIFS(СВЦЭМ!$C$39:$C$782,СВЦЭМ!$A$39:$A$782,$A68,СВЦЭМ!$B$39:$B$782,D$44)+'СЕТ СН'!$G$9+СВЦЭМ!$D$10+'СЕТ СН'!$G$5-'СЕТ СН'!$G$17</f>
        <v>5470.4787962099999</v>
      </c>
      <c r="E68" s="36">
        <f>SUMIFS(СВЦЭМ!$C$39:$C$782,СВЦЭМ!$A$39:$A$782,$A68,СВЦЭМ!$B$39:$B$782,E$44)+'СЕТ СН'!$G$9+СВЦЭМ!$D$10+'СЕТ СН'!$G$5-'СЕТ СН'!$G$17</f>
        <v>5421.1464179499999</v>
      </c>
      <c r="F68" s="36">
        <f>SUMIFS(СВЦЭМ!$C$39:$C$782,СВЦЭМ!$A$39:$A$782,$A68,СВЦЭМ!$B$39:$B$782,F$44)+'СЕТ СН'!$G$9+СВЦЭМ!$D$10+'СЕТ СН'!$G$5-'СЕТ СН'!$G$17</f>
        <v>5435.0268184899996</v>
      </c>
      <c r="G68" s="36">
        <f>SUMIFS(СВЦЭМ!$C$39:$C$782,СВЦЭМ!$A$39:$A$782,$A68,СВЦЭМ!$B$39:$B$782,G$44)+'СЕТ СН'!$G$9+СВЦЭМ!$D$10+'СЕТ СН'!$G$5-'СЕТ СН'!$G$17</f>
        <v>5461.6217743300003</v>
      </c>
      <c r="H68" s="36">
        <f>SUMIFS(СВЦЭМ!$C$39:$C$782,СВЦЭМ!$A$39:$A$782,$A68,СВЦЭМ!$B$39:$B$782,H$44)+'СЕТ СН'!$G$9+СВЦЭМ!$D$10+'СЕТ СН'!$G$5-'СЕТ СН'!$G$17</f>
        <v>5474.50505729</v>
      </c>
      <c r="I68" s="36">
        <f>SUMIFS(СВЦЭМ!$C$39:$C$782,СВЦЭМ!$A$39:$A$782,$A68,СВЦЭМ!$B$39:$B$782,I$44)+'СЕТ СН'!$G$9+СВЦЭМ!$D$10+'СЕТ СН'!$G$5-'СЕТ СН'!$G$17</f>
        <v>5441.9865093500002</v>
      </c>
      <c r="J68" s="36">
        <f>SUMIFS(СВЦЭМ!$C$39:$C$782,СВЦЭМ!$A$39:$A$782,$A68,СВЦЭМ!$B$39:$B$782,J$44)+'СЕТ СН'!$G$9+СВЦЭМ!$D$10+'СЕТ СН'!$G$5-'СЕТ СН'!$G$17</f>
        <v>5386.1838448199996</v>
      </c>
      <c r="K68" s="36">
        <f>SUMIFS(СВЦЭМ!$C$39:$C$782,СВЦЭМ!$A$39:$A$782,$A68,СВЦЭМ!$B$39:$B$782,K$44)+'СЕТ СН'!$G$9+СВЦЭМ!$D$10+'СЕТ СН'!$G$5-'СЕТ СН'!$G$17</f>
        <v>5375.4908717300004</v>
      </c>
      <c r="L68" s="36">
        <f>SUMIFS(СВЦЭМ!$C$39:$C$782,СВЦЭМ!$A$39:$A$782,$A68,СВЦЭМ!$B$39:$B$782,L$44)+'СЕТ СН'!$G$9+СВЦЭМ!$D$10+'СЕТ СН'!$G$5-'СЕТ СН'!$G$17</f>
        <v>5388.4864407700006</v>
      </c>
      <c r="M68" s="36">
        <f>SUMIFS(СВЦЭМ!$C$39:$C$782,СВЦЭМ!$A$39:$A$782,$A68,СВЦЭМ!$B$39:$B$782,M$44)+'СЕТ СН'!$G$9+СВЦЭМ!$D$10+'СЕТ СН'!$G$5-'СЕТ СН'!$G$17</f>
        <v>5402.2862708100001</v>
      </c>
      <c r="N68" s="36">
        <f>SUMIFS(СВЦЭМ!$C$39:$C$782,СВЦЭМ!$A$39:$A$782,$A68,СВЦЭМ!$B$39:$B$782,N$44)+'СЕТ СН'!$G$9+СВЦЭМ!$D$10+'СЕТ СН'!$G$5-'СЕТ СН'!$G$17</f>
        <v>5405.2770418700002</v>
      </c>
      <c r="O68" s="36">
        <f>SUMIFS(СВЦЭМ!$C$39:$C$782,СВЦЭМ!$A$39:$A$782,$A68,СВЦЭМ!$B$39:$B$782,O$44)+'СЕТ СН'!$G$9+СВЦЭМ!$D$10+'СЕТ СН'!$G$5-'СЕТ СН'!$G$17</f>
        <v>5442.3102037799999</v>
      </c>
      <c r="P68" s="36">
        <f>SUMIFS(СВЦЭМ!$C$39:$C$782,СВЦЭМ!$A$39:$A$782,$A68,СВЦЭМ!$B$39:$B$782,P$44)+'СЕТ СН'!$G$9+СВЦЭМ!$D$10+'СЕТ СН'!$G$5-'СЕТ СН'!$G$17</f>
        <v>5434.5044158199998</v>
      </c>
      <c r="Q68" s="36">
        <f>SUMIFS(СВЦЭМ!$C$39:$C$782,СВЦЭМ!$A$39:$A$782,$A68,СВЦЭМ!$B$39:$B$782,Q$44)+'СЕТ СН'!$G$9+СВЦЭМ!$D$10+'СЕТ СН'!$G$5-'СЕТ СН'!$G$17</f>
        <v>5429.8641609000006</v>
      </c>
      <c r="R68" s="36">
        <f>SUMIFS(СВЦЭМ!$C$39:$C$782,СВЦЭМ!$A$39:$A$782,$A68,СВЦЭМ!$B$39:$B$782,R$44)+'СЕТ СН'!$G$9+СВЦЭМ!$D$10+'СЕТ СН'!$G$5-'СЕТ СН'!$G$17</f>
        <v>5418.7866882199996</v>
      </c>
      <c r="S68" s="36">
        <f>SUMIFS(СВЦЭМ!$C$39:$C$782,СВЦЭМ!$A$39:$A$782,$A68,СВЦЭМ!$B$39:$B$782,S$44)+'СЕТ СН'!$G$9+СВЦЭМ!$D$10+'СЕТ СН'!$G$5-'СЕТ СН'!$G$17</f>
        <v>5406.1815456200002</v>
      </c>
      <c r="T68" s="36">
        <f>SUMIFS(СВЦЭМ!$C$39:$C$782,СВЦЭМ!$A$39:$A$782,$A68,СВЦЭМ!$B$39:$B$782,T$44)+'СЕТ СН'!$G$9+СВЦЭМ!$D$10+'СЕТ СН'!$G$5-'СЕТ СН'!$G$17</f>
        <v>5375.1636726100005</v>
      </c>
      <c r="U68" s="36">
        <f>SUMIFS(СВЦЭМ!$C$39:$C$782,СВЦЭМ!$A$39:$A$782,$A68,СВЦЭМ!$B$39:$B$782,U$44)+'СЕТ СН'!$G$9+СВЦЭМ!$D$10+'СЕТ СН'!$G$5-'СЕТ СН'!$G$17</f>
        <v>5370.2672594599999</v>
      </c>
      <c r="V68" s="36">
        <f>SUMIFS(СВЦЭМ!$C$39:$C$782,СВЦЭМ!$A$39:$A$782,$A68,СВЦЭМ!$B$39:$B$782,V$44)+'СЕТ СН'!$G$9+СВЦЭМ!$D$10+'СЕТ СН'!$G$5-'СЕТ СН'!$G$17</f>
        <v>5381.2324467600001</v>
      </c>
      <c r="W68" s="36">
        <f>SUMIFS(СВЦЭМ!$C$39:$C$782,СВЦЭМ!$A$39:$A$782,$A68,СВЦЭМ!$B$39:$B$782,W$44)+'СЕТ СН'!$G$9+СВЦЭМ!$D$10+'СЕТ СН'!$G$5-'СЕТ СН'!$G$17</f>
        <v>5379.5819110100001</v>
      </c>
      <c r="X68" s="36">
        <f>SUMIFS(СВЦЭМ!$C$39:$C$782,СВЦЭМ!$A$39:$A$782,$A68,СВЦЭМ!$B$39:$B$782,X$44)+'СЕТ СН'!$G$9+СВЦЭМ!$D$10+'СЕТ СН'!$G$5-'СЕТ СН'!$G$17</f>
        <v>5411.9946282299998</v>
      </c>
      <c r="Y68" s="36">
        <f>SUMIFS(СВЦЭМ!$C$39:$C$782,СВЦЭМ!$A$39:$A$782,$A68,СВЦЭМ!$B$39:$B$782,Y$44)+'СЕТ СН'!$G$9+СВЦЭМ!$D$10+'СЕТ СН'!$G$5-'СЕТ СН'!$G$17</f>
        <v>5431.6501427599997</v>
      </c>
    </row>
    <row r="69" spans="1:25" ht="15.75" x14ac:dyDescent="0.2">
      <c r="A69" s="35">
        <f t="shared" si="1"/>
        <v>44982</v>
      </c>
      <c r="B69" s="36">
        <f>SUMIFS(СВЦЭМ!$C$39:$C$782,СВЦЭМ!$A$39:$A$782,$A69,СВЦЭМ!$B$39:$B$782,B$44)+'СЕТ СН'!$G$9+СВЦЭМ!$D$10+'СЕТ СН'!$G$5-'СЕТ СН'!$G$17</f>
        <v>5654.5923895300002</v>
      </c>
      <c r="C69" s="36">
        <f>SUMIFS(СВЦЭМ!$C$39:$C$782,СВЦЭМ!$A$39:$A$782,$A69,СВЦЭМ!$B$39:$B$782,C$44)+'СЕТ СН'!$G$9+СВЦЭМ!$D$10+'СЕТ СН'!$G$5-'СЕТ СН'!$G$17</f>
        <v>5665.66991366</v>
      </c>
      <c r="D69" s="36">
        <f>SUMIFS(СВЦЭМ!$C$39:$C$782,СВЦЭМ!$A$39:$A$782,$A69,СВЦЭМ!$B$39:$B$782,D$44)+'СЕТ СН'!$G$9+СВЦЭМ!$D$10+'СЕТ СН'!$G$5-'СЕТ СН'!$G$17</f>
        <v>5675.2246659800003</v>
      </c>
      <c r="E69" s="36">
        <f>SUMIFS(СВЦЭМ!$C$39:$C$782,СВЦЭМ!$A$39:$A$782,$A69,СВЦЭМ!$B$39:$B$782,E$44)+'СЕТ СН'!$G$9+СВЦЭМ!$D$10+'СЕТ СН'!$G$5-'СЕТ СН'!$G$17</f>
        <v>5672.0902085200005</v>
      </c>
      <c r="F69" s="36">
        <f>SUMIFS(СВЦЭМ!$C$39:$C$782,СВЦЭМ!$A$39:$A$782,$A69,СВЦЭМ!$B$39:$B$782,F$44)+'СЕТ СН'!$G$9+СВЦЭМ!$D$10+'СЕТ СН'!$G$5-'СЕТ СН'!$G$17</f>
        <v>5662.3680688700006</v>
      </c>
      <c r="G69" s="36">
        <f>SUMIFS(СВЦЭМ!$C$39:$C$782,СВЦЭМ!$A$39:$A$782,$A69,СВЦЭМ!$B$39:$B$782,G$44)+'СЕТ СН'!$G$9+СВЦЭМ!$D$10+'СЕТ СН'!$G$5-'СЕТ СН'!$G$17</f>
        <v>5632.6626364700005</v>
      </c>
      <c r="H69" s="36">
        <f>SUMIFS(СВЦЭМ!$C$39:$C$782,СВЦЭМ!$A$39:$A$782,$A69,СВЦЭМ!$B$39:$B$782,H$44)+'СЕТ СН'!$G$9+СВЦЭМ!$D$10+'СЕТ СН'!$G$5-'СЕТ СН'!$G$17</f>
        <v>5592.2311873199997</v>
      </c>
      <c r="I69" s="36">
        <f>SUMIFS(СВЦЭМ!$C$39:$C$782,СВЦЭМ!$A$39:$A$782,$A69,СВЦЭМ!$B$39:$B$782,I$44)+'СЕТ СН'!$G$9+СВЦЭМ!$D$10+'СЕТ СН'!$G$5-'СЕТ СН'!$G$17</f>
        <v>5546.8345888100002</v>
      </c>
      <c r="J69" s="36">
        <f>SUMIFS(СВЦЭМ!$C$39:$C$782,СВЦЭМ!$A$39:$A$782,$A69,СВЦЭМ!$B$39:$B$782,J$44)+'СЕТ СН'!$G$9+СВЦЭМ!$D$10+'СЕТ СН'!$G$5-'СЕТ СН'!$G$17</f>
        <v>5450.5196368200004</v>
      </c>
      <c r="K69" s="36">
        <f>SUMIFS(СВЦЭМ!$C$39:$C$782,СВЦЭМ!$A$39:$A$782,$A69,СВЦЭМ!$B$39:$B$782,K$44)+'СЕТ СН'!$G$9+СВЦЭМ!$D$10+'СЕТ СН'!$G$5-'СЕТ СН'!$G$17</f>
        <v>5416.8578840099999</v>
      </c>
      <c r="L69" s="36">
        <f>SUMIFS(СВЦЭМ!$C$39:$C$782,СВЦЭМ!$A$39:$A$782,$A69,СВЦЭМ!$B$39:$B$782,L$44)+'СЕТ СН'!$G$9+СВЦЭМ!$D$10+'СЕТ СН'!$G$5-'СЕТ СН'!$G$17</f>
        <v>5456.4740479000002</v>
      </c>
      <c r="M69" s="36">
        <f>SUMIFS(СВЦЭМ!$C$39:$C$782,СВЦЭМ!$A$39:$A$782,$A69,СВЦЭМ!$B$39:$B$782,M$44)+'СЕТ СН'!$G$9+СВЦЭМ!$D$10+'СЕТ СН'!$G$5-'СЕТ СН'!$G$17</f>
        <v>5478.9248722100001</v>
      </c>
      <c r="N69" s="36">
        <f>SUMIFS(СВЦЭМ!$C$39:$C$782,СВЦЭМ!$A$39:$A$782,$A69,СВЦЭМ!$B$39:$B$782,N$44)+'СЕТ СН'!$G$9+СВЦЭМ!$D$10+'СЕТ СН'!$G$5-'СЕТ СН'!$G$17</f>
        <v>5520.1337405800004</v>
      </c>
      <c r="O69" s="36">
        <f>SUMIFS(СВЦЭМ!$C$39:$C$782,СВЦЭМ!$A$39:$A$782,$A69,СВЦЭМ!$B$39:$B$782,O$44)+'СЕТ СН'!$G$9+СВЦЭМ!$D$10+'СЕТ СН'!$G$5-'СЕТ СН'!$G$17</f>
        <v>5546.0432177500006</v>
      </c>
      <c r="P69" s="36">
        <f>SUMIFS(СВЦЭМ!$C$39:$C$782,СВЦЭМ!$A$39:$A$782,$A69,СВЦЭМ!$B$39:$B$782,P$44)+'СЕТ СН'!$G$9+СВЦЭМ!$D$10+'СЕТ СН'!$G$5-'СЕТ СН'!$G$17</f>
        <v>5574.724716050001</v>
      </c>
      <c r="Q69" s="36">
        <f>SUMIFS(СВЦЭМ!$C$39:$C$782,СВЦЭМ!$A$39:$A$782,$A69,СВЦЭМ!$B$39:$B$782,Q$44)+'СЕТ СН'!$G$9+СВЦЭМ!$D$10+'СЕТ СН'!$G$5-'СЕТ СН'!$G$17</f>
        <v>5607.18948404</v>
      </c>
      <c r="R69" s="36">
        <f>SUMIFS(СВЦЭМ!$C$39:$C$782,СВЦЭМ!$A$39:$A$782,$A69,СВЦЭМ!$B$39:$B$782,R$44)+'СЕТ СН'!$G$9+СВЦЭМ!$D$10+'СЕТ СН'!$G$5-'СЕТ СН'!$G$17</f>
        <v>5596.2645515500008</v>
      </c>
      <c r="S69" s="36">
        <f>SUMIFS(СВЦЭМ!$C$39:$C$782,СВЦЭМ!$A$39:$A$782,$A69,СВЦЭМ!$B$39:$B$782,S$44)+'СЕТ СН'!$G$9+СВЦЭМ!$D$10+'СЕТ СН'!$G$5-'СЕТ СН'!$G$17</f>
        <v>5585.1076278700002</v>
      </c>
      <c r="T69" s="36">
        <f>SUMIFS(СВЦЭМ!$C$39:$C$782,СВЦЭМ!$A$39:$A$782,$A69,СВЦЭМ!$B$39:$B$782,T$44)+'СЕТ СН'!$G$9+СВЦЭМ!$D$10+'СЕТ СН'!$G$5-'СЕТ СН'!$G$17</f>
        <v>5541.1613773999998</v>
      </c>
      <c r="U69" s="36">
        <f>SUMIFS(СВЦЭМ!$C$39:$C$782,СВЦЭМ!$A$39:$A$782,$A69,СВЦЭМ!$B$39:$B$782,U$44)+'СЕТ СН'!$G$9+СВЦЭМ!$D$10+'СЕТ СН'!$G$5-'СЕТ СН'!$G$17</f>
        <v>5513.4054375699998</v>
      </c>
      <c r="V69" s="36">
        <f>SUMIFS(СВЦЭМ!$C$39:$C$782,СВЦЭМ!$A$39:$A$782,$A69,СВЦЭМ!$B$39:$B$782,V$44)+'СЕТ СН'!$G$9+СВЦЭМ!$D$10+'СЕТ СН'!$G$5-'СЕТ СН'!$G$17</f>
        <v>5522.04513701</v>
      </c>
      <c r="W69" s="36">
        <f>SUMIFS(СВЦЭМ!$C$39:$C$782,СВЦЭМ!$A$39:$A$782,$A69,СВЦЭМ!$B$39:$B$782,W$44)+'СЕТ СН'!$G$9+СВЦЭМ!$D$10+'СЕТ СН'!$G$5-'СЕТ СН'!$G$17</f>
        <v>5545.4973701400004</v>
      </c>
      <c r="X69" s="36">
        <f>SUMIFS(СВЦЭМ!$C$39:$C$782,СВЦЭМ!$A$39:$A$782,$A69,СВЦЭМ!$B$39:$B$782,X$44)+'СЕТ СН'!$G$9+СВЦЭМ!$D$10+'СЕТ СН'!$G$5-'СЕТ СН'!$G$17</f>
        <v>5570.5731188099999</v>
      </c>
      <c r="Y69" s="36">
        <f>SUMIFS(СВЦЭМ!$C$39:$C$782,СВЦЭМ!$A$39:$A$782,$A69,СВЦЭМ!$B$39:$B$782,Y$44)+'СЕТ СН'!$G$9+СВЦЭМ!$D$10+'СЕТ СН'!$G$5-'СЕТ СН'!$G$17</f>
        <v>5610.0645189400002</v>
      </c>
    </row>
    <row r="70" spans="1:25" ht="15.75" x14ac:dyDescent="0.2">
      <c r="A70" s="35">
        <f t="shared" si="1"/>
        <v>44983</v>
      </c>
      <c r="B70" s="36">
        <f>SUMIFS(СВЦЭМ!$C$39:$C$782,СВЦЭМ!$A$39:$A$782,$A70,СВЦЭМ!$B$39:$B$782,B$44)+'СЕТ СН'!$G$9+СВЦЭМ!$D$10+'СЕТ СН'!$G$5-'СЕТ СН'!$G$17</f>
        <v>5645.3229563500008</v>
      </c>
      <c r="C70" s="36">
        <f>SUMIFS(СВЦЭМ!$C$39:$C$782,СВЦЭМ!$A$39:$A$782,$A70,СВЦЭМ!$B$39:$B$782,C$44)+'СЕТ СН'!$G$9+СВЦЭМ!$D$10+'СЕТ СН'!$G$5-'СЕТ СН'!$G$17</f>
        <v>5659.1887203599999</v>
      </c>
      <c r="D70" s="36">
        <f>SUMIFS(СВЦЭМ!$C$39:$C$782,СВЦЭМ!$A$39:$A$782,$A70,СВЦЭМ!$B$39:$B$782,D$44)+'СЕТ СН'!$G$9+СВЦЭМ!$D$10+'СЕТ СН'!$G$5-'СЕТ СН'!$G$17</f>
        <v>5642.9447312200009</v>
      </c>
      <c r="E70" s="36">
        <f>SUMIFS(СВЦЭМ!$C$39:$C$782,СВЦЭМ!$A$39:$A$782,$A70,СВЦЭМ!$B$39:$B$782,E$44)+'СЕТ СН'!$G$9+СВЦЭМ!$D$10+'СЕТ СН'!$G$5-'СЕТ СН'!$G$17</f>
        <v>5636.1958581300005</v>
      </c>
      <c r="F70" s="36">
        <f>SUMIFS(СВЦЭМ!$C$39:$C$782,СВЦЭМ!$A$39:$A$782,$A70,СВЦЭМ!$B$39:$B$782,F$44)+'СЕТ СН'!$G$9+СВЦЭМ!$D$10+'СЕТ СН'!$G$5-'СЕТ СН'!$G$17</f>
        <v>5654.4322887500002</v>
      </c>
      <c r="G70" s="36">
        <f>SUMIFS(СВЦЭМ!$C$39:$C$782,СВЦЭМ!$A$39:$A$782,$A70,СВЦЭМ!$B$39:$B$782,G$44)+'СЕТ СН'!$G$9+СВЦЭМ!$D$10+'СЕТ СН'!$G$5-'СЕТ СН'!$G$17</f>
        <v>5652.0859334500001</v>
      </c>
      <c r="H70" s="36">
        <f>SUMIFS(СВЦЭМ!$C$39:$C$782,СВЦЭМ!$A$39:$A$782,$A70,СВЦЭМ!$B$39:$B$782,H$44)+'СЕТ СН'!$G$9+СВЦЭМ!$D$10+'СЕТ СН'!$G$5-'СЕТ СН'!$G$17</f>
        <v>5656.5752523200008</v>
      </c>
      <c r="I70" s="36">
        <f>SUMIFS(СВЦЭМ!$C$39:$C$782,СВЦЭМ!$A$39:$A$782,$A70,СВЦЭМ!$B$39:$B$782,I$44)+'СЕТ СН'!$G$9+СВЦЭМ!$D$10+'СЕТ СН'!$G$5-'СЕТ СН'!$G$17</f>
        <v>5583.7740224000008</v>
      </c>
      <c r="J70" s="36">
        <f>SUMIFS(СВЦЭМ!$C$39:$C$782,СВЦЭМ!$A$39:$A$782,$A70,СВЦЭМ!$B$39:$B$782,J$44)+'СЕТ СН'!$G$9+СВЦЭМ!$D$10+'СЕТ СН'!$G$5-'СЕТ СН'!$G$17</f>
        <v>5651.0782274900002</v>
      </c>
      <c r="K70" s="36">
        <f>SUMIFS(СВЦЭМ!$C$39:$C$782,СВЦЭМ!$A$39:$A$782,$A70,СВЦЭМ!$B$39:$B$782,K$44)+'СЕТ СН'!$G$9+СВЦЭМ!$D$10+'СЕТ СН'!$G$5-'СЕТ СН'!$G$17</f>
        <v>5582.4758661800006</v>
      </c>
      <c r="L70" s="36">
        <f>SUMIFS(СВЦЭМ!$C$39:$C$782,СВЦЭМ!$A$39:$A$782,$A70,СВЦЭМ!$B$39:$B$782,L$44)+'СЕТ СН'!$G$9+СВЦЭМ!$D$10+'СЕТ СН'!$G$5-'СЕТ СН'!$G$17</f>
        <v>5495.62128132</v>
      </c>
      <c r="M70" s="36">
        <f>SUMIFS(СВЦЭМ!$C$39:$C$782,СВЦЭМ!$A$39:$A$782,$A70,СВЦЭМ!$B$39:$B$782,M$44)+'СЕТ СН'!$G$9+СВЦЭМ!$D$10+'СЕТ СН'!$G$5-'СЕТ СН'!$G$17</f>
        <v>5502.0798508400003</v>
      </c>
      <c r="N70" s="36">
        <f>SUMIFS(СВЦЭМ!$C$39:$C$782,СВЦЭМ!$A$39:$A$782,$A70,СВЦЭМ!$B$39:$B$782,N$44)+'СЕТ СН'!$G$9+СВЦЭМ!$D$10+'СЕТ СН'!$G$5-'СЕТ СН'!$G$17</f>
        <v>5558.2907339400008</v>
      </c>
      <c r="O70" s="36">
        <f>SUMIFS(СВЦЭМ!$C$39:$C$782,СВЦЭМ!$A$39:$A$782,$A70,СВЦЭМ!$B$39:$B$782,O$44)+'СЕТ СН'!$G$9+СВЦЭМ!$D$10+'СЕТ СН'!$G$5-'СЕТ СН'!$G$17</f>
        <v>5600.0845078100001</v>
      </c>
      <c r="P70" s="36">
        <f>SUMIFS(СВЦЭМ!$C$39:$C$782,СВЦЭМ!$A$39:$A$782,$A70,СВЦЭМ!$B$39:$B$782,P$44)+'СЕТ СН'!$G$9+СВЦЭМ!$D$10+'СЕТ СН'!$G$5-'СЕТ СН'!$G$17</f>
        <v>5617.4090959500008</v>
      </c>
      <c r="Q70" s="36">
        <f>SUMIFS(СВЦЭМ!$C$39:$C$782,СВЦЭМ!$A$39:$A$782,$A70,СВЦЭМ!$B$39:$B$782,Q$44)+'СЕТ СН'!$G$9+СВЦЭМ!$D$10+'СЕТ СН'!$G$5-'СЕТ СН'!$G$17</f>
        <v>5643.9248861800006</v>
      </c>
      <c r="R70" s="36">
        <f>SUMIFS(СВЦЭМ!$C$39:$C$782,СВЦЭМ!$A$39:$A$782,$A70,СВЦЭМ!$B$39:$B$782,R$44)+'СЕТ СН'!$G$9+СВЦЭМ!$D$10+'СЕТ СН'!$G$5-'СЕТ СН'!$G$17</f>
        <v>5632.4003350900002</v>
      </c>
      <c r="S70" s="36">
        <f>SUMIFS(СВЦЭМ!$C$39:$C$782,СВЦЭМ!$A$39:$A$782,$A70,СВЦЭМ!$B$39:$B$782,S$44)+'СЕТ СН'!$G$9+СВЦЭМ!$D$10+'СЕТ СН'!$G$5-'СЕТ СН'!$G$17</f>
        <v>5600.2039026399998</v>
      </c>
      <c r="T70" s="36">
        <f>SUMIFS(СВЦЭМ!$C$39:$C$782,СВЦЭМ!$A$39:$A$782,$A70,СВЦЭМ!$B$39:$B$782,T$44)+'СЕТ СН'!$G$9+СВЦЭМ!$D$10+'СЕТ СН'!$G$5-'СЕТ СН'!$G$17</f>
        <v>5552.3462215600002</v>
      </c>
      <c r="U70" s="36">
        <f>SUMIFS(СВЦЭМ!$C$39:$C$782,СВЦЭМ!$A$39:$A$782,$A70,СВЦЭМ!$B$39:$B$782,U$44)+'СЕТ СН'!$G$9+СВЦЭМ!$D$10+'СЕТ СН'!$G$5-'СЕТ СН'!$G$17</f>
        <v>5513.35373643</v>
      </c>
      <c r="V70" s="36">
        <f>SUMIFS(СВЦЭМ!$C$39:$C$782,СВЦЭМ!$A$39:$A$782,$A70,СВЦЭМ!$B$39:$B$782,V$44)+'СЕТ СН'!$G$9+СВЦЭМ!$D$10+'СЕТ СН'!$G$5-'СЕТ СН'!$G$17</f>
        <v>5522.5616231900003</v>
      </c>
      <c r="W70" s="36">
        <f>SUMIFS(СВЦЭМ!$C$39:$C$782,СВЦЭМ!$A$39:$A$782,$A70,СВЦЭМ!$B$39:$B$782,W$44)+'СЕТ СН'!$G$9+СВЦЭМ!$D$10+'СЕТ СН'!$G$5-'СЕТ СН'!$G$17</f>
        <v>5554.51310904</v>
      </c>
      <c r="X70" s="36">
        <f>SUMIFS(СВЦЭМ!$C$39:$C$782,СВЦЭМ!$A$39:$A$782,$A70,СВЦЭМ!$B$39:$B$782,X$44)+'СЕТ СН'!$G$9+СВЦЭМ!$D$10+'СЕТ СН'!$G$5-'СЕТ СН'!$G$17</f>
        <v>5574.2511454100004</v>
      </c>
      <c r="Y70" s="36">
        <f>SUMIFS(СВЦЭМ!$C$39:$C$782,СВЦЭМ!$A$39:$A$782,$A70,СВЦЭМ!$B$39:$B$782,Y$44)+'СЕТ СН'!$G$9+СВЦЭМ!$D$10+'СЕТ СН'!$G$5-'СЕТ СН'!$G$17</f>
        <v>5616.1557221700004</v>
      </c>
    </row>
    <row r="71" spans="1:25" ht="15.75" x14ac:dyDescent="0.2">
      <c r="A71" s="35">
        <f t="shared" si="1"/>
        <v>44984</v>
      </c>
      <c r="B71" s="36">
        <f>SUMIFS(СВЦЭМ!$C$39:$C$782,СВЦЭМ!$A$39:$A$782,$A71,СВЦЭМ!$B$39:$B$782,B$44)+'СЕТ СН'!$G$9+СВЦЭМ!$D$10+'СЕТ СН'!$G$5-'СЕТ СН'!$G$17</f>
        <v>5638.4313249200004</v>
      </c>
      <c r="C71" s="36">
        <f>SUMIFS(СВЦЭМ!$C$39:$C$782,СВЦЭМ!$A$39:$A$782,$A71,СВЦЭМ!$B$39:$B$782,C$44)+'СЕТ СН'!$G$9+СВЦЭМ!$D$10+'СЕТ СН'!$G$5-'СЕТ СН'!$G$17</f>
        <v>5671.1452855300004</v>
      </c>
      <c r="D71" s="36">
        <f>SUMIFS(СВЦЭМ!$C$39:$C$782,СВЦЭМ!$A$39:$A$782,$A71,СВЦЭМ!$B$39:$B$782,D$44)+'СЕТ СН'!$G$9+СВЦЭМ!$D$10+'СЕТ СН'!$G$5-'СЕТ СН'!$G$17</f>
        <v>5674.2245960400005</v>
      </c>
      <c r="E71" s="36">
        <f>SUMIFS(СВЦЭМ!$C$39:$C$782,СВЦЭМ!$A$39:$A$782,$A71,СВЦЭМ!$B$39:$B$782,E$44)+'СЕТ СН'!$G$9+СВЦЭМ!$D$10+'СЕТ СН'!$G$5-'СЕТ СН'!$G$17</f>
        <v>5697.6295811100008</v>
      </c>
      <c r="F71" s="36">
        <f>SUMIFS(СВЦЭМ!$C$39:$C$782,СВЦЭМ!$A$39:$A$782,$A71,СВЦЭМ!$B$39:$B$782,F$44)+'СЕТ СН'!$G$9+СВЦЭМ!$D$10+'СЕТ СН'!$G$5-'СЕТ СН'!$G$17</f>
        <v>5693.4058802700001</v>
      </c>
      <c r="G71" s="36">
        <f>SUMIFS(СВЦЭМ!$C$39:$C$782,СВЦЭМ!$A$39:$A$782,$A71,СВЦЭМ!$B$39:$B$782,G$44)+'СЕТ СН'!$G$9+СВЦЭМ!$D$10+'СЕТ СН'!$G$5-'СЕТ СН'!$G$17</f>
        <v>5661.0401859700005</v>
      </c>
      <c r="H71" s="36">
        <f>SUMIFS(СВЦЭМ!$C$39:$C$782,СВЦЭМ!$A$39:$A$782,$A71,СВЦЭМ!$B$39:$B$782,H$44)+'СЕТ СН'!$G$9+СВЦЭМ!$D$10+'СЕТ СН'!$G$5-'СЕТ СН'!$G$17</f>
        <v>5614.2818297100002</v>
      </c>
      <c r="I71" s="36">
        <f>SUMIFS(СВЦЭМ!$C$39:$C$782,СВЦЭМ!$A$39:$A$782,$A71,СВЦЭМ!$B$39:$B$782,I$44)+'СЕТ СН'!$G$9+СВЦЭМ!$D$10+'СЕТ СН'!$G$5-'СЕТ СН'!$G$17</f>
        <v>5557.4655765300004</v>
      </c>
      <c r="J71" s="36">
        <f>SUMIFS(СВЦЭМ!$C$39:$C$782,СВЦЭМ!$A$39:$A$782,$A71,СВЦЭМ!$B$39:$B$782,J$44)+'СЕТ СН'!$G$9+СВЦЭМ!$D$10+'СЕТ СН'!$G$5-'СЕТ СН'!$G$17</f>
        <v>5528.48937991</v>
      </c>
      <c r="K71" s="36">
        <f>SUMIFS(СВЦЭМ!$C$39:$C$782,СВЦЭМ!$A$39:$A$782,$A71,СВЦЭМ!$B$39:$B$782,K$44)+'СЕТ СН'!$G$9+СВЦЭМ!$D$10+'СЕТ СН'!$G$5-'СЕТ СН'!$G$17</f>
        <v>5513.5340456000004</v>
      </c>
      <c r="L71" s="36">
        <f>SUMIFS(СВЦЭМ!$C$39:$C$782,СВЦЭМ!$A$39:$A$782,$A71,СВЦЭМ!$B$39:$B$782,L$44)+'СЕТ СН'!$G$9+СВЦЭМ!$D$10+'СЕТ СН'!$G$5-'СЕТ СН'!$G$17</f>
        <v>5524.5656681</v>
      </c>
      <c r="M71" s="36">
        <f>SUMIFS(СВЦЭМ!$C$39:$C$782,СВЦЭМ!$A$39:$A$782,$A71,СВЦЭМ!$B$39:$B$782,M$44)+'СЕТ СН'!$G$9+СВЦЭМ!$D$10+'СЕТ СН'!$G$5-'СЕТ СН'!$G$17</f>
        <v>5570.2314251600001</v>
      </c>
      <c r="N71" s="36">
        <f>SUMIFS(СВЦЭМ!$C$39:$C$782,СВЦЭМ!$A$39:$A$782,$A71,СВЦЭМ!$B$39:$B$782,N$44)+'СЕТ СН'!$G$9+СВЦЭМ!$D$10+'СЕТ СН'!$G$5-'СЕТ СН'!$G$17</f>
        <v>5611.6929310300002</v>
      </c>
      <c r="O71" s="36">
        <f>SUMIFS(СВЦЭМ!$C$39:$C$782,СВЦЭМ!$A$39:$A$782,$A71,СВЦЭМ!$B$39:$B$782,O$44)+'СЕТ СН'!$G$9+СВЦЭМ!$D$10+'СЕТ СН'!$G$5-'СЕТ СН'!$G$17</f>
        <v>5644.5222714500005</v>
      </c>
      <c r="P71" s="36">
        <f>SUMIFS(СВЦЭМ!$C$39:$C$782,СВЦЭМ!$A$39:$A$782,$A71,СВЦЭМ!$B$39:$B$782,P$44)+'СЕТ СН'!$G$9+СВЦЭМ!$D$10+'СЕТ СН'!$G$5-'СЕТ СН'!$G$17</f>
        <v>5656.1323704799997</v>
      </c>
      <c r="Q71" s="36">
        <f>SUMIFS(СВЦЭМ!$C$39:$C$782,СВЦЭМ!$A$39:$A$782,$A71,СВЦЭМ!$B$39:$B$782,Q$44)+'СЕТ СН'!$G$9+СВЦЭМ!$D$10+'СЕТ СН'!$G$5-'СЕТ СН'!$G$17</f>
        <v>5677.1724911900001</v>
      </c>
      <c r="R71" s="36">
        <f>SUMIFS(СВЦЭМ!$C$39:$C$782,СВЦЭМ!$A$39:$A$782,$A71,СВЦЭМ!$B$39:$B$782,R$44)+'СЕТ СН'!$G$9+СВЦЭМ!$D$10+'СЕТ СН'!$G$5-'СЕТ СН'!$G$17</f>
        <v>5675.9568316599998</v>
      </c>
      <c r="S71" s="36">
        <f>SUMIFS(СВЦЭМ!$C$39:$C$782,СВЦЭМ!$A$39:$A$782,$A71,СВЦЭМ!$B$39:$B$782,S$44)+'СЕТ СН'!$G$9+СВЦЭМ!$D$10+'СЕТ СН'!$G$5-'СЕТ СН'!$G$17</f>
        <v>5619.0820170200004</v>
      </c>
      <c r="T71" s="36">
        <f>SUMIFS(СВЦЭМ!$C$39:$C$782,СВЦЭМ!$A$39:$A$782,$A71,СВЦЭМ!$B$39:$B$782,T$44)+'СЕТ СН'!$G$9+СВЦЭМ!$D$10+'СЕТ СН'!$G$5-'СЕТ СН'!$G$17</f>
        <v>5546.3768471399999</v>
      </c>
      <c r="U71" s="36">
        <f>SUMIFS(СВЦЭМ!$C$39:$C$782,СВЦЭМ!$A$39:$A$782,$A71,СВЦЭМ!$B$39:$B$782,U$44)+'СЕТ СН'!$G$9+СВЦЭМ!$D$10+'СЕТ СН'!$G$5-'СЕТ СН'!$G$17</f>
        <v>5558.1638807400004</v>
      </c>
      <c r="V71" s="36">
        <f>SUMIFS(СВЦЭМ!$C$39:$C$782,СВЦЭМ!$A$39:$A$782,$A71,СВЦЭМ!$B$39:$B$782,V$44)+'СЕТ СН'!$G$9+СВЦЭМ!$D$10+'СЕТ СН'!$G$5-'СЕТ СН'!$G$17</f>
        <v>5588.1294683200003</v>
      </c>
      <c r="W71" s="36">
        <f>SUMIFS(СВЦЭМ!$C$39:$C$782,СВЦЭМ!$A$39:$A$782,$A71,СВЦЭМ!$B$39:$B$782,W$44)+'СЕТ СН'!$G$9+СВЦЭМ!$D$10+'СЕТ СН'!$G$5-'СЕТ СН'!$G$17</f>
        <v>5616.6912830199999</v>
      </c>
      <c r="X71" s="36">
        <f>SUMIFS(СВЦЭМ!$C$39:$C$782,СВЦЭМ!$A$39:$A$782,$A71,СВЦЭМ!$B$39:$B$782,X$44)+'СЕТ СН'!$G$9+СВЦЭМ!$D$10+'СЕТ СН'!$G$5-'СЕТ СН'!$G$17</f>
        <v>5631.5971914700003</v>
      </c>
      <c r="Y71" s="36">
        <f>SUMIFS(СВЦЭМ!$C$39:$C$782,СВЦЭМ!$A$39:$A$782,$A71,СВЦЭМ!$B$39:$B$782,Y$44)+'СЕТ СН'!$G$9+СВЦЭМ!$D$10+'СЕТ СН'!$G$5-'СЕТ СН'!$G$17</f>
        <v>5662.3058725299998</v>
      </c>
    </row>
    <row r="72" spans="1:25" ht="15.75" x14ac:dyDescent="0.2">
      <c r="A72" s="35">
        <f t="shared" si="1"/>
        <v>44985</v>
      </c>
      <c r="B72" s="36">
        <f>SUMIFS(СВЦЭМ!$C$39:$C$782,СВЦЭМ!$A$39:$A$782,$A72,СВЦЭМ!$B$39:$B$782,B$44)+'СЕТ СН'!$G$9+СВЦЭМ!$D$10+'СЕТ СН'!$G$5-'СЕТ СН'!$G$17</f>
        <v>5807.1404629999997</v>
      </c>
      <c r="C72" s="36">
        <f>SUMIFS(СВЦЭМ!$C$39:$C$782,СВЦЭМ!$A$39:$A$782,$A72,СВЦЭМ!$B$39:$B$782,C$44)+'СЕТ СН'!$G$9+СВЦЭМ!$D$10+'СЕТ СН'!$G$5-'СЕТ СН'!$G$17</f>
        <v>5837.4749410500008</v>
      </c>
      <c r="D72" s="36">
        <f>SUMIFS(СВЦЭМ!$C$39:$C$782,СВЦЭМ!$A$39:$A$782,$A72,СВЦЭМ!$B$39:$B$782,D$44)+'СЕТ СН'!$G$9+СВЦЭМ!$D$10+'СЕТ СН'!$G$5-'СЕТ СН'!$G$17</f>
        <v>5855.4303928999998</v>
      </c>
      <c r="E72" s="36">
        <f>SUMIFS(СВЦЭМ!$C$39:$C$782,СВЦЭМ!$A$39:$A$782,$A72,СВЦЭМ!$B$39:$B$782,E$44)+'СЕТ СН'!$G$9+СВЦЭМ!$D$10+'СЕТ СН'!$G$5-'СЕТ СН'!$G$17</f>
        <v>5884.1797127299997</v>
      </c>
      <c r="F72" s="36">
        <f>SUMIFS(СВЦЭМ!$C$39:$C$782,СВЦЭМ!$A$39:$A$782,$A72,СВЦЭМ!$B$39:$B$782,F$44)+'СЕТ СН'!$G$9+СВЦЭМ!$D$10+'СЕТ СН'!$G$5-'СЕТ СН'!$G$17</f>
        <v>5878.6722638000001</v>
      </c>
      <c r="G72" s="36">
        <f>SUMIFS(СВЦЭМ!$C$39:$C$782,СВЦЭМ!$A$39:$A$782,$A72,СВЦЭМ!$B$39:$B$782,G$44)+'СЕТ СН'!$G$9+СВЦЭМ!$D$10+'СЕТ СН'!$G$5-'СЕТ СН'!$G$17</f>
        <v>5843.4649208500005</v>
      </c>
      <c r="H72" s="36">
        <f>SUMIFS(СВЦЭМ!$C$39:$C$782,СВЦЭМ!$A$39:$A$782,$A72,СВЦЭМ!$B$39:$B$782,H$44)+'СЕТ СН'!$G$9+СВЦЭМ!$D$10+'СЕТ СН'!$G$5-'СЕТ СН'!$G$17</f>
        <v>5769.3938043600001</v>
      </c>
      <c r="I72" s="36">
        <f>SUMIFS(СВЦЭМ!$C$39:$C$782,СВЦЭМ!$A$39:$A$782,$A72,СВЦЭМ!$B$39:$B$782,I$44)+'СЕТ СН'!$G$9+СВЦЭМ!$D$10+'СЕТ СН'!$G$5-'СЕТ СН'!$G$17</f>
        <v>5714.9777721400005</v>
      </c>
      <c r="J72" s="36">
        <f>SUMIFS(СВЦЭМ!$C$39:$C$782,СВЦЭМ!$A$39:$A$782,$A72,СВЦЭМ!$B$39:$B$782,J$44)+'СЕТ СН'!$G$9+СВЦЭМ!$D$10+'СЕТ СН'!$G$5-'СЕТ СН'!$G$17</f>
        <v>5688.1685379200007</v>
      </c>
      <c r="K72" s="36">
        <f>SUMIFS(СВЦЭМ!$C$39:$C$782,СВЦЭМ!$A$39:$A$782,$A72,СВЦЭМ!$B$39:$B$782,K$44)+'СЕТ СН'!$G$9+СВЦЭМ!$D$10+'СЕТ СН'!$G$5-'СЕТ СН'!$G$17</f>
        <v>5663.0229557900002</v>
      </c>
      <c r="L72" s="36">
        <f>SUMIFS(СВЦЭМ!$C$39:$C$782,СВЦЭМ!$A$39:$A$782,$A72,СВЦЭМ!$B$39:$B$782,L$44)+'СЕТ СН'!$G$9+СВЦЭМ!$D$10+'СЕТ СН'!$G$5-'СЕТ СН'!$G$17</f>
        <v>5678.1631327000005</v>
      </c>
      <c r="M72" s="36">
        <f>SUMIFS(СВЦЭМ!$C$39:$C$782,СВЦЭМ!$A$39:$A$782,$A72,СВЦЭМ!$B$39:$B$782,M$44)+'СЕТ СН'!$G$9+СВЦЭМ!$D$10+'СЕТ СН'!$G$5-'СЕТ СН'!$G$17</f>
        <v>5682.9153306300004</v>
      </c>
      <c r="N72" s="36">
        <f>SUMIFS(СВЦЭМ!$C$39:$C$782,СВЦЭМ!$A$39:$A$782,$A72,СВЦЭМ!$B$39:$B$782,N$44)+'СЕТ СН'!$G$9+СВЦЭМ!$D$10+'СЕТ СН'!$G$5-'СЕТ СН'!$G$17</f>
        <v>5716.6176799599998</v>
      </c>
      <c r="O72" s="36">
        <f>SUMIFS(СВЦЭМ!$C$39:$C$782,СВЦЭМ!$A$39:$A$782,$A72,СВЦЭМ!$B$39:$B$782,O$44)+'СЕТ СН'!$G$9+СВЦЭМ!$D$10+'СЕТ СН'!$G$5-'СЕТ СН'!$G$17</f>
        <v>5747.6853638499997</v>
      </c>
      <c r="P72" s="36">
        <f>SUMIFS(СВЦЭМ!$C$39:$C$782,СВЦЭМ!$A$39:$A$782,$A72,СВЦЭМ!$B$39:$B$782,P$44)+'СЕТ СН'!$G$9+СВЦЭМ!$D$10+'СЕТ СН'!$G$5-'СЕТ СН'!$G$17</f>
        <v>5779.8727883500005</v>
      </c>
      <c r="Q72" s="36">
        <f>SUMIFS(СВЦЭМ!$C$39:$C$782,СВЦЭМ!$A$39:$A$782,$A72,СВЦЭМ!$B$39:$B$782,Q$44)+'СЕТ СН'!$G$9+СВЦЭМ!$D$10+'СЕТ СН'!$G$5-'СЕТ СН'!$G$17</f>
        <v>5795.5831973700006</v>
      </c>
      <c r="R72" s="36">
        <f>SUMIFS(СВЦЭМ!$C$39:$C$782,СВЦЭМ!$A$39:$A$782,$A72,СВЦЭМ!$B$39:$B$782,R$44)+'СЕТ СН'!$G$9+СВЦЭМ!$D$10+'СЕТ СН'!$G$5-'СЕТ СН'!$G$17</f>
        <v>5814.4177100699999</v>
      </c>
      <c r="S72" s="36">
        <f>SUMIFS(СВЦЭМ!$C$39:$C$782,СВЦЭМ!$A$39:$A$782,$A72,СВЦЭМ!$B$39:$B$782,S$44)+'СЕТ СН'!$G$9+СВЦЭМ!$D$10+'СЕТ СН'!$G$5-'СЕТ СН'!$G$17</f>
        <v>5799.7523646099999</v>
      </c>
      <c r="T72" s="36">
        <f>SUMIFS(СВЦЭМ!$C$39:$C$782,СВЦЭМ!$A$39:$A$782,$A72,СВЦЭМ!$B$39:$B$782,T$44)+'СЕТ СН'!$G$9+СВЦЭМ!$D$10+'СЕТ СН'!$G$5-'СЕТ СН'!$G$17</f>
        <v>5769.444100910001</v>
      </c>
      <c r="U72" s="36">
        <f>SUMIFS(СВЦЭМ!$C$39:$C$782,СВЦЭМ!$A$39:$A$782,$A72,СВЦЭМ!$B$39:$B$782,U$44)+'СЕТ СН'!$G$9+СВЦЭМ!$D$10+'СЕТ СН'!$G$5-'СЕТ СН'!$G$17</f>
        <v>5718.4734065700004</v>
      </c>
      <c r="V72" s="36">
        <f>SUMIFS(СВЦЭМ!$C$39:$C$782,СВЦЭМ!$A$39:$A$782,$A72,СВЦЭМ!$B$39:$B$782,V$44)+'СЕТ СН'!$G$9+СВЦЭМ!$D$10+'СЕТ СН'!$G$5-'СЕТ СН'!$G$17</f>
        <v>5735.9357641100005</v>
      </c>
      <c r="W72" s="36">
        <f>SUMIFS(СВЦЭМ!$C$39:$C$782,СВЦЭМ!$A$39:$A$782,$A72,СВЦЭМ!$B$39:$B$782,W$44)+'СЕТ СН'!$G$9+СВЦЭМ!$D$10+'СЕТ СН'!$G$5-'СЕТ СН'!$G$17</f>
        <v>5746.3589234800002</v>
      </c>
      <c r="X72" s="36">
        <f>SUMIFS(СВЦЭМ!$C$39:$C$782,СВЦЭМ!$A$39:$A$782,$A72,СВЦЭМ!$B$39:$B$782,X$44)+'СЕТ СН'!$G$9+СВЦЭМ!$D$10+'СЕТ СН'!$G$5-'СЕТ СН'!$G$17</f>
        <v>5764.9493699300001</v>
      </c>
      <c r="Y72" s="36">
        <f>SUMIFS(СВЦЭМ!$C$39:$C$782,СВЦЭМ!$A$39:$A$782,$A72,СВЦЭМ!$B$39:$B$782,Y$44)+'СЕТ СН'!$G$9+СВЦЭМ!$D$10+'СЕТ СН'!$G$5-'СЕТ СН'!$G$17</f>
        <v>5775.3117910700003</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1"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5" ht="12.75" customHeight="1" x14ac:dyDescent="0.2">
      <c r="A76" s="132"/>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5" ht="12.75" customHeight="1" x14ac:dyDescent="0.2">
      <c r="A77" s="133"/>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СН'!$H$9+СВЦЭМ!$D$10+'СЕТ СН'!$H$5-'СЕТ СН'!$H$17</f>
        <v>5658.7097948999999</v>
      </c>
      <c r="C78" s="36">
        <f>SUMIFS(СВЦЭМ!$C$39:$C$782,СВЦЭМ!$A$39:$A$782,$A78,СВЦЭМ!$B$39:$B$782,C$77)+'СЕТ СН'!$H$9+СВЦЭМ!$D$10+'СЕТ СН'!$H$5-'СЕТ СН'!$H$17</f>
        <v>5669.2349562300005</v>
      </c>
      <c r="D78" s="36">
        <f>SUMIFS(СВЦЭМ!$C$39:$C$782,СВЦЭМ!$A$39:$A$782,$A78,СВЦЭМ!$B$39:$B$782,D$77)+'СЕТ СН'!$H$9+СВЦЭМ!$D$10+'СЕТ СН'!$H$5-'СЕТ СН'!$H$17</f>
        <v>5736.4147419000001</v>
      </c>
      <c r="E78" s="36">
        <f>SUMIFS(СВЦЭМ!$C$39:$C$782,СВЦЭМ!$A$39:$A$782,$A78,СВЦЭМ!$B$39:$B$782,E$77)+'СЕТ СН'!$H$9+СВЦЭМ!$D$10+'СЕТ СН'!$H$5-'СЕТ СН'!$H$17</f>
        <v>5762.8099951599997</v>
      </c>
      <c r="F78" s="36">
        <f>SUMIFS(СВЦЭМ!$C$39:$C$782,СВЦЭМ!$A$39:$A$782,$A78,СВЦЭМ!$B$39:$B$782,F$77)+'СЕТ СН'!$H$9+СВЦЭМ!$D$10+'СЕТ СН'!$H$5-'СЕТ СН'!$H$17</f>
        <v>5762.7200814400003</v>
      </c>
      <c r="G78" s="36">
        <f>SUMIFS(СВЦЭМ!$C$39:$C$782,СВЦЭМ!$A$39:$A$782,$A78,СВЦЭМ!$B$39:$B$782,G$77)+'СЕТ СН'!$H$9+СВЦЭМ!$D$10+'СЕТ СН'!$H$5-'СЕТ СН'!$H$17</f>
        <v>5736.4497195599997</v>
      </c>
      <c r="H78" s="36">
        <f>SUMIFS(СВЦЭМ!$C$39:$C$782,СВЦЭМ!$A$39:$A$782,$A78,СВЦЭМ!$B$39:$B$782,H$77)+'СЕТ СН'!$H$9+СВЦЭМ!$D$10+'СЕТ СН'!$H$5-'СЕТ СН'!$H$17</f>
        <v>5710.8708277000005</v>
      </c>
      <c r="I78" s="36">
        <f>SUMIFS(СВЦЭМ!$C$39:$C$782,СВЦЭМ!$A$39:$A$782,$A78,СВЦЭМ!$B$39:$B$782,I$77)+'СЕТ СН'!$H$9+СВЦЭМ!$D$10+'СЕТ СН'!$H$5-'СЕТ СН'!$H$17</f>
        <v>5756.1322218900004</v>
      </c>
      <c r="J78" s="36">
        <f>SUMIFS(СВЦЭМ!$C$39:$C$782,СВЦЭМ!$A$39:$A$782,$A78,СВЦЭМ!$B$39:$B$782,J$77)+'СЕТ СН'!$H$9+СВЦЭМ!$D$10+'СЕТ СН'!$H$5-'СЕТ СН'!$H$17</f>
        <v>5755.3815379000007</v>
      </c>
      <c r="K78" s="36">
        <f>SUMIFS(СВЦЭМ!$C$39:$C$782,СВЦЭМ!$A$39:$A$782,$A78,СВЦЭМ!$B$39:$B$782,K$77)+'СЕТ СН'!$H$9+СВЦЭМ!$D$10+'СЕТ СН'!$H$5-'СЕТ СН'!$H$17</f>
        <v>5758.5749663300003</v>
      </c>
      <c r="L78" s="36">
        <f>SUMIFS(СВЦЭМ!$C$39:$C$782,СВЦЭМ!$A$39:$A$782,$A78,СВЦЭМ!$B$39:$B$782,L$77)+'СЕТ СН'!$H$9+СВЦЭМ!$D$10+'СЕТ СН'!$H$5-'СЕТ СН'!$H$17</f>
        <v>5755.4707732900006</v>
      </c>
      <c r="M78" s="36">
        <f>SUMIFS(СВЦЭМ!$C$39:$C$782,СВЦЭМ!$A$39:$A$782,$A78,СВЦЭМ!$B$39:$B$782,M$77)+'СЕТ СН'!$H$9+СВЦЭМ!$D$10+'СЕТ СН'!$H$5-'СЕТ СН'!$H$17</f>
        <v>5755.4092180400003</v>
      </c>
      <c r="N78" s="36">
        <f>SUMIFS(СВЦЭМ!$C$39:$C$782,СВЦЭМ!$A$39:$A$782,$A78,СВЦЭМ!$B$39:$B$782,N$77)+'СЕТ СН'!$H$9+СВЦЭМ!$D$10+'СЕТ СН'!$H$5-'СЕТ СН'!$H$17</f>
        <v>5731.5100636000006</v>
      </c>
      <c r="O78" s="36">
        <f>SUMIFS(СВЦЭМ!$C$39:$C$782,СВЦЭМ!$A$39:$A$782,$A78,СВЦЭМ!$B$39:$B$782,O$77)+'СЕТ СН'!$H$9+СВЦЭМ!$D$10+'СЕТ СН'!$H$5-'СЕТ СН'!$H$17</f>
        <v>5709.5431009000004</v>
      </c>
      <c r="P78" s="36">
        <f>SUMIFS(СВЦЭМ!$C$39:$C$782,СВЦЭМ!$A$39:$A$782,$A78,СВЦЭМ!$B$39:$B$782,P$77)+'СЕТ СН'!$H$9+СВЦЭМ!$D$10+'СЕТ СН'!$H$5-'СЕТ СН'!$H$17</f>
        <v>5692.1509469400007</v>
      </c>
      <c r="Q78" s="36">
        <f>SUMIFS(СВЦЭМ!$C$39:$C$782,СВЦЭМ!$A$39:$A$782,$A78,СВЦЭМ!$B$39:$B$782,Q$77)+'СЕТ СН'!$H$9+СВЦЭМ!$D$10+'СЕТ СН'!$H$5-'СЕТ СН'!$H$17</f>
        <v>5684.1517258599997</v>
      </c>
      <c r="R78" s="36">
        <f>SUMIFS(СВЦЭМ!$C$39:$C$782,СВЦЭМ!$A$39:$A$782,$A78,СВЦЭМ!$B$39:$B$782,R$77)+'СЕТ СН'!$H$9+СВЦЭМ!$D$10+'СЕТ СН'!$H$5-'СЕТ СН'!$H$17</f>
        <v>5679.2339092399998</v>
      </c>
      <c r="S78" s="36">
        <f>SUMIFS(СВЦЭМ!$C$39:$C$782,СВЦЭМ!$A$39:$A$782,$A78,СВЦЭМ!$B$39:$B$782,S$77)+'СЕТ СН'!$H$9+СВЦЭМ!$D$10+'СЕТ СН'!$H$5-'СЕТ СН'!$H$17</f>
        <v>5696.6336715100006</v>
      </c>
      <c r="T78" s="36">
        <f>SUMIFS(СВЦЭМ!$C$39:$C$782,СВЦЭМ!$A$39:$A$782,$A78,СВЦЭМ!$B$39:$B$782,T$77)+'СЕТ СН'!$H$9+СВЦЭМ!$D$10+'СЕТ СН'!$H$5-'СЕТ СН'!$H$17</f>
        <v>5713.2779391000004</v>
      </c>
      <c r="U78" s="36">
        <f>SUMIFS(СВЦЭМ!$C$39:$C$782,СВЦЭМ!$A$39:$A$782,$A78,СВЦЭМ!$B$39:$B$782,U$77)+'СЕТ СН'!$H$9+СВЦЭМ!$D$10+'СЕТ СН'!$H$5-'СЕТ СН'!$H$17</f>
        <v>5686.2997348400004</v>
      </c>
      <c r="V78" s="36">
        <f>SUMIFS(СВЦЭМ!$C$39:$C$782,СВЦЭМ!$A$39:$A$782,$A78,СВЦЭМ!$B$39:$B$782,V$77)+'СЕТ СН'!$H$9+СВЦЭМ!$D$10+'СЕТ СН'!$H$5-'СЕТ СН'!$H$17</f>
        <v>5699.3144551400001</v>
      </c>
      <c r="W78" s="36">
        <f>SUMIFS(СВЦЭМ!$C$39:$C$782,СВЦЭМ!$A$39:$A$782,$A78,СВЦЭМ!$B$39:$B$782,W$77)+'СЕТ СН'!$H$9+СВЦЭМ!$D$10+'СЕТ СН'!$H$5-'СЕТ СН'!$H$17</f>
        <v>5682.9391685700002</v>
      </c>
      <c r="X78" s="36">
        <f>SUMIFS(СВЦЭМ!$C$39:$C$782,СВЦЭМ!$A$39:$A$782,$A78,СВЦЭМ!$B$39:$B$782,X$77)+'СЕТ СН'!$H$9+СВЦЭМ!$D$10+'СЕТ СН'!$H$5-'СЕТ СН'!$H$17</f>
        <v>5665.7351894300009</v>
      </c>
      <c r="Y78" s="36">
        <f>SUMIFS(СВЦЭМ!$C$39:$C$782,СВЦЭМ!$A$39:$A$782,$A78,СВЦЭМ!$B$39:$B$782,Y$77)+'СЕТ СН'!$H$9+СВЦЭМ!$D$10+'СЕТ СН'!$H$5-'СЕТ СН'!$H$17</f>
        <v>5655.381495990001</v>
      </c>
    </row>
    <row r="79" spans="1:25" ht="15.75" x14ac:dyDescent="0.2">
      <c r="A79" s="35">
        <f>A78+1</f>
        <v>44959</v>
      </c>
      <c r="B79" s="36">
        <f>SUMIFS(СВЦЭМ!$C$39:$C$782,СВЦЭМ!$A$39:$A$782,$A79,СВЦЭМ!$B$39:$B$782,B$77)+'СЕТ СН'!$H$9+СВЦЭМ!$D$10+'СЕТ СН'!$H$5-'СЕТ СН'!$H$17</f>
        <v>5697.7180244200008</v>
      </c>
      <c r="C79" s="36">
        <f>SUMIFS(СВЦЭМ!$C$39:$C$782,СВЦЭМ!$A$39:$A$782,$A79,СВЦЭМ!$B$39:$B$782,C$77)+'СЕТ СН'!$H$9+СВЦЭМ!$D$10+'СЕТ СН'!$H$5-'СЕТ СН'!$H$17</f>
        <v>5697.6807509700002</v>
      </c>
      <c r="D79" s="36">
        <f>SUMIFS(СВЦЭМ!$C$39:$C$782,СВЦЭМ!$A$39:$A$782,$A79,СВЦЭМ!$B$39:$B$782,D$77)+'СЕТ СН'!$H$9+СВЦЭМ!$D$10+'СЕТ СН'!$H$5-'СЕТ СН'!$H$17</f>
        <v>5699.7706418500002</v>
      </c>
      <c r="E79" s="36">
        <f>SUMIFS(СВЦЭМ!$C$39:$C$782,СВЦЭМ!$A$39:$A$782,$A79,СВЦЭМ!$B$39:$B$782,E$77)+'СЕТ СН'!$H$9+СВЦЭМ!$D$10+'СЕТ СН'!$H$5-'СЕТ СН'!$H$17</f>
        <v>5711.3641719900006</v>
      </c>
      <c r="F79" s="36">
        <f>SUMIFS(СВЦЭМ!$C$39:$C$782,СВЦЭМ!$A$39:$A$782,$A79,СВЦЭМ!$B$39:$B$782,F$77)+'СЕТ СН'!$H$9+СВЦЭМ!$D$10+'СЕТ СН'!$H$5-'СЕТ СН'!$H$17</f>
        <v>5701.427657010001</v>
      </c>
      <c r="G79" s="36">
        <f>SUMIFS(СВЦЭМ!$C$39:$C$782,СВЦЭМ!$A$39:$A$782,$A79,СВЦЭМ!$B$39:$B$782,G$77)+'СЕТ СН'!$H$9+СВЦЭМ!$D$10+'СЕТ СН'!$H$5-'СЕТ СН'!$H$17</f>
        <v>5715.9224357300009</v>
      </c>
      <c r="H79" s="36">
        <f>SUMIFS(СВЦЭМ!$C$39:$C$782,СВЦЭМ!$A$39:$A$782,$A79,СВЦЭМ!$B$39:$B$782,H$77)+'СЕТ СН'!$H$9+СВЦЭМ!$D$10+'СЕТ СН'!$H$5-'СЕТ СН'!$H$17</f>
        <v>5758.9775897</v>
      </c>
      <c r="I79" s="36">
        <f>SUMIFS(СВЦЭМ!$C$39:$C$782,СВЦЭМ!$A$39:$A$782,$A79,СВЦЭМ!$B$39:$B$782,I$77)+'СЕТ СН'!$H$9+СВЦЭМ!$D$10+'СЕТ СН'!$H$5-'СЕТ СН'!$H$17</f>
        <v>5721.8621625400001</v>
      </c>
      <c r="J79" s="36">
        <f>SUMIFS(СВЦЭМ!$C$39:$C$782,СВЦЭМ!$A$39:$A$782,$A79,СВЦЭМ!$B$39:$B$782,J$77)+'СЕТ СН'!$H$9+СВЦЭМ!$D$10+'СЕТ СН'!$H$5-'СЕТ СН'!$H$17</f>
        <v>5688.7462573499997</v>
      </c>
      <c r="K79" s="36">
        <f>SUMIFS(СВЦЭМ!$C$39:$C$782,СВЦЭМ!$A$39:$A$782,$A79,СВЦЭМ!$B$39:$B$782,K$77)+'СЕТ СН'!$H$9+СВЦЭМ!$D$10+'СЕТ СН'!$H$5-'СЕТ СН'!$H$17</f>
        <v>5720.1289273300008</v>
      </c>
      <c r="L79" s="36">
        <f>SUMIFS(СВЦЭМ!$C$39:$C$782,СВЦЭМ!$A$39:$A$782,$A79,СВЦЭМ!$B$39:$B$782,L$77)+'СЕТ СН'!$H$9+СВЦЭМ!$D$10+'СЕТ СН'!$H$5-'СЕТ СН'!$H$17</f>
        <v>5711.7547577599998</v>
      </c>
      <c r="M79" s="36">
        <f>SUMIFS(СВЦЭМ!$C$39:$C$782,СВЦЭМ!$A$39:$A$782,$A79,СВЦЭМ!$B$39:$B$782,M$77)+'СЕТ СН'!$H$9+СВЦЭМ!$D$10+'СЕТ СН'!$H$5-'СЕТ СН'!$H$17</f>
        <v>5703.2106816699998</v>
      </c>
      <c r="N79" s="36">
        <f>SUMIFS(СВЦЭМ!$C$39:$C$782,СВЦЭМ!$A$39:$A$782,$A79,СВЦЭМ!$B$39:$B$782,N$77)+'СЕТ СН'!$H$9+СВЦЭМ!$D$10+'СЕТ СН'!$H$5-'СЕТ СН'!$H$17</f>
        <v>5635.7206636700002</v>
      </c>
      <c r="O79" s="36">
        <f>SUMIFS(СВЦЭМ!$C$39:$C$782,СВЦЭМ!$A$39:$A$782,$A79,СВЦЭМ!$B$39:$B$782,O$77)+'СЕТ СН'!$H$9+СВЦЭМ!$D$10+'СЕТ СН'!$H$5-'СЕТ СН'!$H$17</f>
        <v>5723.5497520000008</v>
      </c>
      <c r="P79" s="36">
        <f>SUMIFS(СВЦЭМ!$C$39:$C$782,СВЦЭМ!$A$39:$A$782,$A79,СВЦЭМ!$B$39:$B$782,P$77)+'СЕТ СН'!$H$9+СВЦЭМ!$D$10+'СЕТ СН'!$H$5-'СЕТ СН'!$H$17</f>
        <v>5779.6589533200004</v>
      </c>
      <c r="Q79" s="36">
        <f>SUMIFS(СВЦЭМ!$C$39:$C$782,СВЦЭМ!$A$39:$A$782,$A79,СВЦЭМ!$B$39:$B$782,Q$77)+'СЕТ СН'!$H$9+СВЦЭМ!$D$10+'СЕТ СН'!$H$5-'СЕТ СН'!$H$17</f>
        <v>5766.4426351600005</v>
      </c>
      <c r="R79" s="36">
        <f>SUMIFS(СВЦЭМ!$C$39:$C$782,СВЦЭМ!$A$39:$A$782,$A79,СВЦЭМ!$B$39:$B$782,R$77)+'СЕТ СН'!$H$9+СВЦЭМ!$D$10+'СЕТ СН'!$H$5-'СЕТ СН'!$H$17</f>
        <v>5742.5247515299998</v>
      </c>
      <c r="S79" s="36">
        <f>SUMIFS(СВЦЭМ!$C$39:$C$782,СВЦЭМ!$A$39:$A$782,$A79,СВЦЭМ!$B$39:$B$782,S$77)+'СЕТ СН'!$H$9+СВЦЭМ!$D$10+'СЕТ СН'!$H$5-'СЕТ СН'!$H$17</f>
        <v>5667.142612560001</v>
      </c>
      <c r="T79" s="36">
        <f>SUMIFS(СВЦЭМ!$C$39:$C$782,СВЦЭМ!$A$39:$A$782,$A79,СВЦЭМ!$B$39:$B$782,T$77)+'СЕТ СН'!$H$9+СВЦЭМ!$D$10+'СЕТ СН'!$H$5-'СЕТ СН'!$H$17</f>
        <v>5659.9273459200003</v>
      </c>
      <c r="U79" s="36">
        <f>SUMIFS(СВЦЭМ!$C$39:$C$782,СВЦЭМ!$A$39:$A$782,$A79,СВЦЭМ!$B$39:$B$782,U$77)+'СЕТ СН'!$H$9+СВЦЭМ!$D$10+'СЕТ СН'!$H$5-'СЕТ СН'!$H$17</f>
        <v>5716.2477668700003</v>
      </c>
      <c r="V79" s="36">
        <f>SUMIFS(СВЦЭМ!$C$39:$C$782,СВЦЭМ!$A$39:$A$782,$A79,СВЦЭМ!$B$39:$B$782,V$77)+'СЕТ СН'!$H$9+СВЦЭМ!$D$10+'СЕТ СН'!$H$5-'СЕТ СН'!$H$17</f>
        <v>5738.5053876700003</v>
      </c>
      <c r="W79" s="36">
        <f>SUMIFS(СВЦЭМ!$C$39:$C$782,СВЦЭМ!$A$39:$A$782,$A79,СВЦЭМ!$B$39:$B$782,W$77)+'СЕТ СН'!$H$9+СВЦЭМ!$D$10+'СЕТ СН'!$H$5-'СЕТ СН'!$H$17</f>
        <v>5746.3284803200004</v>
      </c>
      <c r="X79" s="36">
        <f>SUMIFS(СВЦЭМ!$C$39:$C$782,СВЦЭМ!$A$39:$A$782,$A79,СВЦЭМ!$B$39:$B$782,X$77)+'СЕТ СН'!$H$9+СВЦЭМ!$D$10+'СЕТ СН'!$H$5-'СЕТ СН'!$H$17</f>
        <v>5778.4011881400002</v>
      </c>
      <c r="Y79" s="36">
        <f>SUMIFS(СВЦЭМ!$C$39:$C$782,СВЦЭМ!$A$39:$A$782,$A79,СВЦЭМ!$B$39:$B$782,Y$77)+'СЕТ СН'!$H$9+СВЦЭМ!$D$10+'СЕТ СН'!$H$5-'СЕТ СН'!$H$17</f>
        <v>5757.8752223700003</v>
      </c>
    </row>
    <row r="80" spans="1:25" ht="15.75" x14ac:dyDescent="0.2">
      <c r="A80" s="35">
        <f t="shared" ref="A80:A105" si="2">A79+1</f>
        <v>44960</v>
      </c>
      <c r="B80" s="36">
        <f>SUMIFS(СВЦЭМ!$C$39:$C$782,СВЦЭМ!$A$39:$A$782,$A80,СВЦЭМ!$B$39:$B$782,B$77)+'СЕТ СН'!$H$9+СВЦЭМ!$D$10+'СЕТ СН'!$H$5-'СЕТ СН'!$H$17</f>
        <v>5640.8573559699998</v>
      </c>
      <c r="C80" s="36">
        <f>SUMIFS(СВЦЭМ!$C$39:$C$782,СВЦЭМ!$A$39:$A$782,$A80,СВЦЭМ!$B$39:$B$782,C$77)+'СЕТ СН'!$H$9+СВЦЭМ!$D$10+'СЕТ СН'!$H$5-'СЕТ СН'!$H$17</f>
        <v>5685.1653910700006</v>
      </c>
      <c r="D80" s="36">
        <f>SUMIFS(СВЦЭМ!$C$39:$C$782,СВЦЭМ!$A$39:$A$782,$A80,СВЦЭМ!$B$39:$B$782,D$77)+'СЕТ СН'!$H$9+СВЦЭМ!$D$10+'СЕТ СН'!$H$5-'СЕТ СН'!$H$17</f>
        <v>5692.8374125999999</v>
      </c>
      <c r="E80" s="36">
        <f>SUMIFS(СВЦЭМ!$C$39:$C$782,СВЦЭМ!$A$39:$A$782,$A80,СВЦЭМ!$B$39:$B$782,E$77)+'СЕТ СН'!$H$9+СВЦЭМ!$D$10+'СЕТ СН'!$H$5-'СЕТ СН'!$H$17</f>
        <v>5688.9989087499998</v>
      </c>
      <c r="F80" s="36">
        <f>SUMIFS(СВЦЭМ!$C$39:$C$782,СВЦЭМ!$A$39:$A$782,$A80,СВЦЭМ!$B$39:$B$782,F$77)+'СЕТ СН'!$H$9+СВЦЭМ!$D$10+'СЕТ СН'!$H$5-'СЕТ СН'!$H$17</f>
        <v>5694.1112043499998</v>
      </c>
      <c r="G80" s="36">
        <f>SUMIFS(СВЦЭМ!$C$39:$C$782,СВЦЭМ!$A$39:$A$782,$A80,СВЦЭМ!$B$39:$B$782,G$77)+'СЕТ СН'!$H$9+СВЦЭМ!$D$10+'СЕТ СН'!$H$5-'СЕТ СН'!$H$17</f>
        <v>5672.324287200001</v>
      </c>
      <c r="H80" s="36">
        <f>SUMIFS(СВЦЭМ!$C$39:$C$782,СВЦЭМ!$A$39:$A$782,$A80,СВЦЭМ!$B$39:$B$782,H$77)+'СЕТ СН'!$H$9+СВЦЭМ!$D$10+'СЕТ СН'!$H$5-'СЕТ СН'!$H$17</f>
        <v>5645.9765776500008</v>
      </c>
      <c r="I80" s="36">
        <f>SUMIFS(СВЦЭМ!$C$39:$C$782,СВЦЭМ!$A$39:$A$782,$A80,СВЦЭМ!$B$39:$B$782,I$77)+'СЕТ СН'!$H$9+СВЦЭМ!$D$10+'СЕТ СН'!$H$5-'СЕТ СН'!$H$17</f>
        <v>5642.8812656700002</v>
      </c>
      <c r="J80" s="36">
        <f>SUMIFS(СВЦЭМ!$C$39:$C$782,СВЦЭМ!$A$39:$A$782,$A80,СВЦЭМ!$B$39:$B$782,J$77)+'СЕТ СН'!$H$9+СВЦЭМ!$D$10+'СЕТ СН'!$H$5-'СЕТ СН'!$H$17</f>
        <v>5639.0004713100006</v>
      </c>
      <c r="K80" s="36">
        <f>SUMIFS(СВЦЭМ!$C$39:$C$782,СВЦЭМ!$A$39:$A$782,$A80,СВЦЭМ!$B$39:$B$782,K$77)+'СЕТ СН'!$H$9+СВЦЭМ!$D$10+'СЕТ СН'!$H$5-'СЕТ СН'!$H$17</f>
        <v>5640.3852453700001</v>
      </c>
      <c r="L80" s="36">
        <f>SUMIFS(СВЦЭМ!$C$39:$C$782,СВЦЭМ!$A$39:$A$782,$A80,СВЦЭМ!$B$39:$B$782,L$77)+'СЕТ СН'!$H$9+СВЦЭМ!$D$10+'СЕТ СН'!$H$5-'СЕТ СН'!$H$17</f>
        <v>5633.4813717699999</v>
      </c>
      <c r="M80" s="36">
        <f>SUMIFS(СВЦЭМ!$C$39:$C$782,СВЦЭМ!$A$39:$A$782,$A80,СВЦЭМ!$B$39:$B$782,M$77)+'СЕТ СН'!$H$9+СВЦЭМ!$D$10+'СЕТ СН'!$H$5-'СЕТ СН'!$H$17</f>
        <v>5618.3348097500002</v>
      </c>
      <c r="N80" s="36">
        <f>SUMIFS(СВЦЭМ!$C$39:$C$782,СВЦЭМ!$A$39:$A$782,$A80,СВЦЭМ!$B$39:$B$782,N$77)+'СЕТ СН'!$H$9+СВЦЭМ!$D$10+'СЕТ СН'!$H$5-'СЕТ СН'!$H$17</f>
        <v>5630.36871548</v>
      </c>
      <c r="O80" s="36">
        <f>SUMIFS(СВЦЭМ!$C$39:$C$782,СВЦЭМ!$A$39:$A$782,$A80,СВЦЭМ!$B$39:$B$782,O$77)+'СЕТ СН'!$H$9+СВЦЭМ!$D$10+'СЕТ СН'!$H$5-'СЕТ СН'!$H$17</f>
        <v>5622.5880666000003</v>
      </c>
      <c r="P80" s="36">
        <f>SUMIFS(СВЦЭМ!$C$39:$C$782,СВЦЭМ!$A$39:$A$782,$A80,СВЦЭМ!$B$39:$B$782,P$77)+'СЕТ СН'!$H$9+СВЦЭМ!$D$10+'СЕТ СН'!$H$5-'СЕТ СН'!$H$17</f>
        <v>5619.5978719900004</v>
      </c>
      <c r="Q80" s="36">
        <f>SUMIFS(СВЦЭМ!$C$39:$C$782,СВЦЭМ!$A$39:$A$782,$A80,СВЦЭМ!$B$39:$B$782,Q$77)+'СЕТ СН'!$H$9+СВЦЭМ!$D$10+'СЕТ СН'!$H$5-'СЕТ СН'!$H$17</f>
        <v>5611.8431311100003</v>
      </c>
      <c r="R80" s="36">
        <f>SUMIFS(СВЦЭМ!$C$39:$C$782,СВЦЭМ!$A$39:$A$782,$A80,СВЦЭМ!$B$39:$B$782,R$77)+'СЕТ СН'!$H$9+СВЦЭМ!$D$10+'СЕТ СН'!$H$5-'СЕТ СН'!$H$17</f>
        <v>5597.3458490499997</v>
      </c>
      <c r="S80" s="36">
        <f>SUMIFS(СВЦЭМ!$C$39:$C$782,СВЦЭМ!$A$39:$A$782,$A80,СВЦЭМ!$B$39:$B$782,S$77)+'СЕТ СН'!$H$9+СВЦЭМ!$D$10+'СЕТ СН'!$H$5-'СЕТ СН'!$H$17</f>
        <v>5627.0951651100004</v>
      </c>
      <c r="T80" s="36">
        <f>SUMIFS(СВЦЭМ!$C$39:$C$782,СВЦЭМ!$A$39:$A$782,$A80,СВЦЭМ!$B$39:$B$782,T$77)+'СЕТ СН'!$H$9+СВЦЭМ!$D$10+'СЕТ СН'!$H$5-'СЕТ СН'!$H$17</f>
        <v>5607.2643998399999</v>
      </c>
      <c r="U80" s="36">
        <f>SUMIFS(СВЦЭМ!$C$39:$C$782,СВЦЭМ!$A$39:$A$782,$A80,СВЦЭМ!$B$39:$B$782,U$77)+'СЕТ СН'!$H$9+СВЦЭМ!$D$10+'СЕТ СН'!$H$5-'СЕТ СН'!$H$17</f>
        <v>5628.6718311599998</v>
      </c>
      <c r="V80" s="36">
        <f>SUMIFS(СВЦЭМ!$C$39:$C$782,СВЦЭМ!$A$39:$A$782,$A80,СВЦЭМ!$B$39:$B$782,V$77)+'СЕТ СН'!$H$9+СВЦЭМ!$D$10+'СЕТ СН'!$H$5-'СЕТ СН'!$H$17</f>
        <v>5625.74831464</v>
      </c>
      <c r="W80" s="36">
        <f>SUMIFS(СВЦЭМ!$C$39:$C$782,СВЦЭМ!$A$39:$A$782,$A80,СВЦЭМ!$B$39:$B$782,W$77)+'СЕТ СН'!$H$9+СВЦЭМ!$D$10+'СЕТ СН'!$H$5-'СЕТ СН'!$H$17</f>
        <v>5604.4451148200005</v>
      </c>
      <c r="X80" s="36">
        <f>SUMIFS(СВЦЭМ!$C$39:$C$782,СВЦЭМ!$A$39:$A$782,$A80,СВЦЭМ!$B$39:$B$782,X$77)+'СЕТ СН'!$H$9+СВЦЭМ!$D$10+'СЕТ СН'!$H$5-'СЕТ СН'!$H$17</f>
        <v>5608.3144240900001</v>
      </c>
      <c r="Y80" s="36">
        <f>SUMIFS(СВЦЭМ!$C$39:$C$782,СВЦЭМ!$A$39:$A$782,$A80,СВЦЭМ!$B$39:$B$782,Y$77)+'СЕТ СН'!$H$9+СВЦЭМ!$D$10+'СЕТ СН'!$H$5-'СЕТ СН'!$H$17</f>
        <v>5617.64428279</v>
      </c>
    </row>
    <row r="81" spans="1:25" ht="15.75" x14ac:dyDescent="0.2">
      <c r="A81" s="35">
        <f t="shared" si="2"/>
        <v>44961</v>
      </c>
      <c r="B81" s="36">
        <f>SUMIFS(СВЦЭМ!$C$39:$C$782,СВЦЭМ!$A$39:$A$782,$A81,СВЦЭМ!$B$39:$B$782,B$77)+'СЕТ СН'!$H$9+СВЦЭМ!$D$10+'СЕТ СН'!$H$5-'СЕТ СН'!$H$17</f>
        <v>5771.2958825400001</v>
      </c>
      <c r="C81" s="36">
        <f>SUMIFS(СВЦЭМ!$C$39:$C$782,СВЦЭМ!$A$39:$A$782,$A81,СВЦЭМ!$B$39:$B$782,C$77)+'СЕТ СН'!$H$9+СВЦЭМ!$D$10+'СЕТ СН'!$H$5-'СЕТ СН'!$H$17</f>
        <v>5796.8408344800009</v>
      </c>
      <c r="D81" s="36">
        <f>SUMIFS(СВЦЭМ!$C$39:$C$782,СВЦЭМ!$A$39:$A$782,$A81,СВЦЭМ!$B$39:$B$782,D$77)+'СЕТ СН'!$H$9+СВЦЭМ!$D$10+'СЕТ СН'!$H$5-'СЕТ СН'!$H$17</f>
        <v>5797.7016440799998</v>
      </c>
      <c r="E81" s="36">
        <f>SUMIFS(СВЦЭМ!$C$39:$C$782,СВЦЭМ!$A$39:$A$782,$A81,СВЦЭМ!$B$39:$B$782,E$77)+'СЕТ СН'!$H$9+СВЦЭМ!$D$10+'СЕТ СН'!$H$5-'СЕТ СН'!$H$17</f>
        <v>5789.7474960100008</v>
      </c>
      <c r="F81" s="36">
        <f>SUMIFS(СВЦЭМ!$C$39:$C$782,СВЦЭМ!$A$39:$A$782,$A81,СВЦЭМ!$B$39:$B$782,F$77)+'СЕТ СН'!$H$9+СВЦЭМ!$D$10+'СЕТ СН'!$H$5-'СЕТ СН'!$H$17</f>
        <v>5786.19206897</v>
      </c>
      <c r="G81" s="36">
        <f>SUMIFS(СВЦЭМ!$C$39:$C$782,СВЦЭМ!$A$39:$A$782,$A81,СВЦЭМ!$B$39:$B$782,G$77)+'СЕТ СН'!$H$9+СВЦЭМ!$D$10+'СЕТ СН'!$H$5-'СЕТ СН'!$H$17</f>
        <v>5759.9665776700003</v>
      </c>
      <c r="H81" s="36">
        <f>SUMIFS(СВЦЭМ!$C$39:$C$782,СВЦЭМ!$A$39:$A$782,$A81,СВЦЭМ!$B$39:$B$782,H$77)+'СЕТ СН'!$H$9+СВЦЭМ!$D$10+'СЕТ СН'!$H$5-'СЕТ СН'!$H$17</f>
        <v>5700.4260226700007</v>
      </c>
      <c r="I81" s="36">
        <f>SUMIFS(СВЦЭМ!$C$39:$C$782,СВЦЭМ!$A$39:$A$782,$A81,СВЦЭМ!$B$39:$B$782,I$77)+'СЕТ СН'!$H$9+СВЦЭМ!$D$10+'СЕТ СН'!$H$5-'СЕТ СН'!$H$17</f>
        <v>5629.7906974500002</v>
      </c>
      <c r="J81" s="36">
        <f>SUMIFS(СВЦЭМ!$C$39:$C$782,СВЦЭМ!$A$39:$A$782,$A81,СВЦЭМ!$B$39:$B$782,J$77)+'СЕТ СН'!$H$9+СВЦЭМ!$D$10+'СЕТ СН'!$H$5-'СЕТ СН'!$H$17</f>
        <v>5566.3938127000001</v>
      </c>
      <c r="K81" s="36">
        <f>SUMIFS(СВЦЭМ!$C$39:$C$782,СВЦЭМ!$A$39:$A$782,$A81,СВЦЭМ!$B$39:$B$782,K$77)+'СЕТ СН'!$H$9+СВЦЭМ!$D$10+'СЕТ СН'!$H$5-'СЕТ СН'!$H$17</f>
        <v>5563.9671684100003</v>
      </c>
      <c r="L81" s="36">
        <f>SUMIFS(СВЦЭМ!$C$39:$C$782,СВЦЭМ!$A$39:$A$782,$A81,СВЦЭМ!$B$39:$B$782,L$77)+'СЕТ СН'!$H$9+СВЦЭМ!$D$10+'СЕТ СН'!$H$5-'СЕТ СН'!$H$17</f>
        <v>5579.55663181</v>
      </c>
      <c r="M81" s="36">
        <f>SUMIFS(СВЦЭМ!$C$39:$C$782,СВЦЭМ!$A$39:$A$782,$A81,СВЦЭМ!$B$39:$B$782,M$77)+'СЕТ СН'!$H$9+СВЦЭМ!$D$10+'СЕТ СН'!$H$5-'СЕТ СН'!$H$17</f>
        <v>5592.5576645500005</v>
      </c>
      <c r="N81" s="36">
        <f>SUMIFS(СВЦЭМ!$C$39:$C$782,СВЦЭМ!$A$39:$A$782,$A81,СВЦЭМ!$B$39:$B$782,N$77)+'СЕТ СН'!$H$9+СВЦЭМ!$D$10+'СЕТ СН'!$H$5-'СЕТ СН'!$H$17</f>
        <v>5629.9595206000004</v>
      </c>
      <c r="O81" s="36">
        <f>SUMIFS(СВЦЭМ!$C$39:$C$782,СВЦЭМ!$A$39:$A$782,$A81,СВЦЭМ!$B$39:$B$782,O$77)+'СЕТ СН'!$H$9+СВЦЭМ!$D$10+'СЕТ СН'!$H$5-'СЕТ СН'!$H$17</f>
        <v>5650.6412218700007</v>
      </c>
      <c r="P81" s="36">
        <f>SUMIFS(СВЦЭМ!$C$39:$C$782,СВЦЭМ!$A$39:$A$782,$A81,СВЦЭМ!$B$39:$B$782,P$77)+'СЕТ СН'!$H$9+СВЦЭМ!$D$10+'СЕТ СН'!$H$5-'СЕТ СН'!$H$17</f>
        <v>5671.0062036899999</v>
      </c>
      <c r="Q81" s="36">
        <f>SUMIFS(СВЦЭМ!$C$39:$C$782,СВЦЭМ!$A$39:$A$782,$A81,СВЦЭМ!$B$39:$B$782,Q$77)+'СЕТ СН'!$H$9+СВЦЭМ!$D$10+'СЕТ СН'!$H$5-'СЕТ СН'!$H$17</f>
        <v>5672.2635697100004</v>
      </c>
      <c r="R81" s="36">
        <f>SUMIFS(СВЦЭМ!$C$39:$C$782,СВЦЭМ!$A$39:$A$782,$A81,СВЦЭМ!$B$39:$B$782,R$77)+'СЕТ СН'!$H$9+СВЦЭМ!$D$10+'СЕТ СН'!$H$5-'СЕТ СН'!$H$17</f>
        <v>5650.009053830001</v>
      </c>
      <c r="S81" s="36">
        <f>SUMIFS(СВЦЭМ!$C$39:$C$782,СВЦЭМ!$A$39:$A$782,$A81,СВЦЭМ!$B$39:$B$782,S$77)+'СЕТ СН'!$H$9+СВЦЭМ!$D$10+'СЕТ СН'!$H$5-'СЕТ СН'!$H$17</f>
        <v>5610.3756136000002</v>
      </c>
      <c r="T81" s="36">
        <f>SUMIFS(СВЦЭМ!$C$39:$C$782,СВЦЭМ!$A$39:$A$782,$A81,СВЦЭМ!$B$39:$B$782,T$77)+'СЕТ СН'!$H$9+СВЦЭМ!$D$10+'СЕТ СН'!$H$5-'СЕТ СН'!$H$17</f>
        <v>5631.4501301199998</v>
      </c>
      <c r="U81" s="36">
        <f>SUMIFS(СВЦЭМ!$C$39:$C$782,СВЦЭМ!$A$39:$A$782,$A81,СВЦЭМ!$B$39:$B$782,U$77)+'СЕТ СН'!$H$9+СВЦЭМ!$D$10+'СЕТ СН'!$H$5-'СЕТ СН'!$H$17</f>
        <v>5636.7387553299995</v>
      </c>
      <c r="V81" s="36">
        <f>SUMIFS(СВЦЭМ!$C$39:$C$782,СВЦЭМ!$A$39:$A$782,$A81,СВЦЭМ!$B$39:$B$782,V$77)+'СЕТ СН'!$H$9+СВЦЭМ!$D$10+'СЕТ СН'!$H$5-'СЕТ СН'!$H$17</f>
        <v>5643.5705424300004</v>
      </c>
      <c r="W81" s="36">
        <f>SUMIFS(СВЦЭМ!$C$39:$C$782,СВЦЭМ!$A$39:$A$782,$A81,СВЦЭМ!$B$39:$B$782,W$77)+'СЕТ СН'!$H$9+СВЦЭМ!$D$10+'СЕТ СН'!$H$5-'СЕТ СН'!$H$17</f>
        <v>5678.7054469100003</v>
      </c>
      <c r="X81" s="36">
        <f>SUMIFS(СВЦЭМ!$C$39:$C$782,СВЦЭМ!$A$39:$A$782,$A81,СВЦЭМ!$B$39:$B$782,X$77)+'СЕТ СН'!$H$9+СВЦЭМ!$D$10+'СЕТ СН'!$H$5-'СЕТ СН'!$H$17</f>
        <v>5694.4678177100004</v>
      </c>
      <c r="Y81" s="36">
        <f>SUMIFS(СВЦЭМ!$C$39:$C$782,СВЦЭМ!$A$39:$A$782,$A81,СВЦЭМ!$B$39:$B$782,Y$77)+'СЕТ СН'!$H$9+СВЦЭМ!$D$10+'СЕТ СН'!$H$5-'СЕТ СН'!$H$17</f>
        <v>5714.1843586300001</v>
      </c>
    </row>
    <row r="82" spans="1:25" ht="15.75" x14ac:dyDescent="0.2">
      <c r="A82" s="35">
        <f t="shared" si="2"/>
        <v>44962</v>
      </c>
      <c r="B82" s="36">
        <f>SUMIFS(СВЦЭМ!$C$39:$C$782,СВЦЭМ!$A$39:$A$782,$A82,СВЦЭМ!$B$39:$B$782,B$77)+'СЕТ СН'!$H$9+СВЦЭМ!$D$10+'СЕТ СН'!$H$5-'СЕТ СН'!$H$17</f>
        <v>5636.1356147300003</v>
      </c>
      <c r="C82" s="36">
        <f>SUMIFS(СВЦЭМ!$C$39:$C$782,СВЦЭМ!$A$39:$A$782,$A82,СВЦЭМ!$B$39:$B$782,C$77)+'СЕТ СН'!$H$9+СВЦЭМ!$D$10+'СЕТ СН'!$H$5-'СЕТ СН'!$H$17</f>
        <v>5672.6507309799999</v>
      </c>
      <c r="D82" s="36">
        <f>SUMIFS(СВЦЭМ!$C$39:$C$782,СВЦЭМ!$A$39:$A$782,$A82,СВЦЭМ!$B$39:$B$782,D$77)+'СЕТ СН'!$H$9+СВЦЭМ!$D$10+'СЕТ СН'!$H$5-'СЕТ СН'!$H$17</f>
        <v>5672.260784080001</v>
      </c>
      <c r="E82" s="36">
        <f>SUMIFS(СВЦЭМ!$C$39:$C$782,СВЦЭМ!$A$39:$A$782,$A82,СВЦЭМ!$B$39:$B$782,E$77)+'СЕТ СН'!$H$9+СВЦЭМ!$D$10+'СЕТ СН'!$H$5-'СЕТ СН'!$H$17</f>
        <v>5653.9345899600003</v>
      </c>
      <c r="F82" s="36">
        <f>SUMIFS(СВЦЭМ!$C$39:$C$782,СВЦЭМ!$A$39:$A$782,$A82,СВЦЭМ!$B$39:$B$782,F$77)+'СЕТ СН'!$H$9+СВЦЭМ!$D$10+'СЕТ СН'!$H$5-'СЕТ СН'!$H$17</f>
        <v>5647.0393534300001</v>
      </c>
      <c r="G82" s="36">
        <f>SUMIFS(СВЦЭМ!$C$39:$C$782,СВЦЭМ!$A$39:$A$782,$A82,СВЦЭМ!$B$39:$B$782,G$77)+'СЕТ СН'!$H$9+СВЦЭМ!$D$10+'СЕТ СН'!$H$5-'СЕТ СН'!$H$17</f>
        <v>5640.1170014899999</v>
      </c>
      <c r="H82" s="36">
        <f>SUMIFS(СВЦЭМ!$C$39:$C$782,СВЦЭМ!$A$39:$A$782,$A82,СВЦЭМ!$B$39:$B$782,H$77)+'СЕТ СН'!$H$9+СВЦЭМ!$D$10+'СЕТ СН'!$H$5-'СЕТ СН'!$H$17</f>
        <v>5607.2705519000001</v>
      </c>
      <c r="I82" s="36">
        <f>SUMIFS(СВЦЭМ!$C$39:$C$782,СВЦЭМ!$A$39:$A$782,$A82,СВЦЭМ!$B$39:$B$782,I$77)+'СЕТ СН'!$H$9+СВЦЭМ!$D$10+'СЕТ СН'!$H$5-'СЕТ СН'!$H$17</f>
        <v>5542.7324076599998</v>
      </c>
      <c r="J82" s="36">
        <f>SUMIFS(СВЦЭМ!$C$39:$C$782,СВЦЭМ!$A$39:$A$782,$A82,СВЦЭМ!$B$39:$B$782,J$77)+'СЕТ СН'!$H$9+СВЦЭМ!$D$10+'СЕТ СН'!$H$5-'СЕТ СН'!$H$17</f>
        <v>5486.3052749799999</v>
      </c>
      <c r="K82" s="36">
        <f>SUMIFS(СВЦЭМ!$C$39:$C$782,СВЦЭМ!$A$39:$A$782,$A82,СВЦЭМ!$B$39:$B$782,K$77)+'СЕТ СН'!$H$9+СВЦЭМ!$D$10+'СЕТ СН'!$H$5-'СЕТ СН'!$H$17</f>
        <v>5456.3990168</v>
      </c>
      <c r="L82" s="36">
        <f>SUMIFS(СВЦЭМ!$C$39:$C$782,СВЦЭМ!$A$39:$A$782,$A82,СВЦЭМ!$B$39:$B$782,L$77)+'СЕТ СН'!$H$9+СВЦЭМ!$D$10+'СЕТ СН'!$H$5-'СЕТ СН'!$H$17</f>
        <v>5453.9895788000003</v>
      </c>
      <c r="M82" s="36">
        <f>SUMIFS(СВЦЭМ!$C$39:$C$782,СВЦЭМ!$A$39:$A$782,$A82,СВЦЭМ!$B$39:$B$782,M$77)+'СЕТ СН'!$H$9+СВЦЭМ!$D$10+'СЕТ СН'!$H$5-'СЕТ СН'!$H$17</f>
        <v>5481.1060727799995</v>
      </c>
      <c r="N82" s="36">
        <f>SUMIFS(СВЦЭМ!$C$39:$C$782,СВЦЭМ!$A$39:$A$782,$A82,СВЦЭМ!$B$39:$B$782,N$77)+'СЕТ СН'!$H$9+СВЦЭМ!$D$10+'СЕТ СН'!$H$5-'СЕТ СН'!$H$17</f>
        <v>5526.5683639199997</v>
      </c>
      <c r="O82" s="36">
        <f>SUMIFS(СВЦЭМ!$C$39:$C$782,СВЦЭМ!$A$39:$A$782,$A82,СВЦЭМ!$B$39:$B$782,O$77)+'СЕТ СН'!$H$9+СВЦЭМ!$D$10+'СЕТ СН'!$H$5-'СЕТ СН'!$H$17</f>
        <v>5546.8595867399999</v>
      </c>
      <c r="P82" s="36">
        <f>SUMIFS(СВЦЭМ!$C$39:$C$782,СВЦЭМ!$A$39:$A$782,$A82,СВЦЭМ!$B$39:$B$782,P$77)+'СЕТ СН'!$H$9+СВЦЭМ!$D$10+'СЕТ СН'!$H$5-'СЕТ СН'!$H$17</f>
        <v>5604.0171134700004</v>
      </c>
      <c r="Q82" s="36">
        <f>SUMIFS(СВЦЭМ!$C$39:$C$782,СВЦЭМ!$A$39:$A$782,$A82,СВЦЭМ!$B$39:$B$782,Q$77)+'СЕТ СН'!$H$9+СВЦЭМ!$D$10+'СЕТ СН'!$H$5-'СЕТ СН'!$H$17</f>
        <v>5614.0603963499998</v>
      </c>
      <c r="R82" s="36">
        <f>SUMIFS(СВЦЭМ!$C$39:$C$782,СВЦЭМ!$A$39:$A$782,$A82,СВЦЭМ!$B$39:$B$782,R$77)+'СЕТ СН'!$H$9+СВЦЭМ!$D$10+'СЕТ СН'!$H$5-'СЕТ СН'!$H$17</f>
        <v>5580.6586087800006</v>
      </c>
      <c r="S82" s="36">
        <f>SUMIFS(СВЦЭМ!$C$39:$C$782,СВЦЭМ!$A$39:$A$782,$A82,СВЦЭМ!$B$39:$B$782,S$77)+'СЕТ СН'!$H$9+СВЦЭМ!$D$10+'СЕТ СН'!$H$5-'СЕТ СН'!$H$17</f>
        <v>5521.4250852599998</v>
      </c>
      <c r="T82" s="36">
        <f>SUMIFS(СВЦЭМ!$C$39:$C$782,СВЦЭМ!$A$39:$A$782,$A82,СВЦЭМ!$B$39:$B$782,T$77)+'СЕТ СН'!$H$9+СВЦЭМ!$D$10+'СЕТ СН'!$H$5-'СЕТ СН'!$H$17</f>
        <v>5483.9515272400004</v>
      </c>
      <c r="U82" s="36">
        <f>SUMIFS(СВЦЭМ!$C$39:$C$782,СВЦЭМ!$A$39:$A$782,$A82,СВЦЭМ!$B$39:$B$782,U$77)+'СЕТ СН'!$H$9+СВЦЭМ!$D$10+'СЕТ СН'!$H$5-'СЕТ СН'!$H$17</f>
        <v>5515.4817068900002</v>
      </c>
      <c r="V82" s="36">
        <f>SUMIFS(СВЦЭМ!$C$39:$C$782,СВЦЭМ!$A$39:$A$782,$A82,СВЦЭМ!$B$39:$B$782,V$77)+'СЕТ СН'!$H$9+СВЦЭМ!$D$10+'СЕТ СН'!$H$5-'СЕТ СН'!$H$17</f>
        <v>5526.7915758099998</v>
      </c>
      <c r="W82" s="36">
        <f>SUMIFS(СВЦЭМ!$C$39:$C$782,СВЦЭМ!$A$39:$A$782,$A82,СВЦЭМ!$B$39:$B$782,W$77)+'СЕТ СН'!$H$9+СВЦЭМ!$D$10+'СЕТ СН'!$H$5-'СЕТ СН'!$H$17</f>
        <v>5555.7703934700003</v>
      </c>
      <c r="X82" s="36">
        <f>SUMIFS(СВЦЭМ!$C$39:$C$782,СВЦЭМ!$A$39:$A$782,$A82,СВЦЭМ!$B$39:$B$782,X$77)+'СЕТ СН'!$H$9+СВЦЭМ!$D$10+'СЕТ СН'!$H$5-'СЕТ СН'!$H$17</f>
        <v>5580.8508822000003</v>
      </c>
      <c r="Y82" s="36">
        <f>SUMIFS(СВЦЭМ!$C$39:$C$782,СВЦЭМ!$A$39:$A$782,$A82,СВЦЭМ!$B$39:$B$782,Y$77)+'СЕТ СН'!$H$9+СВЦЭМ!$D$10+'СЕТ СН'!$H$5-'СЕТ СН'!$H$17</f>
        <v>5606.7357318900004</v>
      </c>
    </row>
    <row r="83" spans="1:25" ht="15.75" x14ac:dyDescent="0.2">
      <c r="A83" s="35">
        <f t="shared" si="2"/>
        <v>44963</v>
      </c>
      <c r="B83" s="36">
        <f>SUMIFS(СВЦЭМ!$C$39:$C$782,СВЦЭМ!$A$39:$A$782,$A83,СВЦЭМ!$B$39:$B$782,B$77)+'СЕТ СН'!$H$9+СВЦЭМ!$D$10+'СЕТ СН'!$H$5-'СЕТ СН'!$H$17</f>
        <v>5644.5192886200002</v>
      </c>
      <c r="C83" s="36">
        <f>SUMIFS(СВЦЭМ!$C$39:$C$782,СВЦЭМ!$A$39:$A$782,$A83,СВЦЭМ!$B$39:$B$782,C$77)+'СЕТ СН'!$H$9+СВЦЭМ!$D$10+'СЕТ СН'!$H$5-'СЕТ СН'!$H$17</f>
        <v>5683.5951905800002</v>
      </c>
      <c r="D83" s="36">
        <f>SUMIFS(СВЦЭМ!$C$39:$C$782,СВЦЭМ!$A$39:$A$782,$A83,СВЦЭМ!$B$39:$B$782,D$77)+'СЕТ СН'!$H$9+СВЦЭМ!$D$10+'СЕТ СН'!$H$5-'СЕТ СН'!$H$17</f>
        <v>5683.0543519500006</v>
      </c>
      <c r="E83" s="36">
        <f>SUMIFS(СВЦЭМ!$C$39:$C$782,СВЦЭМ!$A$39:$A$782,$A83,СВЦЭМ!$B$39:$B$782,E$77)+'СЕТ СН'!$H$9+СВЦЭМ!$D$10+'СЕТ СН'!$H$5-'СЕТ СН'!$H$17</f>
        <v>5667.3057221500003</v>
      </c>
      <c r="F83" s="36">
        <f>SUMIFS(СВЦЭМ!$C$39:$C$782,СВЦЭМ!$A$39:$A$782,$A83,СВЦЭМ!$B$39:$B$782,F$77)+'СЕТ СН'!$H$9+СВЦЭМ!$D$10+'СЕТ СН'!$H$5-'СЕТ СН'!$H$17</f>
        <v>5681.3471876200001</v>
      </c>
      <c r="G83" s="36">
        <f>SUMIFS(СВЦЭМ!$C$39:$C$782,СВЦЭМ!$A$39:$A$782,$A83,СВЦЭМ!$B$39:$B$782,G$77)+'СЕТ СН'!$H$9+СВЦЭМ!$D$10+'СЕТ СН'!$H$5-'СЕТ СН'!$H$17</f>
        <v>5606.7333145000002</v>
      </c>
      <c r="H83" s="36">
        <f>SUMIFS(СВЦЭМ!$C$39:$C$782,СВЦЭМ!$A$39:$A$782,$A83,СВЦЭМ!$B$39:$B$782,H$77)+'СЕТ СН'!$H$9+СВЦЭМ!$D$10+'СЕТ СН'!$H$5-'СЕТ СН'!$H$17</f>
        <v>5578.4556679899997</v>
      </c>
      <c r="I83" s="36">
        <f>SUMIFS(СВЦЭМ!$C$39:$C$782,СВЦЭМ!$A$39:$A$782,$A83,СВЦЭМ!$B$39:$B$782,I$77)+'СЕТ СН'!$H$9+СВЦЭМ!$D$10+'СЕТ СН'!$H$5-'СЕТ СН'!$H$17</f>
        <v>5540.4409350400001</v>
      </c>
      <c r="J83" s="36">
        <f>SUMIFS(СВЦЭМ!$C$39:$C$782,СВЦЭМ!$A$39:$A$782,$A83,СВЦЭМ!$B$39:$B$782,J$77)+'СЕТ СН'!$H$9+СВЦЭМ!$D$10+'СЕТ СН'!$H$5-'СЕТ СН'!$H$17</f>
        <v>5523.7413873200003</v>
      </c>
      <c r="K83" s="36">
        <f>SUMIFS(СВЦЭМ!$C$39:$C$782,СВЦЭМ!$A$39:$A$782,$A83,СВЦЭМ!$B$39:$B$782,K$77)+'СЕТ СН'!$H$9+СВЦЭМ!$D$10+'СЕТ СН'!$H$5-'СЕТ СН'!$H$17</f>
        <v>5524.1848774299997</v>
      </c>
      <c r="L83" s="36">
        <f>SUMIFS(СВЦЭМ!$C$39:$C$782,СВЦЭМ!$A$39:$A$782,$A83,СВЦЭМ!$B$39:$B$782,L$77)+'СЕТ СН'!$H$9+СВЦЭМ!$D$10+'СЕТ СН'!$H$5-'СЕТ СН'!$H$17</f>
        <v>5525.5767191499999</v>
      </c>
      <c r="M83" s="36">
        <f>SUMIFS(СВЦЭМ!$C$39:$C$782,СВЦЭМ!$A$39:$A$782,$A83,СВЦЭМ!$B$39:$B$782,M$77)+'СЕТ СН'!$H$9+СВЦЭМ!$D$10+'СЕТ СН'!$H$5-'СЕТ СН'!$H$17</f>
        <v>5555.9722171800004</v>
      </c>
      <c r="N83" s="36">
        <f>SUMIFS(СВЦЭМ!$C$39:$C$782,СВЦЭМ!$A$39:$A$782,$A83,СВЦЭМ!$B$39:$B$782,N$77)+'СЕТ СН'!$H$9+СВЦЭМ!$D$10+'СЕТ СН'!$H$5-'СЕТ СН'!$H$17</f>
        <v>5576.2566901099999</v>
      </c>
      <c r="O83" s="36">
        <f>SUMIFS(СВЦЭМ!$C$39:$C$782,СВЦЭМ!$A$39:$A$782,$A83,СВЦЭМ!$B$39:$B$782,O$77)+'СЕТ СН'!$H$9+СВЦЭМ!$D$10+'СЕТ СН'!$H$5-'СЕТ СН'!$H$17</f>
        <v>5576.1669030399999</v>
      </c>
      <c r="P83" s="36">
        <f>SUMIFS(СВЦЭМ!$C$39:$C$782,СВЦЭМ!$A$39:$A$782,$A83,СВЦЭМ!$B$39:$B$782,P$77)+'СЕТ СН'!$H$9+СВЦЭМ!$D$10+'СЕТ СН'!$H$5-'СЕТ СН'!$H$17</f>
        <v>5577.4149389499999</v>
      </c>
      <c r="Q83" s="36">
        <f>SUMIFS(СВЦЭМ!$C$39:$C$782,СВЦЭМ!$A$39:$A$782,$A83,СВЦЭМ!$B$39:$B$782,Q$77)+'СЕТ СН'!$H$9+СВЦЭМ!$D$10+'СЕТ СН'!$H$5-'СЕТ СН'!$H$17</f>
        <v>5571.9043452300002</v>
      </c>
      <c r="R83" s="36">
        <f>SUMIFS(СВЦЭМ!$C$39:$C$782,СВЦЭМ!$A$39:$A$782,$A83,СВЦЭМ!$B$39:$B$782,R$77)+'СЕТ СН'!$H$9+СВЦЭМ!$D$10+'СЕТ СН'!$H$5-'СЕТ СН'!$H$17</f>
        <v>5598.8872319800003</v>
      </c>
      <c r="S83" s="36">
        <f>SUMIFS(СВЦЭМ!$C$39:$C$782,СВЦЭМ!$A$39:$A$782,$A83,СВЦЭМ!$B$39:$B$782,S$77)+'СЕТ СН'!$H$9+СВЦЭМ!$D$10+'СЕТ СН'!$H$5-'СЕТ СН'!$H$17</f>
        <v>5532.5215351900006</v>
      </c>
      <c r="T83" s="36">
        <f>SUMIFS(СВЦЭМ!$C$39:$C$782,СВЦЭМ!$A$39:$A$782,$A83,СВЦЭМ!$B$39:$B$782,T$77)+'СЕТ СН'!$H$9+СВЦЭМ!$D$10+'СЕТ СН'!$H$5-'СЕТ СН'!$H$17</f>
        <v>5536.4848669900002</v>
      </c>
      <c r="U83" s="36">
        <f>SUMIFS(СВЦЭМ!$C$39:$C$782,СВЦЭМ!$A$39:$A$782,$A83,СВЦЭМ!$B$39:$B$782,U$77)+'СЕТ СН'!$H$9+СВЦЭМ!$D$10+'СЕТ СН'!$H$5-'СЕТ СН'!$H$17</f>
        <v>5547.3353248399999</v>
      </c>
      <c r="V83" s="36">
        <f>SUMIFS(СВЦЭМ!$C$39:$C$782,СВЦЭМ!$A$39:$A$782,$A83,СВЦЭМ!$B$39:$B$782,V$77)+'СЕТ СН'!$H$9+СВЦЭМ!$D$10+'СЕТ СН'!$H$5-'СЕТ СН'!$H$17</f>
        <v>5540.6962473200001</v>
      </c>
      <c r="W83" s="36">
        <f>SUMIFS(СВЦЭМ!$C$39:$C$782,СВЦЭМ!$A$39:$A$782,$A83,СВЦЭМ!$B$39:$B$782,W$77)+'СЕТ СН'!$H$9+СВЦЭМ!$D$10+'СЕТ СН'!$H$5-'СЕТ СН'!$H$17</f>
        <v>5532.7495917899996</v>
      </c>
      <c r="X83" s="36">
        <f>SUMIFS(СВЦЭМ!$C$39:$C$782,СВЦЭМ!$A$39:$A$782,$A83,СВЦЭМ!$B$39:$B$782,X$77)+'СЕТ СН'!$H$9+СВЦЭМ!$D$10+'СЕТ СН'!$H$5-'СЕТ СН'!$H$17</f>
        <v>5557.4935028899999</v>
      </c>
      <c r="Y83" s="36">
        <f>SUMIFS(СВЦЭМ!$C$39:$C$782,СВЦЭМ!$A$39:$A$782,$A83,СВЦЭМ!$B$39:$B$782,Y$77)+'СЕТ СН'!$H$9+СВЦЭМ!$D$10+'СЕТ СН'!$H$5-'СЕТ СН'!$H$17</f>
        <v>5588.8226177899996</v>
      </c>
    </row>
    <row r="84" spans="1:25" ht="15.75" x14ac:dyDescent="0.2">
      <c r="A84" s="35">
        <f t="shared" si="2"/>
        <v>44964</v>
      </c>
      <c r="B84" s="36">
        <f>SUMIFS(СВЦЭМ!$C$39:$C$782,СВЦЭМ!$A$39:$A$782,$A84,СВЦЭМ!$B$39:$B$782,B$77)+'СЕТ СН'!$H$9+СВЦЭМ!$D$10+'СЕТ СН'!$H$5-'СЕТ СН'!$H$17</f>
        <v>5594.0171774600003</v>
      </c>
      <c r="C84" s="36">
        <f>SUMIFS(СВЦЭМ!$C$39:$C$782,СВЦЭМ!$A$39:$A$782,$A84,СВЦЭМ!$B$39:$B$782,C$77)+'СЕТ СН'!$H$9+СВЦЭМ!$D$10+'СЕТ СН'!$H$5-'СЕТ СН'!$H$17</f>
        <v>5638.9366295600003</v>
      </c>
      <c r="D84" s="36">
        <f>SUMIFS(СВЦЭМ!$C$39:$C$782,СВЦЭМ!$A$39:$A$782,$A84,СВЦЭМ!$B$39:$B$782,D$77)+'СЕТ СН'!$H$9+СВЦЭМ!$D$10+'СЕТ СН'!$H$5-'СЕТ СН'!$H$17</f>
        <v>5637.5933647100001</v>
      </c>
      <c r="E84" s="36">
        <f>SUMIFS(СВЦЭМ!$C$39:$C$782,СВЦЭМ!$A$39:$A$782,$A84,СВЦЭМ!$B$39:$B$782,E$77)+'СЕТ СН'!$H$9+СВЦЭМ!$D$10+'СЕТ СН'!$H$5-'СЕТ СН'!$H$17</f>
        <v>5619.0663605099999</v>
      </c>
      <c r="F84" s="36">
        <f>SUMIFS(СВЦЭМ!$C$39:$C$782,СВЦЭМ!$A$39:$A$782,$A84,СВЦЭМ!$B$39:$B$782,F$77)+'СЕТ СН'!$H$9+СВЦЭМ!$D$10+'СЕТ СН'!$H$5-'СЕТ СН'!$H$17</f>
        <v>5638.2647891699999</v>
      </c>
      <c r="G84" s="36">
        <f>SUMIFS(СВЦЭМ!$C$39:$C$782,СВЦЭМ!$A$39:$A$782,$A84,СВЦЭМ!$B$39:$B$782,G$77)+'СЕТ СН'!$H$9+СВЦЭМ!$D$10+'СЕТ СН'!$H$5-'СЕТ СН'!$H$17</f>
        <v>5650.8610008899996</v>
      </c>
      <c r="H84" s="36">
        <f>SUMIFS(СВЦЭМ!$C$39:$C$782,СВЦЭМ!$A$39:$A$782,$A84,СВЦЭМ!$B$39:$B$782,H$77)+'СЕТ СН'!$H$9+СВЦЭМ!$D$10+'СЕТ СН'!$H$5-'СЕТ СН'!$H$17</f>
        <v>5606.7790113900001</v>
      </c>
      <c r="I84" s="36">
        <f>SUMIFS(СВЦЭМ!$C$39:$C$782,СВЦЭМ!$A$39:$A$782,$A84,СВЦЭМ!$B$39:$B$782,I$77)+'СЕТ СН'!$H$9+СВЦЭМ!$D$10+'СЕТ СН'!$H$5-'СЕТ СН'!$H$17</f>
        <v>5559.2007298200006</v>
      </c>
      <c r="J84" s="36">
        <f>SUMIFS(СВЦЭМ!$C$39:$C$782,СВЦЭМ!$A$39:$A$782,$A84,СВЦЭМ!$B$39:$B$782,J$77)+'СЕТ СН'!$H$9+СВЦЭМ!$D$10+'СЕТ СН'!$H$5-'СЕТ СН'!$H$17</f>
        <v>5527.6345011699996</v>
      </c>
      <c r="K84" s="36">
        <f>SUMIFS(СВЦЭМ!$C$39:$C$782,СВЦЭМ!$A$39:$A$782,$A84,СВЦЭМ!$B$39:$B$782,K$77)+'СЕТ СН'!$H$9+СВЦЭМ!$D$10+'СЕТ СН'!$H$5-'СЕТ СН'!$H$17</f>
        <v>5527.8280520099997</v>
      </c>
      <c r="L84" s="36">
        <f>SUMIFS(СВЦЭМ!$C$39:$C$782,СВЦЭМ!$A$39:$A$782,$A84,СВЦЭМ!$B$39:$B$782,L$77)+'СЕТ СН'!$H$9+СВЦЭМ!$D$10+'СЕТ СН'!$H$5-'СЕТ СН'!$H$17</f>
        <v>5529.7067192000004</v>
      </c>
      <c r="M84" s="36">
        <f>SUMIFS(СВЦЭМ!$C$39:$C$782,СВЦЭМ!$A$39:$A$782,$A84,СВЦЭМ!$B$39:$B$782,M$77)+'СЕТ СН'!$H$9+СВЦЭМ!$D$10+'СЕТ СН'!$H$5-'СЕТ СН'!$H$17</f>
        <v>5561.9043269000003</v>
      </c>
      <c r="N84" s="36">
        <f>SUMIFS(СВЦЭМ!$C$39:$C$782,СВЦЭМ!$A$39:$A$782,$A84,СВЦЭМ!$B$39:$B$782,N$77)+'СЕТ СН'!$H$9+СВЦЭМ!$D$10+'СЕТ СН'!$H$5-'СЕТ СН'!$H$17</f>
        <v>5573.0950553100001</v>
      </c>
      <c r="O84" s="36">
        <f>SUMIFS(СВЦЭМ!$C$39:$C$782,СВЦЭМ!$A$39:$A$782,$A84,СВЦЭМ!$B$39:$B$782,O$77)+'СЕТ СН'!$H$9+СВЦЭМ!$D$10+'СЕТ СН'!$H$5-'СЕТ СН'!$H$17</f>
        <v>5586.4262222100006</v>
      </c>
      <c r="P84" s="36">
        <f>SUMIFS(СВЦЭМ!$C$39:$C$782,СВЦЭМ!$A$39:$A$782,$A84,СВЦЭМ!$B$39:$B$782,P$77)+'СЕТ СН'!$H$9+СВЦЭМ!$D$10+'СЕТ СН'!$H$5-'СЕТ СН'!$H$17</f>
        <v>5601.5901564899996</v>
      </c>
      <c r="Q84" s="36">
        <f>SUMIFS(СВЦЭМ!$C$39:$C$782,СВЦЭМ!$A$39:$A$782,$A84,СВЦЭМ!$B$39:$B$782,Q$77)+'СЕТ СН'!$H$9+СВЦЭМ!$D$10+'СЕТ СН'!$H$5-'СЕТ СН'!$H$17</f>
        <v>5614.9718010300003</v>
      </c>
      <c r="R84" s="36">
        <f>SUMIFS(СВЦЭМ!$C$39:$C$782,СВЦЭМ!$A$39:$A$782,$A84,СВЦЭМ!$B$39:$B$782,R$77)+'СЕТ СН'!$H$9+СВЦЭМ!$D$10+'СЕТ СН'!$H$5-'СЕТ СН'!$H$17</f>
        <v>5609.4447400700001</v>
      </c>
      <c r="S84" s="36">
        <f>SUMIFS(СВЦЭМ!$C$39:$C$782,СВЦЭМ!$A$39:$A$782,$A84,СВЦЭМ!$B$39:$B$782,S$77)+'СЕТ СН'!$H$9+СВЦЭМ!$D$10+'СЕТ СН'!$H$5-'СЕТ СН'!$H$17</f>
        <v>5554.6131712799997</v>
      </c>
      <c r="T84" s="36">
        <f>SUMIFS(СВЦЭМ!$C$39:$C$782,СВЦЭМ!$A$39:$A$782,$A84,СВЦЭМ!$B$39:$B$782,T$77)+'СЕТ СН'!$H$9+СВЦЭМ!$D$10+'СЕТ СН'!$H$5-'СЕТ СН'!$H$17</f>
        <v>5489.8557386000002</v>
      </c>
      <c r="U84" s="36">
        <f>SUMIFS(СВЦЭМ!$C$39:$C$782,СВЦЭМ!$A$39:$A$782,$A84,СВЦЭМ!$B$39:$B$782,U$77)+'СЕТ СН'!$H$9+СВЦЭМ!$D$10+'СЕТ СН'!$H$5-'СЕТ СН'!$H$17</f>
        <v>5522.97582607</v>
      </c>
      <c r="V84" s="36">
        <f>SUMIFS(СВЦЭМ!$C$39:$C$782,СВЦЭМ!$A$39:$A$782,$A84,СВЦЭМ!$B$39:$B$782,V$77)+'СЕТ СН'!$H$9+СВЦЭМ!$D$10+'СЕТ СН'!$H$5-'СЕТ СН'!$H$17</f>
        <v>5544.6646363399996</v>
      </c>
      <c r="W84" s="36">
        <f>SUMIFS(СВЦЭМ!$C$39:$C$782,СВЦЭМ!$A$39:$A$782,$A84,СВЦЭМ!$B$39:$B$782,W$77)+'СЕТ СН'!$H$9+СВЦЭМ!$D$10+'СЕТ СН'!$H$5-'СЕТ СН'!$H$17</f>
        <v>5531.2363934300001</v>
      </c>
      <c r="X84" s="36">
        <f>SUMIFS(СВЦЭМ!$C$39:$C$782,СВЦЭМ!$A$39:$A$782,$A84,СВЦЭМ!$B$39:$B$782,X$77)+'СЕТ СН'!$H$9+СВЦЭМ!$D$10+'СЕТ СН'!$H$5-'СЕТ СН'!$H$17</f>
        <v>5581.3373897600004</v>
      </c>
      <c r="Y84" s="36">
        <f>SUMIFS(СВЦЭМ!$C$39:$C$782,СВЦЭМ!$A$39:$A$782,$A84,СВЦЭМ!$B$39:$B$782,Y$77)+'СЕТ СН'!$H$9+СВЦЭМ!$D$10+'СЕТ СН'!$H$5-'СЕТ СН'!$H$17</f>
        <v>5588.9983375900001</v>
      </c>
    </row>
    <row r="85" spans="1:25" ht="15.75" x14ac:dyDescent="0.2">
      <c r="A85" s="35">
        <f t="shared" si="2"/>
        <v>44965</v>
      </c>
      <c r="B85" s="36">
        <f>SUMIFS(СВЦЭМ!$C$39:$C$782,СВЦЭМ!$A$39:$A$782,$A85,СВЦЭМ!$B$39:$B$782,B$77)+'СЕТ СН'!$H$9+СВЦЭМ!$D$10+'СЕТ СН'!$H$5-'СЕТ СН'!$H$17</f>
        <v>5534.6207215499999</v>
      </c>
      <c r="C85" s="36">
        <f>SUMIFS(СВЦЭМ!$C$39:$C$782,СВЦЭМ!$A$39:$A$782,$A85,СВЦЭМ!$B$39:$B$782,C$77)+'СЕТ СН'!$H$9+СВЦЭМ!$D$10+'СЕТ СН'!$H$5-'СЕТ СН'!$H$17</f>
        <v>5583.8626178100003</v>
      </c>
      <c r="D85" s="36">
        <f>SUMIFS(СВЦЭМ!$C$39:$C$782,СВЦЭМ!$A$39:$A$782,$A85,СВЦЭМ!$B$39:$B$782,D$77)+'СЕТ СН'!$H$9+СВЦЭМ!$D$10+'СЕТ СН'!$H$5-'СЕТ СН'!$H$17</f>
        <v>5606.0007625300004</v>
      </c>
      <c r="E85" s="36">
        <f>SUMIFS(СВЦЭМ!$C$39:$C$782,СВЦЭМ!$A$39:$A$782,$A85,СВЦЭМ!$B$39:$B$782,E$77)+'СЕТ СН'!$H$9+СВЦЭМ!$D$10+'СЕТ СН'!$H$5-'СЕТ СН'!$H$17</f>
        <v>5628.6474506699997</v>
      </c>
      <c r="F85" s="36">
        <f>SUMIFS(СВЦЭМ!$C$39:$C$782,СВЦЭМ!$A$39:$A$782,$A85,СВЦЭМ!$B$39:$B$782,F$77)+'СЕТ СН'!$H$9+СВЦЭМ!$D$10+'СЕТ СН'!$H$5-'СЕТ СН'!$H$17</f>
        <v>5616.66271297</v>
      </c>
      <c r="G85" s="36">
        <f>SUMIFS(СВЦЭМ!$C$39:$C$782,СВЦЭМ!$A$39:$A$782,$A85,СВЦЭМ!$B$39:$B$782,G$77)+'СЕТ СН'!$H$9+СВЦЭМ!$D$10+'СЕТ СН'!$H$5-'СЕТ СН'!$H$17</f>
        <v>5611.4336763199999</v>
      </c>
      <c r="H85" s="36">
        <f>SUMIFS(СВЦЭМ!$C$39:$C$782,СВЦЭМ!$A$39:$A$782,$A85,СВЦЭМ!$B$39:$B$782,H$77)+'СЕТ СН'!$H$9+СВЦЭМ!$D$10+'СЕТ СН'!$H$5-'СЕТ СН'!$H$17</f>
        <v>5545.0147510500001</v>
      </c>
      <c r="I85" s="36">
        <f>SUMIFS(СВЦЭМ!$C$39:$C$782,СВЦЭМ!$A$39:$A$782,$A85,СВЦЭМ!$B$39:$B$782,I$77)+'СЕТ СН'!$H$9+СВЦЭМ!$D$10+'СЕТ СН'!$H$5-'СЕТ СН'!$H$17</f>
        <v>5537.6418038900001</v>
      </c>
      <c r="J85" s="36">
        <f>SUMIFS(СВЦЭМ!$C$39:$C$782,СВЦЭМ!$A$39:$A$782,$A85,СВЦЭМ!$B$39:$B$782,J$77)+'СЕТ СН'!$H$9+СВЦЭМ!$D$10+'СЕТ СН'!$H$5-'СЕТ СН'!$H$17</f>
        <v>5523.46385422</v>
      </c>
      <c r="K85" s="36">
        <f>SUMIFS(СВЦЭМ!$C$39:$C$782,СВЦЭМ!$A$39:$A$782,$A85,СВЦЭМ!$B$39:$B$782,K$77)+'СЕТ СН'!$H$9+СВЦЭМ!$D$10+'СЕТ СН'!$H$5-'СЕТ СН'!$H$17</f>
        <v>5533.6675976900005</v>
      </c>
      <c r="L85" s="36">
        <f>SUMIFS(СВЦЭМ!$C$39:$C$782,СВЦЭМ!$A$39:$A$782,$A85,СВЦЭМ!$B$39:$B$782,L$77)+'СЕТ СН'!$H$9+СВЦЭМ!$D$10+'СЕТ СН'!$H$5-'СЕТ СН'!$H$17</f>
        <v>5573.7848303000001</v>
      </c>
      <c r="M85" s="36">
        <f>SUMIFS(СВЦЭМ!$C$39:$C$782,СВЦЭМ!$A$39:$A$782,$A85,СВЦЭМ!$B$39:$B$782,M$77)+'СЕТ СН'!$H$9+СВЦЭМ!$D$10+'СЕТ СН'!$H$5-'СЕТ СН'!$H$17</f>
        <v>5602.0884457900002</v>
      </c>
      <c r="N85" s="36">
        <f>SUMIFS(СВЦЭМ!$C$39:$C$782,СВЦЭМ!$A$39:$A$782,$A85,СВЦЭМ!$B$39:$B$782,N$77)+'СЕТ СН'!$H$9+СВЦЭМ!$D$10+'СЕТ СН'!$H$5-'СЕТ СН'!$H$17</f>
        <v>5611.6974335200002</v>
      </c>
      <c r="O85" s="36">
        <f>SUMIFS(СВЦЭМ!$C$39:$C$782,СВЦЭМ!$A$39:$A$782,$A85,СВЦЭМ!$B$39:$B$782,O$77)+'СЕТ СН'!$H$9+СВЦЭМ!$D$10+'СЕТ СН'!$H$5-'СЕТ СН'!$H$17</f>
        <v>5617.5369846200001</v>
      </c>
      <c r="P85" s="36">
        <f>SUMIFS(СВЦЭМ!$C$39:$C$782,СВЦЭМ!$A$39:$A$782,$A85,СВЦЭМ!$B$39:$B$782,P$77)+'СЕТ СН'!$H$9+СВЦЭМ!$D$10+'СЕТ СН'!$H$5-'СЕТ СН'!$H$17</f>
        <v>5609.9556321700002</v>
      </c>
      <c r="Q85" s="36">
        <f>SUMIFS(СВЦЭМ!$C$39:$C$782,СВЦЭМ!$A$39:$A$782,$A85,СВЦЭМ!$B$39:$B$782,Q$77)+'СЕТ СН'!$H$9+СВЦЭМ!$D$10+'СЕТ СН'!$H$5-'СЕТ СН'!$H$17</f>
        <v>5614.7074215600005</v>
      </c>
      <c r="R85" s="36">
        <f>SUMIFS(СВЦЭМ!$C$39:$C$782,СВЦЭМ!$A$39:$A$782,$A85,СВЦЭМ!$B$39:$B$782,R$77)+'СЕТ СН'!$H$9+СВЦЭМ!$D$10+'СЕТ СН'!$H$5-'СЕТ СН'!$H$17</f>
        <v>5616.9932416700003</v>
      </c>
      <c r="S85" s="36">
        <f>SUMIFS(СВЦЭМ!$C$39:$C$782,СВЦЭМ!$A$39:$A$782,$A85,СВЦЭМ!$B$39:$B$782,S$77)+'СЕТ СН'!$H$9+СВЦЭМ!$D$10+'СЕТ СН'!$H$5-'СЕТ СН'!$H$17</f>
        <v>5601.49099931</v>
      </c>
      <c r="T85" s="36">
        <f>SUMIFS(СВЦЭМ!$C$39:$C$782,СВЦЭМ!$A$39:$A$782,$A85,СВЦЭМ!$B$39:$B$782,T$77)+'СЕТ СН'!$H$9+СВЦЭМ!$D$10+'СЕТ СН'!$H$5-'СЕТ СН'!$H$17</f>
        <v>5609.8472336100003</v>
      </c>
      <c r="U85" s="36">
        <f>SUMIFS(СВЦЭМ!$C$39:$C$782,СВЦЭМ!$A$39:$A$782,$A85,СВЦЭМ!$B$39:$B$782,U$77)+'СЕТ СН'!$H$9+СВЦЭМ!$D$10+'СЕТ СН'!$H$5-'СЕТ СН'!$H$17</f>
        <v>5601.4818998199999</v>
      </c>
      <c r="V85" s="36">
        <f>SUMIFS(СВЦЭМ!$C$39:$C$782,СВЦЭМ!$A$39:$A$782,$A85,СВЦЭМ!$B$39:$B$782,V$77)+'СЕТ СН'!$H$9+СВЦЭМ!$D$10+'СЕТ СН'!$H$5-'СЕТ СН'!$H$17</f>
        <v>5574.5616463000006</v>
      </c>
      <c r="W85" s="36">
        <f>SUMIFS(СВЦЭМ!$C$39:$C$782,СВЦЭМ!$A$39:$A$782,$A85,СВЦЭМ!$B$39:$B$782,W$77)+'СЕТ СН'!$H$9+СВЦЭМ!$D$10+'СЕТ СН'!$H$5-'СЕТ СН'!$H$17</f>
        <v>5543.2705678599996</v>
      </c>
      <c r="X85" s="36">
        <f>SUMIFS(СВЦЭМ!$C$39:$C$782,СВЦЭМ!$A$39:$A$782,$A85,СВЦЭМ!$B$39:$B$782,X$77)+'СЕТ СН'!$H$9+СВЦЭМ!$D$10+'СЕТ СН'!$H$5-'СЕТ СН'!$H$17</f>
        <v>5534.03352507</v>
      </c>
      <c r="Y85" s="36">
        <f>SUMIFS(СВЦЭМ!$C$39:$C$782,СВЦЭМ!$A$39:$A$782,$A85,СВЦЭМ!$B$39:$B$782,Y$77)+'СЕТ СН'!$H$9+СВЦЭМ!$D$10+'СЕТ СН'!$H$5-'СЕТ СН'!$H$17</f>
        <v>5527.6740428699995</v>
      </c>
    </row>
    <row r="86" spans="1:25" ht="15.75" x14ac:dyDescent="0.2">
      <c r="A86" s="35">
        <f t="shared" si="2"/>
        <v>44966</v>
      </c>
      <c r="B86" s="36">
        <f>SUMIFS(СВЦЭМ!$C$39:$C$782,СВЦЭМ!$A$39:$A$782,$A86,СВЦЭМ!$B$39:$B$782,B$77)+'СЕТ СН'!$H$9+СВЦЭМ!$D$10+'СЕТ СН'!$H$5-'СЕТ СН'!$H$17</f>
        <v>5432.4726705699995</v>
      </c>
      <c r="C86" s="36">
        <f>SUMIFS(СВЦЭМ!$C$39:$C$782,СВЦЭМ!$A$39:$A$782,$A86,СВЦЭМ!$B$39:$B$782,C$77)+'СЕТ СН'!$H$9+СВЦЭМ!$D$10+'СЕТ СН'!$H$5-'СЕТ СН'!$H$17</f>
        <v>5369.6700367900003</v>
      </c>
      <c r="D86" s="36">
        <f>SUMIFS(СВЦЭМ!$C$39:$C$782,СВЦЭМ!$A$39:$A$782,$A86,СВЦЭМ!$B$39:$B$782,D$77)+'СЕТ СН'!$H$9+СВЦЭМ!$D$10+'СЕТ СН'!$H$5-'СЕТ СН'!$H$17</f>
        <v>5390.29655327</v>
      </c>
      <c r="E86" s="36">
        <f>SUMIFS(СВЦЭМ!$C$39:$C$782,СВЦЭМ!$A$39:$A$782,$A86,СВЦЭМ!$B$39:$B$782,E$77)+'СЕТ СН'!$H$9+СВЦЭМ!$D$10+'СЕТ СН'!$H$5-'СЕТ СН'!$H$17</f>
        <v>5416.2324260100004</v>
      </c>
      <c r="F86" s="36">
        <f>SUMIFS(СВЦЭМ!$C$39:$C$782,СВЦЭМ!$A$39:$A$782,$A86,СВЦЭМ!$B$39:$B$782,F$77)+'СЕТ СН'!$H$9+СВЦЭМ!$D$10+'СЕТ СН'!$H$5-'СЕТ СН'!$H$17</f>
        <v>5414.59281259</v>
      </c>
      <c r="G86" s="36">
        <f>SUMIFS(СВЦЭМ!$C$39:$C$782,СВЦЭМ!$A$39:$A$782,$A86,СВЦЭМ!$B$39:$B$782,G$77)+'СЕТ СН'!$H$9+СВЦЭМ!$D$10+'СЕТ СН'!$H$5-'СЕТ СН'!$H$17</f>
        <v>5378.5563149600002</v>
      </c>
      <c r="H86" s="36">
        <f>SUMIFS(СВЦЭМ!$C$39:$C$782,СВЦЭМ!$A$39:$A$782,$A86,СВЦЭМ!$B$39:$B$782,H$77)+'СЕТ СН'!$H$9+СВЦЭМ!$D$10+'СЕТ СН'!$H$5-'СЕТ СН'!$H$17</f>
        <v>5361.33631195</v>
      </c>
      <c r="I86" s="36">
        <f>SUMIFS(СВЦЭМ!$C$39:$C$782,СВЦЭМ!$A$39:$A$782,$A86,СВЦЭМ!$B$39:$B$782,I$77)+'СЕТ СН'!$H$9+СВЦЭМ!$D$10+'СЕТ СН'!$H$5-'СЕТ СН'!$H$17</f>
        <v>5407.4555197999998</v>
      </c>
      <c r="J86" s="36">
        <f>SUMIFS(СВЦЭМ!$C$39:$C$782,СВЦЭМ!$A$39:$A$782,$A86,СВЦЭМ!$B$39:$B$782,J$77)+'СЕТ СН'!$H$9+СВЦЭМ!$D$10+'СЕТ СН'!$H$5-'СЕТ СН'!$H$17</f>
        <v>5393.6904856500005</v>
      </c>
      <c r="K86" s="36">
        <f>SUMIFS(СВЦЭМ!$C$39:$C$782,СВЦЭМ!$A$39:$A$782,$A86,СВЦЭМ!$B$39:$B$782,K$77)+'СЕТ СН'!$H$9+СВЦЭМ!$D$10+'СЕТ СН'!$H$5-'СЕТ СН'!$H$17</f>
        <v>5395.4523400600001</v>
      </c>
      <c r="L86" s="36">
        <f>SUMIFS(СВЦЭМ!$C$39:$C$782,СВЦЭМ!$A$39:$A$782,$A86,СВЦЭМ!$B$39:$B$782,L$77)+'СЕТ СН'!$H$9+СВЦЭМ!$D$10+'СЕТ СН'!$H$5-'СЕТ СН'!$H$17</f>
        <v>5442.9001896600003</v>
      </c>
      <c r="M86" s="36">
        <f>SUMIFS(СВЦЭМ!$C$39:$C$782,СВЦЭМ!$A$39:$A$782,$A86,СВЦЭМ!$B$39:$B$782,M$77)+'СЕТ СН'!$H$9+СВЦЭМ!$D$10+'СЕТ СН'!$H$5-'СЕТ СН'!$H$17</f>
        <v>5483.15799548</v>
      </c>
      <c r="N86" s="36">
        <f>SUMIFS(СВЦЭМ!$C$39:$C$782,СВЦЭМ!$A$39:$A$782,$A86,СВЦЭМ!$B$39:$B$782,N$77)+'СЕТ СН'!$H$9+СВЦЭМ!$D$10+'СЕТ СН'!$H$5-'СЕТ СН'!$H$17</f>
        <v>5522.46476833</v>
      </c>
      <c r="O86" s="36">
        <f>SUMIFS(СВЦЭМ!$C$39:$C$782,СВЦЭМ!$A$39:$A$782,$A86,СВЦЭМ!$B$39:$B$782,O$77)+'СЕТ СН'!$H$9+СВЦЭМ!$D$10+'СЕТ СН'!$H$5-'СЕТ СН'!$H$17</f>
        <v>5521.6875415300001</v>
      </c>
      <c r="P86" s="36">
        <f>SUMIFS(СВЦЭМ!$C$39:$C$782,СВЦЭМ!$A$39:$A$782,$A86,СВЦЭМ!$B$39:$B$782,P$77)+'СЕТ СН'!$H$9+СВЦЭМ!$D$10+'СЕТ СН'!$H$5-'СЕТ СН'!$H$17</f>
        <v>5521.5252932900003</v>
      </c>
      <c r="Q86" s="36">
        <f>SUMIFS(СВЦЭМ!$C$39:$C$782,СВЦЭМ!$A$39:$A$782,$A86,СВЦЭМ!$B$39:$B$782,Q$77)+'СЕТ СН'!$H$9+СВЦЭМ!$D$10+'СЕТ СН'!$H$5-'СЕТ СН'!$H$17</f>
        <v>5520.7017534999995</v>
      </c>
      <c r="R86" s="36">
        <f>SUMIFS(СВЦЭМ!$C$39:$C$782,СВЦЭМ!$A$39:$A$782,$A86,СВЦЭМ!$B$39:$B$782,R$77)+'СЕТ СН'!$H$9+СВЦЭМ!$D$10+'СЕТ СН'!$H$5-'СЕТ СН'!$H$17</f>
        <v>5518.5439291900002</v>
      </c>
      <c r="S86" s="36">
        <f>SUMIFS(СВЦЭМ!$C$39:$C$782,СВЦЭМ!$A$39:$A$782,$A86,СВЦЭМ!$B$39:$B$782,S$77)+'СЕТ СН'!$H$9+СВЦЭМ!$D$10+'СЕТ СН'!$H$5-'СЕТ СН'!$H$17</f>
        <v>5512.6767538799995</v>
      </c>
      <c r="T86" s="36">
        <f>SUMIFS(СВЦЭМ!$C$39:$C$782,СВЦЭМ!$A$39:$A$782,$A86,СВЦЭМ!$B$39:$B$782,T$77)+'СЕТ СН'!$H$9+СВЦЭМ!$D$10+'СЕТ СН'!$H$5-'СЕТ СН'!$H$17</f>
        <v>5474.4356512599998</v>
      </c>
      <c r="U86" s="36">
        <f>SUMIFS(СВЦЭМ!$C$39:$C$782,СВЦЭМ!$A$39:$A$782,$A86,СВЦЭМ!$B$39:$B$782,U$77)+'СЕТ СН'!$H$9+СВЦЭМ!$D$10+'СЕТ СН'!$H$5-'СЕТ СН'!$H$17</f>
        <v>5450.4242374599999</v>
      </c>
      <c r="V86" s="36">
        <f>SUMIFS(СВЦЭМ!$C$39:$C$782,СВЦЭМ!$A$39:$A$782,$A86,СВЦЭМ!$B$39:$B$782,V$77)+'СЕТ СН'!$H$9+СВЦЭМ!$D$10+'СЕТ СН'!$H$5-'СЕТ СН'!$H$17</f>
        <v>5433.6987718600003</v>
      </c>
      <c r="W86" s="36">
        <f>SUMIFS(СВЦЭМ!$C$39:$C$782,СВЦЭМ!$A$39:$A$782,$A86,СВЦЭМ!$B$39:$B$782,W$77)+'СЕТ СН'!$H$9+СВЦЭМ!$D$10+'СЕТ СН'!$H$5-'СЕТ СН'!$H$17</f>
        <v>5423.3017348800004</v>
      </c>
      <c r="X86" s="36">
        <f>SUMIFS(СВЦЭМ!$C$39:$C$782,СВЦЭМ!$A$39:$A$782,$A86,СВЦЭМ!$B$39:$B$782,X$77)+'СЕТ СН'!$H$9+СВЦЭМ!$D$10+'СЕТ СН'!$H$5-'СЕТ СН'!$H$17</f>
        <v>5411.8315007299998</v>
      </c>
      <c r="Y86" s="36">
        <f>SUMIFS(СВЦЭМ!$C$39:$C$782,СВЦЭМ!$A$39:$A$782,$A86,СВЦЭМ!$B$39:$B$782,Y$77)+'СЕТ СН'!$H$9+СВЦЭМ!$D$10+'СЕТ СН'!$H$5-'СЕТ СН'!$H$17</f>
        <v>5391.1534241600002</v>
      </c>
    </row>
    <row r="87" spans="1:25" ht="15.75" x14ac:dyDescent="0.2">
      <c r="A87" s="35">
        <f t="shared" si="2"/>
        <v>44967</v>
      </c>
      <c r="B87" s="36">
        <f>SUMIFS(СВЦЭМ!$C$39:$C$782,СВЦЭМ!$A$39:$A$782,$A87,СВЦЭМ!$B$39:$B$782,B$77)+'СЕТ СН'!$H$9+СВЦЭМ!$D$10+'СЕТ СН'!$H$5-'СЕТ СН'!$H$17</f>
        <v>5441.5727231500005</v>
      </c>
      <c r="C87" s="36">
        <f>SUMIFS(СВЦЭМ!$C$39:$C$782,СВЦЭМ!$A$39:$A$782,$A87,СВЦЭМ!$B$39:$B$782,C$77)+'СЕТ СН'!$H$9+СВЦЭМ!$D$10+'СЕТ СН'!$H$5-'СЕТ СН'!$H$17</f>
        <v>5467.75032293</v>
      </c>
      <c r="D87" s="36">
        <f>SUMIFS(СВЦЭМ!$C$39:$C$782,СВЦЭМ!$A$39:$A$782,$A87,СВЦЭМ!$B$39:$B$782,D$77)+'СЕТ СН'!$H$9+СВЦЭМ!$D$10+'СЕТ СН'!$H$5-'СЕТ СН'!$H$17</f>
        <v>5459.5889547500001</v>
      </c>
      <c r="E87" s="36">
        <f>SUMIFS(СВЦЭМ!$C$39:$C$782,СВЦЭМ!$A$39:$A$782,$A87,СВЦЭМ!$B$39:$B$782,E$77)+'СЕТ СН'!$H$9+СВЦЭМ!$D$10+'СЕТ СН'!$H$5-'СЕТ СН'!$H$17</f>
        <v>5491.0705999700003</v>
      </c>
      <c r="F87" s="36">
        <f>SUMIFS(СВЦЭМ!$C$39:$C$782,СВЦЭМ!$A$39:$A$782,$A87,СВЦЭМ!$B$39:$B$782,F$77)+'СЕТ СН'!$H$9+СВЦЭМ!$D$10+'СЕТ СН'!$H$5-'СЕТ СН'!$H$17</f>
        <v>5476.2922787999996</v>
      </c>
      <c r="G87" s="36">
        <f>SUMIFS(СВЦЭМ!$C$39:$C$782,СВЦЭМ!$A$39:$A$782,$A87,СВЦЭМ!$B$39:$B$782,G$77)+'СЕТ СН'!$H$9+СВЦЭМ!$D$10+'СЕТ СН'!$H$5-'СЕТ СН'!$H$17</f>
        <v>5450.6500650899998</v>
      </c>
      <c r="H87" s="36">
        <f>SUMIFS(СВЦЭМ!$C$39:$C$782,СВЦЭМ!$A$39:$A$782,$A87,СВЦЭМ!$B$39:$B$782,H$77)+'СЕТ СН'!$H$9+СВЦЭМ!$D$10+'СЕТ СН'!$H$5-'СЕТ СН'!$H$17</f>
        <v>5508.4323742699999</v>
      </c>
      <c r="I87" s="36">
        <f>SUMIFS(СВЦЭМ!$C$39:$C$782,СВЦЭМ!$A$39:$A$782,$A87,СВЦЭМ!$B$39:$B$782,I$77)+'СЕТ СН'!$H$9+СВЦЭМ!$D$10+'СЕТ СН'!$H$5-'СЕТ СН'!$H$17</f>
        <v>5494.6586872600001</v>
      </c>
      <c r="J87" s="36">
        <f>SUMIFS(СВЦЭМ!$C$39:$C$782,СВЦЭМ!$A$39:$A$782,$A87,СВЦЭМ!$B$39:$B$782,J$77)+'СЕТ СН'!$H$9+СВЦЭМ!$D$10+'СЕТ СН'!$H$5-'СЕТ СН'!$H$17</f>
        <v>5481.8658296000003</v>
      </c>
      <c r="K87" s="36">
        <f>SUMIFS(СВЦЭМ!$C$39:$C$782,СВЦЭМ!$A$39:$A$782,$A87,СВЦЭМ!$B$39:$B$782,K$77)+'СЕТ СН'!$H$9+СВЦЭМ!$D$10+'СЕТ СН'!$H$5-'СЕТ СН'!$H$17</f>
        <v>5477.8131317400002</v>
      </c>
      <c r="L87" s="36">
        <f>SUMIFS(СВЦЭМ!$C$39:$C$782,СВЦЭМ!$A$39:$A$782,$A87,СВЦЭМ!$B$39:$B$782,L$77)+'СЕТ СН'!$H$9+СВЦЭМ!$D$10+'СЕТ СН'!$H$5-'СЕТ СН'!$H$17</f>
        <v>5479.0683026699999</v>
      </c>
      <c r="M87" s="36">
        <f>SUMIFS(СВЦЭМ!$C$39:$C$782,СВЦЭМ!$A$39:$A$782,$A87,СВЦЭМ!$B$39:$B$782,M$77)+'СЕТ СН'!$H$9+СВЦЭМ!$D$10+'СЕТ СН'!$H$5-'СЕТ СН'!$H$17</f>
        <v>5500.0444816500003</v>
      </c>
      <c r="N87" s="36">
        <f>SUMIFS(СВЦЭМ!$C$39:$C$782,СВЦЭМ!$A$39:$A$782,$A87,СВЦЭМ!$B$39:$B$782,N$77)+'СЕТ СН'!$H$9+СВЦЭМ!$D$10+'СЕТ СН'!$H$5-'СЕТ СН'!$H$17</f>
        <v>5497.9560570200001</v>
      </c>
      <c r="O87" s="36">
        <f>SUMIFS(СВЦЭМ!$C$39:$C$782,СВЦЭМ!$A$39:$A$782,$A87,СВЦЭМ!$B$39:$B$782,O$77)+'СЕТ СН'!$H$9+СВЦЭМ!$D$10+'СЕТ СН'!$H$5-'СЕТ СН'!$H$17</f>
        <v>5478.6581330899999</v>
      </c>
      <c r="P87" s="36">
        <f>SUMIFS(СВЦЭМ!$C$39:$C$782,СВЦЭМ!$A$39:$A$782,$A87,СВЦЭМ!$B$39:$B$782,P$77)+'СЕТ СН'!$H$9+СВЦЭМ!$D$10+'СЕТ СН'!$H$5-'СЕТ СН'!$H$17</f>
        <v>5480.31586221</v>
      </c>
      <c r="Q87" s="36">
        <f>SUMIFS(СВЦЭМ!$C$39:$C$782,СВЦЭМ!$A$39:$A$782,$A87,СВЦЭМ!$B$39:$B$782,Q$77)+'СЕТ СН'!$H$9+СВЦЭМ!$D$10+'СЕТ СН'!$H$5-'СЕТ СН'!$H$17</f>
        <v>5476.6523221400003</v>
      </c>
      <c r="R87" s="36">
        <f>SUMIFS(СВЦЭМ!$C$39:$C$782,СВЦЭМ!$A$39:$A$782,$A87,СВЦЭМ!$B$39:$B$782,R$77)+'СЕТ СН'!$H$9+СВЦЭМ!$D$10+'СЕТ СН'!$H$5-'СЕТ СН'!$H$17</f>
        <v>5443.6498005699996</v>
      </c>
      <c r="S87" s="36">
        <f>SUMIFS(СВЦЭМ!$C$39:$C$782,СВЦЭМ!$A$39:$A$782,$A87,СВЦЭМ!$B$39:$B$782,S$77)+'СЕТ СН'!$H$9+СВЦЭМ!$D$10+'СЕТ СН'!$H$5-'СЕТ СН'!$H$17</f>
        <v>5470.4012957900004</v>
      </c>
      <c r="T87" s="36">
        <f>SUMIFS(СВЦЭМ!$C$39:$C$782,СВЦЭМ!$A$39:$A$782,$A87,СВЦЭМ!$B$39:$B$782,T$77)+'СЕТ СН'!$H$9+СВЦЭМ!$D$10+'СЕТ СН'!$H$5-'СЕТ СН'!$H$17</f>
        <v>5466.9553186499998</v>
      </c>
      <c r="U87" s="36">
        <f>SUMIFS(СВЦЭМ!$C$39:$C$782,СВЦЭМ!$A$39:$A$782,$A87,СВЦЭМ!$B$39:$B$782,U$77)+'СЕТ СН'!$H$9+СВЦЭМ!$D$10+'СЕТ СН'!$H$5-'СЕТ СН'!$H$17</f>
        <v>5462.2815269000002</v>
      </c>
      <c r="V87" s="36">
        <f>SUMIFS(СВЦЭМ!$C$39:$C$782,СВЦЭМ!$A$39:$A$782,$A87,СВЦЭМ!$B$39:$B$782,V$77)+'СЕТ СН'!$H$9+СВЦЭМ!$D$10+'СЕТ СН'!$H$5-'СЕТ СН'!$H$17</f>
        <v>5449.2072456400001</v>
      </c>
      <c r="W87" s="36">
        <f>SUMIFS(СВЦЭМ!$C$39:$C$782,СВЦЭМ!$A$39:$A$782,$A87,СВЦЭМ!$B$39:$B$782,W$77)+'СЕТ СН'!$H$9+СВЦЭМ!$D$10+'СЕТ СН'!$H$5-'СЕТ СН'!$H$17</f>
        <v>5461.2235308899999</v>
      </c>
      <c r="X87" s="36">
        <f>SUMIFS(СВЦЭМ!$C$39:$C$782,СВЦЭМ!$A$39:$A$782,$A87,СВЦЭМ!$B$39:$B$782,X$77)+'СЕТ СН'!$H$9+СВЦЭМ!$D$10+'СЕТ СН'!$H$5-'СЕТ СН'!$H$17</f>
        <v>5445.3207760499999</v>
      </c>
      <c r="Y87" s="36">
        <f>SUMIFS(СВЦЭМ!$C$39:$C$782,СВЦЭМ!$A$39:$A$782,$A87,СВЦЭМ!$B$39:$B$782,Y$77)+'СЕТ СН'!$H$9+СВЦЭМ!$D$10+'СЕТ СН'!$H$5-'СЕТ СН'!$H$17</f>
        <v>5436.1730687700001</v>
      </c>
    </row>
    <row r="88" spans="1:25" ht="15.75" x14ac:dyDescent="0.2">
      <c r="A88" s="35">
        <f t="shared" si="2"/>
        <v>44968</v>
      </c>
      <c r="B88" s="36">
        <f>SUMIFS(СВЦЭМ!$C$39:$C$782,СВЦЭМ!$A$39:$A$782,$A88,СВЦЭМ!$B$39:$B$782,B$77)+'СЕТ СН'!$H$9+СВЦЭМ!$D$10+'СЕТ СН'!$H$5-'СЕТ СН'!$H$17</f>
        <v>5650.980884300001</v>
      </c>
      <c r="C88" s="36">
        <f>SUMIFS(СВЦЭМ!$C$39:$C$782,СВЦЭМ!$A$39:$A$782,$A88,СВЦЭМ!$B$39:$B$782,C$77)+'СЕТ СН'!$H$9+СВЦЭМ!$D$10+'СЕТ СН'!$H$5-'СЕТ СН'!$H$17</f>
        <v>5695.5538330899999</v>
      </c>
      <c r="D88" s="36">
        <f>SUMIFS(СВЦЭМ!$C$39:$C$782,СВЦЭМ!$A$39:$A$782,$A88,СВЦЭМ!$B$39:$B$782,D$77)+'СЕТ СН'!$H$9+СВЦЭМ!$D$10+'СЕТ СН'!$H$5-'СЕТ СН'!$H$17</f>
        <v>5703.5482292899997</v>
      </c>
      <c r="E88" s="36">
        <f>SUMIFS(СВЦЭМ!$C$39:$C$782,СВЦЭМ!$A$39:$A$782,$A88,СВЦЭМ!$B$39:$B$782,E$77)+'СЕТ СН'!$H$9+СВЦЭМ!$D$10+'СЕТ СН'!$H$5-'СЕТ СН'!$H$17</f>
        <v>5712.6801133600002</v>
      </c>
      <c r="F88" s="36">
        <f>SUMIFS(СВЦЭМ!$C$39:$C$782,СВЦЭМ!$A$39:$A$782,$A88,СВЦЭМ!$B$39:$B$782,F$77)+'СЕТ СН'!$H$9+СВЦЭМ!$D$10+'СЕТ СН'!$H$5-'СЕТ СН'!$H$17</f>
        <v>5706.2294235300005</v>
      </c>
      <c r="G88" s="36">
        <f>SUMIFS(СВЦЭМ!$C$39:$C$782,СВЦЭМ!$A$39:$A$782,$A88,СВЦЭМ!$B$39:$B$782,G$77)+'СЕТ СН'!$H$9+СВЦЭМ!$D$10+'СЕТ СН'!$H$5-'СЕТ СН'!$H$17</f>
        <v>5689.5528268400003</v>
      </c>
      <c r="H88" s="36">
        <f>SUMIFS(СВЦЭМ!$C$39:$C$782,СВЦЭМ!$A$39:$A$782,$A88,СВЦЭМ!$B$39:$B$782,H$77)+'СЕТ СН'!$H$9+СВЦЭМ!$D$10+'СЕТ СН'!$H$5-'СЕТ СН'!$H$17</f>
        <v>5623.4939728200006</v>
      </c>
      <c r="I88" s="36">
        <f>SUMIFS(СВЦЭМ!$C$39:$C$782,СВЦЭМ!$A$39:$A$782,$A88,СВЦЭМ!$B$39:$B$782,I$77)+'СЕТ СН'!$H$9+СВЦЭМ!$D$10+'СЕТ СН'!$H$5-'СЕТ СН'!$H$17</f>
        <v>5565.6837356899996</v>
      </c>
      <c r="J88" s="36">
        <f>SUMIFS(СВЦЭМ!$C$39:$C$782,СВЦЭМ!$A$39:$A$782,$A88,СВЦЭМ!$B$39:$B$782,J$77)+'СЕТ СН'!$H$9+СВЦЭМ!$D$10+'СЕТ СН'!$H$5-'СЕТ СН'!$H$17</f>
        <v>5524.2914055900001</v>
      </c>
      <c r="K88" s="36">
        <f>SUMIFS(СВЦЭМ!$C$39:$C$782,СВЦЭМ!$A$39:$A$782,$A88,СВЦЭМ!$B$39:$B$782,K$77)+'СЕТ СН'!$H$9+СВЦЭМ!$D$10+'СЕТ СН'!$H$5-'СЕТ СН'!$H$17</f>
        <v>5485.6266394800004</v>
      </c>
      <c r="L88" s="36">
        <f>SUMIFS(СВЦЭМ!$C$39:$C$782,СВЦЭМ!$A$39:$A$782,$A88,СВЦЭМ!$B$39:$B$782,L$77)+'СЕТ СН'!$H$9+СВЦЭМ!$D$10+'СЕТ СН'!$H$5-'СЕТ СН'!$H$17</f>
        <v>5492.3728726600002</v>
      </c>
      <c r="M88" s="36">
        <f>SUMIFS(СВЦЭМ!$C$39:$C$782,СВЦЭМ!$A$39:$A$782,$A88,СВЦЭМ!$B$39:$B$782,M$77)+'СЕТ СН'!$H$9+СВЦЭМ!$D$10+'СЕТ СН'!$H$5-'СЕТ СН'!$H$17</f>
        <v>5517.1743528400002</v>
      </c>
      <c r="N88" s="36">
        <f>SUMIFS(СВЦЭМ!$C$39:$C$782,СВЦЭМ!$A$39:$A$782,$A88,СВЦЭМ!$B$39:$B$782,N$77)+'СЕТ СН'!$H$9+СВЦЭМ!$D$10+'СЕТ СН'!$H$5-'СЕТ СН'!$H$17</f>
        <v>5551.72843199</v>
      </c>
      <c r="O88" s="36">
        <f>SUMIFS(СВЦЭМ!$C$39:$C$782,СВЦЭМ!$A$39:$A$782,$A88,СВЦЭМ!$B$39:$B$782,O$77)+'СЕТ СН'!$H$9+СВЦЭМ!$D$10+'СЕТ СН'!$H$5-'СЕТ СН'!$H$17</f>
        <v>5578.3513154299999</v>
      </c>
      <c r="P88" s="36">
        <f>SUMIFS(СВЦЭМ!$C$39:$C$782,СВЦЭМ!$A$39:$A$782,$A88,СВЦЭМ!$B$39:$B$782,P$77)+'СЕТ СН'!$H$9+СВЦЭМ!$D$10+'СЕТ СН'!$H$5-'СЕТ СН'!$H$17</f>
        <v>5604.9778413100003</v>
      </c>
      <c r="Q88" s="36">
        <f>SUMIFS(СВЦЭМ!$C$39:$C$782,СВЦЭМ!$A$39:$A$782,$A88,СВЦЭМ!$B$39:$B$782,Q$77)+'СЕТ СН'!$H$9+СВЦЭМ!$D$10+'СЕТ СН'!$H$5-'СЕТ СН'!$H$17</f>
        <v>5605.7853383500005</v>
      </c>
      <c r="R88" s="36">
        <f>SUMIFS(СВЦЭМ!$C$39:$C$782,СВЦЭМ!$A$39:$A$782,$A88,СВЦЭМ!$B$39:$B$782,R$77)+'СЕТ СН'!$H$9+СВЦЭМ!$D$10+'СЕТ СН'!$H$5-'СЕТ СН'!$H$17</f>
        <v>5571.2984246599999</v>
      </c>
      <c r="S88" s="36">
        <f>SUMIFS(СВЦЭМ!$C$39:$C$782,СВЦЭМ!$A$39:$A$782,$A88,СВЦЭМ!$B$39:$B$782,S$77)+'СЕТ СН'!$H$9+СВЦЭМ!$D$10+'СЕТ СН'!$H$5-'СЕТ СН'!$H$17</f>
        <v>5537.7804541599999</v>
      </c>
      <c r="T88" s="36">
        <f>SUMIFS(СВЦЭМ!$C$39:$C$782,СВЦЭМ!$A$39:$A$782,$A88,СВЦЭМ!$B$39:$B$782,T$77)+'СЕТ СН'!$H$9+СВЦЭМ!$D$10+'СЕТ СН'!$H$5-'СЕТ СН'!$H$17</f>
        <v>5505.0294430000004</v>
      </c>
      <c r="U88" s="36">
        <f>SUMIFS(СВЦЭМ!$C$39:$C$782,СВЦЭМ!$A$39:$A$782,$A88,СВЦЭМ!$B$39:$B$782,U$77)+'СЕТ СН'!$H$9+СВЦЭМ!$D$10+'СЕТ СН'!$H$5-'СЕТ СН'!$H$17</f>
        <v>5518.7953953300002</v>
      </c>
      <c r="V88" s="36">
        <f>SUMIFS(СВЦЭМ!$C$39:$C$782,СВЦЭМ!$A$39:$A$782,$A88,СВЦЭМ!$B$39:$B$782,V$77)+'СЕТ СН'!$H$9+СВЦЭМ!$D$10+'СЕТ СН'!$H$5-'СЕТ СН'!$H$17</f>
        <v>5539.5197279700005</v>
      </c>
      <c r="W88" s="36">
        <f>SUMIFS(СВЦЭМ!$C$39:$C$782,СВЦЭМ!$A$39:$A$782,$A88,СВЦЭМ!$B$39:$B$782,W$77)+'СЕТ СН'!$H$9+СВЦЭМ!$D$10+'СЕТ СН'!$H$5-'СЕТ СН'!$H$17</f>
        <v>5585.2213731600004</v>
      </c>
      <c r="X88" s="36">
        <f>SUMIFS(СВЦЭМ!$C$39:$C$782,СВЦЭМ!$A$39:$A$782,$A88,СВЦЭМ!$B$39:$B$782,X$77)+'СЕТ СН'!$H$9+СВЦЭМ!$D$10+'СЕТ СН'!$H$5-'СЕТ СН'!$H$17</f>
        <v>5604.4345395</v>
      </c>
      <c r="Y88" s="36">
        <f>SUMIFS(СВЦЭМ!$C$39:$C$782,СВЦЭМ!$A$39:$A$782,$A88,СВЦЭМ!$B$39:$B$782,Y$77)+'СЕТ СН'!$H$9+СВЦЭМ!$D$10+'СЕТ СН'!$H$5-'СЕТ СН'!$H$17</f>
        <v>5646.4156557599999</v>
      </c>
    </row>
    <row r="89" spans="1:25" ht="15.75" x14ac:dyDescent="0.2">
      <c r="A89" s="35">
        <f t="shared" si="2"/>
        <v>44969</v>
      </c>
      <c r="B89" s="36">
        <f>SUMIFS(СВЦЭМ!$C$39:$C$782,СВЦЭМ!$A$39:$A$782,$A89,СВЦЭМ!$B$39:$B$782,B$77)+'СЕТ СН'!$H$9+СВЦЭМ!$D$10+'СЕТ СН'!$H$5-'СЕТ СН'!$H$17</f>
        <v>5553.2812585800002</v>
      </c>
      <c r="C89" s="36">
        <f>SUMIFS(СВЦЭМ!$C$39:$C$782,СВЦЭМ!$A$39:$A$782,$A89,СВЦЭМ!$B$39:$B$782,C$77)+'СЕТ СН'!$H$9+СВЦЭМ!$D$10+'СЕТ СН'!$H$5-'СЕТ СН'!$H$17</f>
        <v>5641.5788791699997</v>
      </c>
      <c r="D89" s="36">
        <f>SUMIFS(СВЦЭМ!$C$39:$C$782,СВЦЭМ!$A$39:$A$782,$A89,СВЦЭМ!$B$39:$B$782,D$77)+'СЕТ СН'!$H$9+СВЦЭМ!$D$10+'СЕТ СН'!$H$5-'СЕТ СН'!$H$17</f>
        <v>5640.3714724500005</v>
      </c>
      <c r="E89" s="36">
        <f>SUMIFS(СВЦЭМ!$C$39:$C$782,СВЦЭМ!$A$39:$A$782,$A89,СВЦЭМ!$B$39:$B$782,E$77)+'СЕТ СН'!$H$9+СВЦЭМ!$D$10+'СЕТ СН'!$H$5-'СЕТ СН'!$H$17</f>
        <v>5606.17533998</v>
      </c>
      <c r="F89" s="36">
        <f>SUMIFS(СВЦЭМ!$C$39:$C$782,СВЦЭМ!$A$39:$A$782,$A89,СВЦЭМ!$B$39:$B$782,F$77)+'СЕТ СН'!$H$9+СВЦЭМ!$D$10+'СЕТ СН'!$H$5-'СЕТ СН'!$H$17</f>
        <v>5646.2035446200007</v>
      </c>
      <c r="G89" s="36">
        <f>SUMIFS(СВЦЭМ!$C$39:$C$782,СВЦЭМ!$A$39:$A$782,$A89,СВЦЭМ!$B$39:$B$782,G$77)+'СЕТ СН'!$H$9+СВЦЭМ!$D$10+'СЕТ СН'!$H$5-'СЕТ СН'!$H$17</f>
        <v>5653.1295124600001</v>
      </c>
      <c r="H89" s="36">
        <f>SUMIFS(СВЦЭМ!$C$39:$C$782,СВЦЭМ!$A$39:$A$782,$A89,СВЦЭМ!$B$39:$B$782,H$77)+'СЕТ СН'!$H$9+СВЦЭМ!$D$10+'СЕТ СН'!$H$5-'СЕТ СН'!$H$17</f>
        <v>5647.7373589500003</v>
      </c>
      <c r="I89" s="36">
        <f>SUMIFS(СВЦЭМ!$C$39:$C$782,СВЦЭМ!$A$39:$A$782,$A89,СВЦЭМ!$B$39:$B$782,I$77)+'СЕТ СН'!$H$9+СВЦЭМ!$D$10+'СЕТ СН'!$H$5-'СЕТ СН'!$H$17</f>
        <v>5652.7533152699998</v>
      </c>
      <c r="J89" s="36">
        <f>SUMIFS(СВЦЭМ!$C$39:$C$782,СВЦЭМ!$A$39:$A$782,$A89,СВЦЭМ!$B$39:$B$782,J$77)+'СЕТ СН'!$H$9+СВЦЭМ!$D$10+'СЕТ СН'!$H$5-'СЕТ СН'!$H$17</f>
        <v>5647.4063097199996</v>
      </c>
      <c r="K89" s="36">
        <f>SUMIFS(СВЦЭМ!$C$39:$C$782,СВЦЭМ!$A$39:$A$782,$A89,СВЦЭМ!$B$39:$B$782,K$77)+'СЕТ СН'!$H$9+СВЦЭМ!$D$10+'СЕТ СН'!$H$5-'СЕТ СН'!$H$17</f>
        <v>5574.82633859</v>
      </c>
      <c r="L89" s="36">
        <f>SUMIFS(СВЦЭМ!$C$39:$C$782,СВЦЭМ!$A$39:$A$782,$A89,СВЦЭМ!$B$39:$B$782,L$77)+'СЕТ СН'!$H$9+СВЦЭМ!$D$10+'СЕТ СН'!$H$5-'СЕТ СН'!$H$17</f>
        <v>5535.0538516200004</v>
      </c>
      <c r="M89" s="36">
        <f>SUMIFS(СВЦЭМ!$C$39:$C$782,СВЦЭМ!$A$39:$A$782,$A89,СВЦЭМ!$B$39:$B$782,M$77)+'СЕТ СН'!$H$9+СВЦЭМ!$D$10+'СЕТ СН'!$H$5-'СЕТ СН'!$H$17</f>
        <v>5532.9636037300006</v>
      </c>
      <c r="N89" s="36">
        <f>SUMIFS(СВЦЭМ!$C$39:$C$782,СВЦЭМ!$A$39:$A$782,$A89,СВЦЭМ!$B$39:$B$782,N$77)+'СЕТ СН'!$H$9+СВЦЭМ!$D$10+'СЕТ СН'!$H$5-'СЕТ СН'!$H$17</f>
        <v>5550.7005951499996</v>
      </c>
      <c r="O89" s="36">
        <f>SUMIFS(СВЦЭМ!$C$39:$C$782,СВЦЭМ!$A$39:$A$782,$A89,СВЦЭМ!$B$39:$B$782,O$77)+'СЕТ СН'!$H$9+СВЦЭМ!$D$10+'СЕТ СН'!$H$5-'СЕТ СН'!$H$17</f>
        <v>5587.6628233600004</v>
      </c>
      <c r="P89" s="36">
        <f>SUMIFS(СВЦЭМ!$C$39:$C$782,СВЦЭМ!$A$39:$A$782,$A89,СВЦЭМ!$B$39:$B$782,P$77)+'СЕТ СН'!$H$9+СВЦЭМ!$D$10+'СЕТ СН'!$H$5-'СЕТ СН'!$H$17</f>
        <v>5607.6845548399997</v>
      </c>
      <c r="Q89" s="36">
        <f>SUMIFS(СВЦЭМ!$C$39:$C$782,СВЦЭМ!$A$39:$A$782,$A89,СВЦЭМ!$B$39:$B$782,Q$77)+'СЕТ СН'!$H$9+СВЦЭМ!$D$10+'СЕТ СН'!$H$5-'СЕТ СН'!$H$17</f>
        <v>5617.4028674299998</v>
      </c>
      <c r="R89" s="36">
        <f>SUMIFS(СВЦЭМ!$C$39:$C$782,СВЦЭМ!$A$39:$A$782,$A89,СВЦЭМ!$B$39:$B$782,R$77)+'СЕТ СН'!$H$9+СВЦЭМ!$D$10+'СЕТ СН'!$H$5-'СЕТ СН'!$H$17</f>
        <v>5618.2901757999998</v>
      </c>
      <c r="S89" s="36">
        <f>SUMIFS(СВЦЭМ!$C$39:$C$782,СВЦЭМ!$A$39:$A$782,$A89,СВЦЭМ!$B$39:$B$782,S$77)+'СЕТ СН'!$H$9+СВЦЭМ!$D$10+'СЕТ СН'!$H$5-'СЕТ СН'!$H$17</f>
        <v>5576.8733272999998</v>
      </c>
      <c r="T89" s="36">
        <f>SUMIFS(СВЦЭМ!$C$39:$C$782,СВЦЭМ!$A$39:$A$782,$A89,СВЦЭМ!$B$39:$B$782,T$77)+'СЕТ СН'!$H$9+СВЦЭМ!$D$10+'СЕТ СН'!$H$5-'СЕТ СН'!$H$17</f>
        <v>5546.2606888999999</v>
      </c>
      <c r="U89" s="36">
        <f>SUMIFS(СВЦЭМ!$C$39:$C$782,СВЦЭМ!$A$39:$A$782,$A89,СВЦЭМ!$B$39:$B$782,U$77)+'СЕТ СН'!$H$9+СВЦЭМ!$D$10+'СЕТ СН'!$H$5-'СЕТ СН'!$H$17</f>
        <v>5516.38259672</v>
      </c>
      <c r="V89" s="36">
        <f>SUMIFS(СВЦЭМ!$C$39:$C$782,СВЦЭМ!$A$39:$A$782,$A89,СВЦЭМ!$B$39:$B$782,V$77)+'СЕТ СН'!$H$9+СВЦЭМ!$D$10+'СЕТ СН'!$H$5-'СЕТ СН'!$H$17</f>
        <v>5543.60902833</v>
      </c>
      <c r="W89" s="36">
        <f>SUMIFS(СВЦЭМ!$C$39:$C$782,СВЦЭМ!$A$39:$A$782,$A89,СВЦЭМ!$B$39:$B$782,W$77)+'СЕТ СН'!$H$9+СВЦЭМ!$D$10+'СЕТ СН'!$H$5-'СЕТ СН'!$H$17</f>
        <v>5557.3109966299999</v>
      </c>
      <c r="X89" s="36">
        <f>SUMIFS(СВЦЭМ!$C$39:$C$782,СВЦЭМ!$A$39:$A$782,$A89,СВЦЭМ!$B$39:$B$782,X$77)+'СЕТ СН'!$H$9+СВЦЭМ!$D$10+'СЕТ СН'!$H$5-'СЕТ СН'!$H$17</f>
        <v>5602.1962483799998</v>
      </c>
      <c r="Y89" s="36">
        <f>SUMIFS(СВЦЭМ!$C$39:$C$782,СВЦЭМ!$A$39:$A$782,$A89,СВЦЭМ!$B$39:$B$782,Y$77)+'СЕТ СН'!$H$9+СВЦЭМ!$D$10+'СЕТ СН'!$H$5-'СЕТ СН'!$H$17</f>
        <v>5599.1279843499997</v>
      </c>
    </row>
    <row r="90" spans="1:25" ht="15.75" x14ac:dyDescent="0.2">
      <c r="A90" s="35">
        <f t="shared" si="2"/>
        <v>44970</v>
      </c>
      <c r="B90" s="36">
        <f>SUMIFS(СВЦЭМ!$C$39:$C$782,СВЦЭМ!$A$39:$A$782,$A90,СВЦЭМ!$B$39:$B$782,B$77)+'СЕТ СН'!$H$9+СВЦЭМ!$D$10+'СЕТ СН'!$H$5-'СЕТ СН'!$H$17</f>
        <v>5707.66356223</v>
      </c>
      <c r="C90" s="36">
        <f>SUMIFS(СВЦЭМ!$C$39:$C$782,СВЦЭМ!$A$39:$A$782,$A90,СВЦЭМ!$B$39:$B$782,C$77)+'СЕТ СН'!$H$9+СВЦЭМ!$D$10+'СЕТ СН'!$H$5-'СЕТ СН'!$H$17</f>
        <v>5743.7922257299997</v>
      </c>
      <c r="D90" s="36">
        <f>SUMIFS(СВЦЭМ!$C$39:$C$782,СВЦЭМ!$A$39:$A$782,$A90,СВЦЭМ!$B$39:$B$782,D$77)+'СЕТ СН'!$H$9+СВЦЭМ!$D$10+'СЕТ СН'!$H$5-'СЕТ СН'!$H$17</f>
        <v>5751.0034338500009</v>
      </c>
      <c r="E90" s="36">
        <f>SUMIFS(СВЦЭМ!$C$39:$C$782,СВЦЭМ!$A$39:$A$782,$A90,СВЦЭМ!$B$39:$B$782,E$77)+'СЕТ СН'!$H$9+СВЦЭМ!$D$10+'СЕТ СН'!$H$5-'СЕТ СН'!$H$17</f>
        <v>5752.8581842900003</v>
      </c>
      <c r="F90" s="36">
        <f>SUMIFS(СВЦЭМ!$C$39:$C$782,СВЦЭМ!$A$39:$A$782,$A90,СВЦЭМ!$B$39:$B$782,F$77)+'СЕТ СН'!$H$9+СВЦЭМ!$D$10+'СЕТ СН'!$H$5-'СЕТ СН'!$H$17</f>
        <v>5721.9389754800004</v>
      </c>
      <c r="G90" s="36">
        <f>SUMIFS(СВЦЭМ!$C$39:$C$782,СВЦЭМ!$A$39:$A$782,$A90,СВЦЭМ!$B$39:$B$782,G$77)+'СЕТ СН'!$H$9+СВЦЭМ!$D$10+'СЕТ СН'!$H$5-'СЕТ СН'!$H$17</f>
        <v>5676.88453605</v>
      </c>
      <c r="H90" s="36">
        <f>SUMIFS(СВЦЭМ!$C$39:$C$782,СВЦЭМ!$A$39:$A$782,$A90,СВЦЭМ!$B$39:$B$782,H$77)+'СЕТ СН'!$H$9+СВЦЭМ!$D$10+'СЕТ СН'!$H$5-'СЕТ СН'!$H$17</f>
        <v>5619.4372225799998</v>
      </c>
      <c r="I90" s="36">
        <f>SUMIFS(СВЦЭМ!$C$39:$C$782,СВЦЭМ!$A$39:$A$782,$A90,СВЦЭМ!$B$39:$B$782,I$77)+'СЕТ СН'!$H$9+СВЦЭМ!$D$10+'СЕТ СН'!$H$5-'СЕТ СН'!$H$17</f>
        <v>5623.22058621</v>
      </c>
      <c r="J90" s="36">
        <f>SUMIFS(СВЦЭМ!$C$39:$C$782,СВЦЭМ!$A$39:$A$782,$A90,СВЦЭМ!$B$39:$B$782,J$77)+'СЕТ СН'!$H$9+СВЦЭМ!$D$10+'СЕТ СН'!$H$5-'СЕТ СН'!$H$17</f>
        <v>5577.7982952500006</v>
      </c>
      <c r="K90" s="36">
        <f>SUMIFS(СВЦЭМ!$C$39:$C$782,СВЦЭМ!$A$39:$A$782,$A90,СВЦЭМ!$B$39:$B$782,K$77)+'СЕТ СН'!$H$9+СВЦЭМ!$D$10+'СЕТ СН'!$H$5-'СЕТ СН'!$H$17</f>
        <v>5549.5831424099997</v>
      </c>
      <c r="L90" s="36">
        <f>SUMIFS(СВЦЭМ!$C$39:$C$782,СВЦЭМ!$A$39:$A$782,$A90,СВЦЭМ!$B$39:$B$782,L$77)+'СЕТ СН'!$H$9+СВЦЭМ!$D$10+'СЕТ СН'!$H$5-'СЕТ СН'!$H$17</f>
        <v>5564.6197120799998</v>
      </c>
      <c r="M90" s="36">
        <f>SUMIFS(СВЦЭМ!$C$39:$C$782,СВЦЭМ!$A$39:$A$782,$A90,СВЦЭМ!$B$39:$B$782,M$77)+'СЕТ СН'!$H$9+СВЦЭМ!$D$10+'СЕТ СН'!$H$5-'СЕТ СН'!$H$17</f>
        <v>5584.4183974799998</v>
      </c>
      <c r="N90" s="36">
        <f>SUMIFS(СВЦЭМ!$C$39:$C$782,СВЦЭМ!$A$39:$A$782,$A90,СВЦЭМ!$B$39:$B$782,N$77)+'СЕТ СН'!$H$9+СВЦЭМ!$D$10+'СЕТ СН'!$H$5-'СЕТ СН'!$H$17</f>
        <v>5637.4862971500006</v>
      </c>
      <c r="O90" s="36">
        <f>SUMIFS(СВЦЭМ!$C$39:$C$782,СВЦЭМ!$A$39:$A$782,$A90,СВЦЭМ!$B$39:$B$782,O$77)+'СЕТ СН'!$H$9+СВЦЭМ!$D$10+'СЕТ СН'!$H$5-'СЕТ СН'!$H$17</f>
        <v>5681.5930155599999</v>
      </c>
      <c r="P90" s="36">
        <f>SUMIFS(СВЦЭМ!$C$39:$C$782,СВЦЭМ!$A$39:$A$782,$A90,СВЦЭМ!$B$39:$B$782,P$77)+'СЕТ СН'!$H$9+СВЦЭМ!$D$10+'СЕТ СН'!$H$5-'СЕТ СН'!$H$17</f>
        <v>5723.0341535000007</v>
      </c>
      <c r="Q90" s="36">
        <f>SUMIFS(СВЦЭМ!$C$39:$C$782,СВЦЭМ!$A$39:$A$782,$A90,СВЦЭМ!$B$39:$B$782,Q$77)+'СЕТ СН'!$H$9+СВЦЭМ!$D$10+'СЕТ СН'!$H$5-'СЕТ СН'!$H$17</f>
        <v>5732.1931314600006</v>
      </c>
      <c r="R90" s="36">
        <f>SUMIFS(СВЦЭМ!$C$39:$C$782,СВЦЭМ!$A$39:$A$782,$A90,СВЦЭМ!$B$39:$B$782,R$77)+'СЕТ СН'!$H$9+СВЦЭМ!$D$10+'СЕТ СН'!$H$5-'СЕТ СН'!$H$17</f>
        <v>5723.7901472600006</v>
      </c>
      <c r="S90" s="36">
        <f>SUMIFS(СВЦЭМ!$C$39:$C$782,СВЦЭМ!$A$39:$A$782,$A90,СВЦЭМ!$B$39:$B$782,S$77)+'СЕТ СН'!$H$9+СВЦЭМ!$D$10+'СЕТ СН'!$H$5-'СЕТ СН'!$H$17</f>
        <v>5677.1098609000001</v>
      </c>
      <c r="T90" s="36">
        <f>SUMIFS(СВЦЭМ!$C$39:$C$782,СВЦЭМ!$A$39:$A$782,$A90,СВЦЭМ!$B$39:$B$782,T$77)+'СЕТ СН'!$H$9+СВЦЭМ!$D$10+'СЕТ СН'!$H$5-'СЕТ СН'!$H$17</f>
        <v>5635.0788506299996</v>
      </c>
      <c r="U90" s="36">
        <f>SUMIFS(СВЦЭМ!$C$39:$C$782,СВЦЭМ!$A$39:$A$782,$A90,СВЦЭМ!$B$39:$B$782,U$77)+'СЕТ СН'!$H$9+СВЦЭМ!$D$10+'СЕТ СН'!$H$5-'СЕТ СН'!$H$17</f>
        <v>5673.1180289200001</v>
      </c>
      <c r="V90" s="36">
        <f>SUMIFS(СВЦЭМ!$C$39:$C$782,СВЦЭМ!$A$39:$A$782,$A90,СВЦЭМ!$B$39:$B$782,V$77)+'СЕТ СН'!$H$9+СВЦЭМ!$D$10+'СЕТ СН'!$H$5-'СЕТ СН'!$H$17</f>
        <v>5689.5034957400003</v>
      </c>
      <c r="W90" s="36">
        <f>SUMIFS(СВЦЭМ!$C$39:$C$782,СВЦЭМ!$A$39:$A$782,$A90,СВЦЭМ!$B$39:$B$782,W$77)+'СЕТ СН'!$H$9+СВЦЭМ!$D$10+'СЕТ СН'!$H$5-'СЕТ СН'!$H$17</f>
        <v>5714.3261317699998</v>
      </c>
      <c r="X90" s="36">
        <f>SUMIFS(СВЦЭМ!$C$39:$C$782,СВЦЭМ!$A$39:$A$782,$A90,СВЦЭМ!$B$39:$B$782,X$77)+'СЕТ СН'!$H$9+СВЦЭМ!$D$10+'СЕТ СН'!$H$5-'СЕТ СН'!$H$17</f>
        <v>5749.9169030499997</v>
      </c>
      <c r="Y90" s="36">
        <f>SUMIFS(СВЦЭМ!$C$39:$C$782,СВЦЭМ!$A$39:$A$782,$A90,СВЦЭМ!$B$39:$B$782,Y$77)+'СЕТ СН'!$H$9+СВЦЭМ!$D$10+'СЕТ СН'!$H$5-'СЕТ СН'!$H$17</f>
        <v>5670.64910427</v>
      </c>
    </row>
    <row r="91" spans="1:25" ht="15.75" x14ac:dyDescent="0.2">
      <c r="A91" s="35">
        <f t="shared" si="2"/>
        <v>44971</v>
      </c>
      <c r="B91" s="36">
        <f>SUMIFS(СВЦЭМ!$C$39:$C$782,СВЦЭМ!$A$39:$A$782,$A91,СВЦЭМ!$B$39:$B$782,B$77)+'СЕТ СН'!$H$9+СВЦЭМ!$D$10+'СЕТ СН'!$H$5-'СЕТ СН'!$H$17</f>
        <v>5785.5890147400005</v>
      </c>
      <c r="C91" s="36">
        <f>SUMIFS(СВЦЭМ!$C$39:$C$782,СВЦЭМ!$A$39:$A$782,$A91,СВЦЭМ!$B$39:$B$782,C$77)+'СЕТ СН'!$H$9+СВЦЭМ!$D$10+'СЕТ СН'!$H$5-'СЕТ СН'!$H$17</f>
        <v>5830.1243976000005</v>
      </c>
      <c r="D91" s="36">
        <f>SUMIFS(СВЦЭМ!$C$39:$C$782,СВЦЭМ!$A$39:$A$782,$A91,СВЦЭМ!$B$39:$B$782,D$77)+'СЕТ СН'!$H$9+СВЦЭМ!$D$10+'СЕТ СН'!$H$5-'СЕТ СН'!$H$17</f>
        <v>5824.3612189000005</v>
      </c>
      <c r="E91" s="36">
        <f>SUMIFS(СВЦЭМ!$C$39:$C$782,СВЦЭМ!$A$39:$A$782,$A91,СВЦЭМ!$B$39:$B$782,E$77)+'СЕТ СН'!$H$9+СВЦЭМ!$D$10+'СЕТ СН'!$H$5-'СЕТ СН'!$H$17</f>
        <v>5914.2881776800004</v>
      </c>
      <c r="F91" s="36">
        <f>SUMIFS(СВЦЭМ!$C$39:$C$782,СВЦЭМ!$A$39:$A$782,$A91,СВЦЭМ!$B$39:$B$782,F$77)+'СЕТ СН'!$H$9+СВЦЭМ!$D$10+'СЕТ СН'!$H$5-'СЕТ СН'!$H$17</f>
        <v>5744.0359550800003</v>
      </c>
      <c r="G91" s="36">
        <f>SUMIFS(СВЦЭМ!$C$39:$C$782,СВЦЭМ!$A$39:$A$782,$A91,СВЦЭМ!$B$39:$B$782,G$77)+'СЕТ СН'!$H$9+СВЦЭМ!$D$10+'СЕТ СН'!$H$5-'СЕТ СН'!$H$17</f>
        <v>5864.9985988000008</v>
      </c>
      <c r="H91" s="36">
        <f>SUMIFS(СВЦЭМ!$C$39:$C$782,СВЦЭМ!$A$39:$A$782,$A91,СВЦЭМ!$B$39:$B$782,H$77)+'СЕТ СН'!$H$9+СВЦЭМ!$D$10+'СЕТ СН'!$H$5-'СЕТ СН'!$H$17</f>
        <v>5775.3414748800005</v>
      </c>
      <c r="I91" s="36">
        <f>SUMIFS(СВЦЭМ!$C$39:$C$782,СВЦЭМ!$A$39:$A$782,$A91,СВЦЭМ!$B$39:$B$782,I$77)+'СЕТ СН'!$H$9+СВЦЭМ!$D$10+'СЕТ СН'!$H$5-'СЕТ СН'!$H$17</f>
        <v>5733.8746965299997</v>
      </c>
      <c r="J91" s="36">
        <f>SUMIFS(СВЦЭМ!$C$39:$C$782,СВЦЭМ!$A$39:$A$782,$A91,СВЦЭМ!$B$39:$B$782,J$77)+'СЕТ СН'!$H$9+СВЦЭМ!$D$10+'СЕТ СН'!$H$5-'СЕТ СН'!$H$17</f>
        <v>5713.6641981400007</v>
      </c>
      <c r="K91" s="36">
        <f>SUMIFS(СВЦЭМ!$C$39:$C$782,СВЦЭМ!$A$39:$A$782,$A91,СВЦЭМ!$B$39:$B$782,K$77)+'СЕТ СН'!$H$9+СВЦЭМ!$D$10+'СЕТ СН'!$H$5-'СЕТ СН'!$H$17</f>
        <v>5688.4084726600004</v>
      </c>
      <c r="L91" s="36">
        <f>SUMIFS(СВЦЭМ!$C$39:$C$782,СВЦЭМ!$A$39:$A$782,$A91,СВЦЭМ!$B$39:$B$782,L$77)+'СЕТ СН'!$H$9+СВЦЭМ!$D$10+'СЕТ СН'!$H$5-'СЕТ СН'!$H$17</f>
        <v>5685.9086781400001</v>
      </c>
      <c r="M91" s="36">
        <f>SUMIFS(СВЦЭМ!$C$39:$C$782,СВЦЭМ!$A$39:$A$782,$A91,СВЦЭМ!$B$39:$B$782,M$77)+'СЕТ СН'!$H$9+СВЦЭМ!$D$10+'СЕТ СН'!$H$5-'СЕТ СН'!$H$17</f>
        <v>5756.6448855100007</v>
      </c>
      <c r="N91" s="36">
        <f>SUMIFS(СВЦЭМ!$C$39:$C$782,СВЦЭМ!$A$39:$A$782,$A91,СВЦЭМ!$B$39:$B$782,N$77)+'СЕТ СН'!$H$9+СВЦЭМ!$D$10+'СЕТ СН'!$H$5-'СЕТ СН'!$H$17</f>
        <v>5740.2328073900007</v>
      </c>
      <c r="O91" s="36">
        <f>SUMIFS(СВЦЭМ!$C$39:$C$782,СВЦЭМ!$A$39:$A$782,$A91,СВЦЭМ!$B$39:$B$782,O$77)+'СЕТ СН'!$H$9+СВЦЭМ!$D$10+'СЕТ СН'!$H$5-'СЕТ СН'!$H$17</f>
        <v>5768.7862200500003</v>
      </c>
      <c r="P91" s="36">
        <f>SUMIFS(СВЦЭМ!$C$39:$C$782,СВЦЭМ!$A$39:$A$782,$A91,СВЦЭМ!$B$39:$B$782,P$77)+'СЕТ СН'!$H$9+СВЦЭМ!$D$10+'СЕТ СН'!$H$5-'СЕТ СН'!$H$17</f>
        <v>5788.9953897699997</v>
      </c>
      <c r="Q91" s="36">
        <f>SUMIFS(СВЦЭМ!$C$39:$C$782,СВЦЭМ!$A$39:$A$782,$A91,СВЦЭМ!$B$39:$B$782,Q$77)+'СЕТ СН'!$H$9+СВЦЭМ!$D$10+'СЕТ СН'!$H$5-'СЕТ СН'!$H$17</f>
        <v>5800.3770922599997</v>
      </c>
      <c r="R91" s="36">
        <f>SUMIFS(СВЦЭМ!$C$39:$C$782,СВЦЭМ!$A$39:$A$782,$A91,СВЦЭМ!$B$39:$B$782,R$77)+'СЕТ СН'!$H$9+СВЦЭМ!$D$10+'СЕТ СН'!$H$5-'СЕТ СН'!$H$17</f>
        <v>5770.2511190100004</v>
      </c>
      <c r="S91" s="36">
        <f>SUMIFS(СВЦЭМ!$C$39:$C$782,СВЦЭМ!$A$39:$A$782,$A91,СВЦЭМ!$B$39:$B$782,S$77)+'СЕТ СН'!$H$9+СВЦЭМ!$D$10+'СЕТ СН'!$H$5-'СЕТ СН'!$H$17</f>
        <v>5732.9602043600007</v>
      </c>
      <c r="T91" s="36">
        <f>SUMIFS(СВЦЭМ!$C$39:$C$782,СВЦЭМ!$A$39:$A$782,$A91,СВЦЭМ!$B$39:$B$782,T$77)+'СЕТ СН'!$H$9+СВЦЭМ!$D$10+'СЕТ СН'!$H$5-'СЕТ СН'!$H$17</f>
        <v>5725.1202283700004</v>
      </c>
      <c r="U91" s="36">
        <f>SUMIFS(СВЦЭМ!$C$39:$C$782,СВЦЭМ!$A$39:$A$782,$A91,СВЦЭМ!$B$39:$B$782,U$77)+'СЕТ СН'!$H$9+СВЦЭМ!$D$10+'СЕТ СН'!$H$5-'СЕТ СН'!$H$17</f>
        <v>5719.0198461600003</v>
      </c>
      <c r="V91" s="36">
        <f>SUMIFS(СВЦЭМ!$C$39:$C$782,СВЦЭМ!$A$39:$A$782,$A91,СВЦЭМ!$B$39:$B$782,V$77)+'СЕТ СН'!$H$9+СВЦЭМ!$D$10+'СЕТ СН'!$H$5-'СЕТ СН'!$H$17</f>
        <v>5739.4052392900003</v>
      </c>
      <c r="W91" s="36">
        <f>SUMIFS(СВЦЭМ!$C$39:$C$782,СВЦЭМ!$A$39:$A$782,$A91,СВЦЭМ!$B$39:$B$782,W$77)+'СЕТ СН'!$H$9+СВЦЭМ!$D$10+'СЕТ СН'!$H$5-'СЕТ СН'!$H$17</f>
        <v>5758.8647391000004</v>
      </c>
      <c r="X91" s="36">
        <f>SUMIFS(СВЦЭМ!$C$39:$C$782,СВЦЭМ!$A$39:$A$782,$A91,СВЦЭМ!$B$39:$B$782,X$77)+'СЕТ СН'!$H$9+СВЦЭМ!$D$10+'СЕТ СН'!$H$5-'СЕТ СН'!$H$17</f>
        <v>5787.1831577499997</v>
      </c>
      <c r="Y91" s="36">
        <f>SUMIFS(СВЦЭМ!$C$39:$C$782,СВЦЭМ!$A$39:$A$782,$A91,СВЦЭМ!$B$39:$B$782,Y$77)+'СЕТ СН'!$H$9+СВЦЭМ!$D$10+'СЕТ СН'!$H$5-'СЕТ СН'!$H$17</f>
        <v>5803.3418607599997</v>
      </c>
    </row>
    <row r="92" spans="1:25" ht="15.75" x14ac:dyDescent="0.2">
      <c r="A92" s="35">
        <f t="shared" si="2"/>
        <v>44972</v>
      </c>
      <c r="B92" s="36">
        <f>SUMIFS(СВЦЭМ!$C$39:$C$782,СВЦЭМ!$A$39:$A$782,$A92,СВЦЭМ!$B$39:$B$782,B$77)+'СЕТ СН'!$H$9+СВЦЭМ!$D$10+'СЕТ СН'!$H$5-'СЕТ СН'!$H$17</f>
        <v>5741.8405165599997</v>
      </c>
      <c r="C92" s="36">
        <f>SUMIFS(СВЦЭМ!$C$39:$C$782,СВЦЭМ!$A$39:$A$782,$A92,СВЦЭМ!$B$39:$B$782,C$77)+'СЕТ СН'!$H$9+СВЦЭМ!$D$10+'СЕТ СН'!$H$5-'СЕТ СН'!$H$17</f>
        <v>5763.3440644399998</v>
      </c>
      <c r="D92" s="36">
        <f>SUMIFS(СВЦЭМ!$C$39:$C$782,СВЦЭМ!$A$39:$A$782,$A92,СВЦЭМ!$B$39:$B$782,D$77)+'СЕТ СН'!$H$9+СВЦЭМ!$D$10+'СЕТ СН'!$H$5-'СЕТ СН'!$H$17</f>
        <v>5791.5428608399998</v>
      </c>
      <c r="E92" s="36">
        <f>SUMIFS(СВЦЭМ!$C$39:$C$782,СВЦЭМ!$A$39:$A$782,$A92,СВЦЭМ!$B$39:$B$782,E$77)+'СЕТ СН'!$H$9+СВЦЭМ!$D$10+'СЕТ СН'!$H$5-'СЕТ СН'!$H$17</f>
        <v>5780.5012824799996</v>
      </c>
      <c r="F92" s="36">
        <f>SUMIFS(СВЦЭМ!$C$39:$C$782,СВЦЭМ!$A$39:$A$782,$A92,СВЦЭМ!$B$39:$B$782,F$77)+'СЕТ СН'!$H$9+СВЦЭМ!$D$10+'СЕТ СН'!$H$5-'СЕТ СН'!$H$17</f>
        <v>5751.2468163800004</v>
      </c>
      <c r="G92" s="36">
        <f>SUMIFS(СВЦЭМ!$C$39:$C$782,СВЦЭМ!$A$39:$A$782,$A92,СВЦЭМ!$B$39:$B$782,G$77)+'СЕТ СН'!$H$9+СВЦЭМ!$D$10+'СЕТ СН'!$H$5-'СЕТ СН'!$H$17</f>
        <v>5676.6015161699997</v>
      </c>
      <c r="H92" s="36">
        <f>SUMIFS(СВЦЭМ!$C$39:$C$782,СВЦЭМ!$A$39:$A$782,$A92,СВЦЭМ!$B$39:$B$782,H$77)+'СЕТ СН'!$H$9+СВЦЭМ!$D$10+'СЕТ СН'!$H$5-'СЕТ СН'!$H$17</f>
        <v>5599.1570459200002</v>
      </c>
      <c r="I92" s="36">
        <f>SUMIFS(СВЦЭМ!$C$39:$C$782,СВЦЭМ!$A$39:$A$782,$A92,СВЦЭМ!$B$39:$B$782,I$77)+'СЕТ СН'!$H$9+СВЦЭМ!$D$10+'СЕТ СН'!$H$5-'СЕТ СН'!$H$17</f>
        <v>5572.3968789199998</v>
      </c>
      <c r="J92" s="36">
        <f>SUMIFS(СВЦЭМ!$C$39:$C$782,СВЦЭМ!$A$39:$A$782,$A92,СВЦЭМ!$B$39:$B$782,J$77)+'СЕТ СН'!$H$9+СВЦЭМ!$D$10+'СЕТ СН'!$H$5-'СЕТ СН'!$H$17</f>
        <v>5539.83166291</v>
      </c>
      <c r="K92" s="36">
        <f>SUMIFS(СВЦЭМ!$C$39:$C$782,СВЦЭМ!$A$39:$A$782,$A92,СВЦЭМ!$B$39:$B$782,K$77)+'СЕТ СН'!$H$9+СВЦЭМ!$D$10+'СЕТ СН'!$H$5-'СЕТ СН'!$H$17</f>
        <v>5534.0135429500006</v>
      </c>
      <c r="L92" s="36">
        <f>SUMIFS(СВЦЭМ!$C$39:$C$782,СВЦЭМ!$A$39:$A$782,$A92,СВЦЭМ!$B$39:$B$782,L$77)+'СЕТ СН'!$H$9+СВЦЭМ!$D$10+'СЕТ СН'!$H$5-'СЕТ СН'!$H$17</f>
        <v>5546.42654554</v>
      </c>
      <c r="M92" s="36">
        <f>SUMIFS(СВЦЭМ!$C$39:$C$782,СВЦЭМ!$A$39:$A$782,$A92,СВЦЭМ!$B$39:$B$782,M$77)+'СЕТ СН'!$H$9+СВЦЭМ!$D$10+'СЕТ СН'!$H$5-'СЕТ СН'!$H$17</f>
        <v>5594.9896838100003</v>
      </c>
      <c r="N92" s="36">
        <f>SUMIFS(СВЦЭМ!$C$39:$C$782,СВЦЭМ!$A$39:$A$782,$A92,СВЦЭМ!$B$39:$B$782,N$77)+'СЕТ СН'!$H$9+СВЦЭМ!$D$10+'СЕТ СН'!$H$5-'СЕТ СН'!$H$17</f>
        <v>5618.8251844200004</v>
      </c>
      <c r="O92" s="36">
        <f>SUMIFS(СВЦЭМ!$C$39:$C$782,СВЦЭМ!$A$39:$A$782,$A92,СВЦЭМ!$B$39:$B$782,O$77)+'СЕТ СН'!$H$9+СВЦЭМ!$D$10+'СЕТ СН'!$H$5-'СЕТ СН'!$H$17</f>
        <v>5642.7917535500001</v>
      </c>
      <c r="P92" s="36">
        <f>SUMIFS(СВЦЭМ!$C$39:$C$782,СВЦЭМ!$A$39:$A$782,$A92,СВЦЭМ!$B$39:$B$782,P$77)+'СЕТ СН'!$H$9+СВЦЭМ!$D$10+'СЕТ СН'!$H$5-'СЕТ СН'!$H$17</f>
        <v>5660.518028370001</v>
      </c>
      <c r="Q92" s="36">
        <f>SUMIFS(СВЦЭМ!$C$39:$C$782,СВЦЭМ!$A$39:$A$782,$A92,СВЦЭМ!$B$39:$B$782,Q$77)+'СЕТ СН'!$H$9+СВЦЭМ!$D$10+'СЕТ СН'!$H$5-'СЕТ СН'!$H$17</f>
        <v>5644.4695996099999</v>
      </c>
      <c r="R92" s="36">
        <f>SUMIFS(СВЦЭМ!$C$39:$C$782,СВЦЭМ!$A$39:$A$782,$A92,СВЦЭМ!$B$39:$B$782,R$77)+'СЕТ СН'!$H$9+СВЦЭМ!$D$10+'СЕТ СН'!$H$5-'СЕТ СН'!$H$17</f>
        <v>5621.9495344400002</v>
      </c>
      <c r="S92" s="36">
        <f>SUMIFS(СВЦЭМ!$C$39:$C$782,СВЦЭМ!$A$39:$A$782,$A92,СВЦЭМ!$B$39:$B$782,S$77)+'СЕТ СН'!$H$9+СВЦЭМ!$D$10+'СЕТ СН'!$H$5-'СЕТ СН'!$H$17</f>
        <v>5570.1550727699996</v>
      </c>
      <c r="T92" s="36">
        <f>SUMIFS(СВЦЭМ!$C$39:$C$782,СВЦЭМ!$A$39:$A$782,$A92,СВЦЭМ!$B$39:$B$782,T$77)+'СЕТ СН'!$H$9+СВЦЭМ!$D$10+'СЕТ СН'!$H$5-'СЕТ СН'!$H$17</f>
        <v>5510.5440489900002</v>
      </c>
      <c r="U92" s="36">
        <f>SUMIFS(СВЦЭМ!$C$39:$C$782,СВЦЭМ!$A$39:$A$782,$A92,СВЦЭМ!$B$39:$B$782,U$77)+'СЕТ СН'!$H$9+СВЦЭМ!$D$10+'СЕТ СН'!$H$5-'СЕТ СН'!$H$17</f>
        <v>5553.0082663499998</v>
      </c>
      <c r="V92" s="36">
        <f>SUMIFS(СВЦЭМ!$C$39:$C$782,СВЦЭМ!$A$39:$A$782,$A92,СВЦЭМ!$B$39:$B$782,V$77)+'СЕТ СН'!$H$9+СВЦЭМ!$D$10+'СЕТ СН'!$H$5-'СЕТ СН'!$H$17</f>
        <v>5529.8151476000003</v>
      </c>
      <c r="W92" s="36">
        <f>SUMIFS(СВЦЭМ!$C$39:$C$782,СВЦЭМ!$A$39:$A$782,$A92,СВЦЭМ!$B$39:$B$782,W$77)+'СЕТ СН'!$H$9+СВЦЭМ!$D$10+'СЕТ СН'!$H$5-'СЕТ СН'!$H$17</f>
        <v>5539.9857884900002</v>
      </c>
      <c r="X92" s="36">
        <f>SUMIFS(СВЦЭМ!$C$39:$C$782,СВЦЭМ!$A$39:$A$782,$A92,СВЦЭМ!$B$39:$B$782,X$77)+'СЕТ СН'!$H$9+СВЦЭМ!$D$10+'СЕТ СН'!$H$5-'СЕТ СН'!$H$17</f>
        <v>5597.94030845</v>
      </c>
      <c r="Y92" s="36">
        <f>SUMIFS(СВЦЭМ!$C$39:$C$782,СВЦЭМ!$A$39:$A$782,$A92,СВЦЭМ!$B$39:$B$782,Y$77)+'СЕТ СН'!$H$9+СВЦЭМ!$D$10+'СЕТ СН'!$H$5-'СЕТ СН'!$H$17</f>
        <v>5631.3876787600002</v>
      </c>
    </row>
    <row r="93" spans="1:25" ht="15.75" x14ac:dyDescent="0.2">
      <c r="A93" s="35">
        <f t="shared" si="2"/>
        <v>44973</v>
      </c>
      <c r="B93" s="36">
        <f>SUMIFS(СВЦЭМ!$C$39:$C$782,СВЦЭМ!$A$39:$A$782,$A93,СВЦЭМ!$B$39:$B$782,B$77)+'СЕТ СН'!$H$9+СВЦЭМ!$D$10+'СЕТ СН'!$H$5-'СЕТ СН'!$H$17</f>
        <v>5704.7944541500001</v>
      </c>
      <c r="C93" s="36">
        <f>SUMIFS(СВЦЭМ!$C$39:$C$782,СВЦЭМ!$A$39:$A$782,$A93,СВЦЭМ!$B$39:$B$782,C$77)+'СЕТ СН'!$H$9+СВЦЭМ!$D$10+'СЕТ СН'!$H$5-'СЕТ СН'!$H$17</f>
        <v>5724.7515417499999</v>
      </c>
      <c r="D93" s="36">
        <f>SUMIFS(СВЦЭМ!$C$39:$C$782,СВЦЭМ!$A$39:$A$782,$A93,СВЦЭМ!$B$39:$B$782,D$77)+'СЕТ СН'!$H$9+СВЦЭМ!$D$10+'СЕТ СН'!$H$5-'СЕТ СН'!$H$17</f>
        <v>5744.7599698800004</v>
      </c>
      <c r="E93" s="36">
        <f>SUMIFS(СВЦЭМ!$C$39:$C$782,СВЦЭМ!$A$39:$A$782,$A93,СВЦЭМ!$B$39:$B$782,E$77)+'СЕТ СН'!$H$9+СВЦЭМ!$D$10+'СЕТ СН'!$H$5-'СЕТ СН'!$H$17</f>
        <v>5735.2781029100006</v>
      </c>
      <c r="F93" s="36">
        <f>SUMIFS(СВЦЭМ!$C$39:$C$782,СВЦЭМ!$A$39:$A$782,$A93,СВЦЭМ!$B$39:$B$782,F$77)+'СЕТ СН'!$H$9+СВЦЭМ!$D$10+'СЕТ СН'!$H$5-'СЕТ СН'!$H$17</f>
        <v>5726.3479017900008</v>
      </c>
      <c r="G93" s="36">
        <f>SUMIFS(СВЦЭМ!$C$39:$C$782,СВЦЭМ!$A$39:$A$782,$A93,СВЦЭМ!$B$39:$B$782,G$77)+'СЕТ СН'!$H$9+СВЦЭМ!$D$10+'СЕТ СН'!$H$5-'СЕТ СН'!$H$17</f>
        <v>5674.9178185399996</v>
      </c>
      <c r="H93" s="36">
        <f>SUMIFS(СВЦЭМ!$C$39:$C$782,СВЦЭМ!$A$39:$A$782,$A93,СВЦЭМ!$B$39:$B$782,H$77)+'СЕТ СН'!$H$9+СВЦЭМ!$D$10+'СЕТ СН'!$H$5-'СЕТ СН'!$H$17</f>
        <v>5585.6115197999998</v>
      </c>
      <c r="I93" s="36">
        <f>SUMIFS(СВЦЭМ!$C$39:$C$782,СВЦЭМ!$A$39:$A$782,$A93,СВЦЭМ!$B$39:$B$782,I$77)+'СЕТ СН'!$H$9+СВЦЭМ!$D$10+'СЕТ СН'!$H$5-'СЕТ СН'!$H$17</f>
        <v>5547.9500042</v>
      </c>
      <c r="J93" s="36">
        <f>SUMIFS(СВЦЭМ!$C$39:$C$782,СВЦЭМ!$A$39:$A$782,$A93,СВЦЭМ!$B$39:$B$782,J$77)+'СЕТ СН'!$H$9+СВЦЭМ!$D$10+'СЕТ СН'!$H$5-'СЕТ СН'!$H$17</f>
        <v>5528.5498993900001</v>
      </c>
      <c r="K93" s="36">
        <f>SUMIFS(СВЦЭМ!$C$39:$C$782,СВЦЭМ!$A$39:$A$782,$A93,СВЦЭМ!$B$39:$B$782,K$77)+'СЕТ СН'!$H$9+СВЦЭМ!$D$10+'СЕТ СН'!$H$5-'СЕТ СН'!$H$17</f>
        <v>5536.1223870699996</v>
      </c>
      <c r="L93" s="36">
        <f>SUMIFS(СВЦЭМ!$C$39:$C$782,СВЦЭМ!$A$39:$A$782,$A93,СВЦЭМ!$B$39:$B$782,L$77)+'СЕТ СН'!$H$9+СВЦЭМ!$D$10+'СЕТ СН'!$H$5-'СЕТ СН'!$H$17</f>
        <v>5549.2904392800001</v>
      </c>
      <c r="M93" s="36">
        <f>SUMIFS(СВЦЭМ!$C$39:$C$782,СВЦЭМ!$A$39:$A$782,$A93,СВЦЭМ!$B$39:$B$782,M$77)+'СЕТ СН'!$H$9+СВЦЭМ!$D$10+'СЕТ СН'!$H$5-'СЕТ СН'!$H$17</f>
        <v>5582.7269159999996</v>
      </c>
      <c r="N93" s="36">
        <f>SUMIFS(СВЦЭМ!$C$39:$C$782,СВЦЭМ!$A$39:$A$782,$A93,СВЦЭМ!$B$39:$B$782,N$77)+'СЕТ СН'!$H$9+СВЦЭМ!$D$10+'СЕТ СН'!$H$5-'СЕТ СН'!$H$17</f>
        <v>5646.647196330001</v>
      </c>
      <c r="O93" s="36">
        <f>SUMIFS(СВЦЭМ!$C$39:$C$782,СВЦЭМ!$A$39:$A$782,$A93,СВЦЭМ!$B$39:$B$782,O$77)+'СЕТ СН'!$H$9+СВЦЭМ!$D$10+'СЕТ СН'!$H$5-'СЕТ СН'!$H$17</f>
        <v>5669.05254728</v>
      </c>
      <c r="P93" s="36">
        <f>SUMIFS(СВЦЭМ!$C$39:$C$782,СВЦЭМ!$A$39:$A$782,$A93,СВЦЭМ!$B$39:$B$782,P$77)+'СЕТ СН'!$H$9+СВЦЭМ!$D$10+'СЕТ СН'!$H$5-'СЕТ СН'!$H$17</f>
        <v>5686.1219833600007</v>
      </c>
      <c r="Q93" s="36">
        <f>SUMIFS(СВЦЭМ!$C$39:$C$782,СВЦЭМ!$A$39:$A$782,$A93,СВЦЭМ!$B$39:$B$782,Q$77)+'СЕТ СН'!$H$9+СВЦЭМ!$D$10+'СЕТ СН'!$H$5-'СЕТ СН'!$H$17</f>
        <v>5684.1385052900005</v>
      </c>
      <c r="R93" s="36">
        <f>SUMIFS(СВЦЭМ!$C$39:$C$782,СВЦЭМ!$A$39:$A$782,$A93,СВЦЭМ!$B$39:$B$782,R$77)+'СЕТ СН'!$H$9+СВЦЭМ!$D$10+'СЕТ СН'!$H$5-'СЕТ СН'!$H$17</f>
        <v>5671.612219390001</v>
      </c>
      <c r="S93" s="36">
        <f>SUMIFS(СВЦЭМ!$C$39:$C$782,СВЦЭМ!$A$39:$A$782,$A93,СВЦЭМ!$B$39:$B$782,S$77)+'СЕТ СН'!$H$9+СВЦЭМ!$D$10+'СЕТ СН'!$H$5-'СЕТ СН'!$H$17</f>
        <v>5620.7651137399998</v>
      </c>
      <c r="T93" s="36">
        <f>SUMIFS(СВЦЭМ!$C$39:$C$782,СВЦЭМ!$A$39:$A$782,$A93,СВЦЭМ!$B$39:$B$782,T$77)+'СЕТ СН'!$H$9+СВЦЭМ!$D$10+'СЕТ СН'!$H$5-'СЕТ СН'!$H$17</f>
        <v>5562.6295052699998</v>
      </c>
      <c r="U93" s="36">
        <f>SUMIFS(СВЦЭМ!$C$39:$C$782,СВЦЭМ!$A$39:$A$782,$A93,СВЦЭМ!$B$39:$B$782,U$77)+'СЕТ СН'!$H$9+СВЦЭМ!$D$10+'СЕТ СН'!$H$5-'СЕТ СН'!$H$17</f>
        <v>5582.0171966100006</v>
      </c>
      <c r="V93" s="36">
        <f>SUMIFS(СВЦЭМ!$C$39:$C$782,СВЦЭМ!$A$39:$A$782,$A93,СВЦЭМ!$B$39:$B$782,V$77)+'СЕТ СН'!$H$9+СВЦЭМ!$D$10+'СЕТ СН'!$H$5-'СЕТ СН'!$H$17</f>
        <v>5598.0329769199998</v>
      </c>
      <c r="W93" s="36">
        <f>SUMIFS(СВЦЭМ!$C$39:$C$782,СВЦЭМ!$A$39:$A$782,$A93,СВЦЭМ!$B$39:$B$782,W$77)+'СЕТ СН'!$H$9+СВЦЭМ!$D$10+'СЕТ СН'!$H$5-'СЕТ СН'!$H$17</f>
        <v>5634.1087600700002</v>
      </c>
      <c r="X93" s="36">
        <f>SUMIFS(СВЦЭМ!$C$39:$C$782,СВЦЭМ!$A$39:$A$782,$A93,СВЦЭМ!$B$39:$B$782,X$77)+'СЕТ СН'!$H$9+СВЦЭМ!$D$10+'СЕТ СН'!$H$5-'СЕТ СН'!$H$17</f>
        <v>5688.1209237900002</v>
      </c>
      <c r="Y93" s="36">
        <f>SUMIFS(СВЦЭМ!$C$39:$C$782,СВЦЭМ!$A$39:$A$782,$A93,СВЦЭМ!$B$39:$B$782,Y$77)+'СЕТ СН'!$H$9+СВЦЭМ!$D$10+'СЕТ СН'!$H$5-'СЕТ СН'!$H$17</f>
        <v>5707.0728959799999</v>
      </c>
    </row>
    <row r="94" spans="1:25" ht="15.75" x14ac:dyDescent="0.2">
      <c r="A94" s="35">
        <f t="shared" si="2"/>
        <v>44974</v>
      </c>
      <c r="B94" s="36">
        <f>SUMIFS(СВЦЭМ!$C$39:$C$782,СВЦЭМ!$A$39:$A$782,$A94,СВЦЭМ!$B$39:$B$782,B$77)+'СЕТ СН'!$H$9+СВЦЭМ!$D$10+'СЕТ СН'!$H$5-'СЕТ СН'!$H$17</f>
        <v>5847.3407191100005</v>
      </c>
      <c r="C94" s="36">
        <f>SUMIFS(СВЦЭМ!$C$39:$C$782,СВЦЭМ!$A$39:$A$782,$A94,СВЦЭМ!$B$39:$B$782,C$77)+'СЕТ СН'!$H$9+СВЦЭМ!$D$10+'СЕТ СН'!$H$5-'СЕТ СН'!$H$17</f>
        <v>5891.0945085800004</v>
      </c>
      <c r="D94" s="36">
        <f>SUMIFS(СВЦЭМ!$C$39:$C$782,СВЦЭМ!$A$39:$A$782,$A94,СВЦЭМ!$B$39:$B$782,D$77)+'СЕТ СН'!$H$9+СВЦЭМ!$D$10+'СЕТ СН'!$H$5-'СЕТ СН'!$H$17</f>
        <v>5900.1241642000005</v>
      </c>
      <c r="E94" s="36">
        <f>SUMIFS(СВЦЭМ!$C$39:$C$782,СВЦЭМ!$A$39:$A$782,$A94,СВЦЭМ!$B$39:$B$782,E$77)+'СЕТ СН'!$H$9+СВЦЭМ!$D$10+'СЕТ СН'!$H$5-'СЕТ СН'!$H$17</f>
        <v>5896.6383831900002</v>
      </c>
      <c r="F94" s="36">
        <f>SUMIFS(СВЦЭМ!$C$39:$C$782,СВЦЭМ!$A$39:$A$782,$A94,СВЦЭМ!$B$39:$B$782,F$77)+'СЕТ СН'!$H$9+СВЦЭМ!$D$10+'СЕТ СН'!$H$5-'СЕТ СН'!$H$17</f>
        <v>5856.5207602099999</v>
      </c>
      <c r="G94" s="36">
        <f>SUMIFS(СВЦЭМ!$C$39:$C$782,СВЦЭМ!$A$39:$A$782,$A94,СВЦЭМ!$B$39:$B$782,G$77)+'СЕТ СН'!$H$9+СВЦЭМ!$D$10+'СЕТ СН'!$H$5-'СЕТ СН'!$H$17</f>
        <v>5803.4898666999998</v>
      </c>
      <c r="H94" s="36">
        <f>SUMIFS(СВЦЭМ!$C$39:$C$782,СВЦЭМ!$A$39:$A$782,$A94,СВЦЭМ!$B$39:$B$782,H$77)+'СЕТ СН'!$H$9+СВЦЭМ!$D$10+'СЕТ СН'!$H$5-'СЕТ СН'!$H$17</f>
        <v>5727.24302197</v>
      </c>
      <c r="I94" s="36">
        <f>SUMIFS(СВЦЭМ!$C$39:$C$782,СВЦЭМ!$A$39:$A$782,$A94,СВЦЭМ!$B$39:$B$782,I$77)+'СЕТ СН'!$H$9+СВЦЭМ!$D$10+'СЕТ СН'!$H$5-'СЕТ СН'!$H$17</f>
        <v>5701.2868464800003</v>
      </c>
      <c r="J94" s="36">
        <f>SUMIFS(СВЦЭМ!$C$39:$C$782,СВЦЭМ!$A$39:$A$782,$A94,СВЦЭМ!$B$39:$B$782,J$77)+'СЕТ СН'!$H$9+СВЦЭМ!$D$10+'СЕТ СН'!$H$5-'СЕТ СН'!$H$17</f>
        <v>5668.98500203</v>
      </c>
      <c r="K94" s="36">
        <f>SUMIFS(СВЦЭМ!$C$39:$C$782,СВЦЭМ!$A$39:$A$782,$A94,СВЦЭМ!$B$39:$B$782,K$77)+'СЕТ СН'!$H$9+СВЦЭМ!$D$10+'СЕТ СН'!$H$5-'СЕТ СН'!$H$17</f>
        <v>5660.1076636899998</v>
      </c>
      <c r="L94" s="36">
        <f>SUMIFS(СВЦЭМ!$C$39:$C$782,СВЦЭМ!$A$39:$A$782,$A94,СВЦЭМ!$B$39:$B$782,L$77)+'СЕТ СН'!$H$9+СВЦЭМ!$D$10+'СЕТ СН'!$H$5-'СЕТ СН'!$H$17</f>
        <v>5644.614509680001</v>
      </c>
      <c r="M94" s="36">
        <f>SUMIFS(СВЦЭМ!$C$39:$C$782,СВЦЭМ!$A$39:$A$782,$A94,СВЦЭМ!$B$39:$B$782,M$77)+'СЕТ СН'!$H$9+СВЦЭМ!$D$10+'СЕТ СН'!$H$5-'СЕТ СН'!$H$17</f>
        <v>5672.0999135599995</v>
      </c>
      <c r="N94" s="36">
        <f>SUMIFS(СВЦЭМ!$C$39:$C$782,СВЦЭМ!$A$39:$A$782,$A94,СВЦЭМ!$B$39:$B$782,N$77)+'СЕТ СН'!$H$9+СВЦЭМ!$D$10+'СЕТ СН'!$H$5-'СЕТ СН'!$H$17</f>
        <v>5705.1570535400006</v>
      </c>
      <c r="O94" s="36">
        <f>SUMIFS(СВЦЭМ!$C$39:$C$782,СВЦЭМ!$A$39:$A$782,$A94,СВЦЭМ!$B$39:$B$782,O$77)+'СЕТ СН'!$H$9+СВЦЭМ!$D$10+'СЕТ СН'!$H$5-'СЕТ СН'!$H$17</f>
        <v>5730.6925895500008</v>
      </c>
      <c r="P94" s="36">
        <f>SUMIFS(СВЦЭМ!$C$39:$C$782,СВЦЭМ!$A$39:$A$782,$A94,СВЦЭМ!$B$39:$B$782,P$77)+'СЕТ СН'!$H$9+СВЦЭМ!$D$10+'СЕТ СН'!$H$5-'СЕТ СН'!$H$17</f>
        <v>5751.5498969800001</v>
      </c>
      <c r="Q94" s="36">
        <f>SUMIFS(СВЦЭМ!$C$39:$C$782,СВЦЭМ!$A$39:$A$782,$A94,СВЦЭМ!$B$39:$B$782,Q$77)+'СЕТ СН'!$H$9+СВЦЭМ!$D$10+'СЕТ СН'!$H$5-'СЕТ СН'!$H$17</f>
        <v>5738.5891063500003</v>
      </c>
      <c r="R94" s="36">
        <f>SUMIFS(СВЦЭМ!$C$39:$C$782,СВЦЭМ!$A$39:$A$782,$A94,СВЦЭМ!$B$39:$B$782,R$77)+'СЕТ СН'!$H$9+СВЦЭМ!$D$10+'СЕТ СН'!$H$5-'СЕТ СН'!$H$17</f>
        <v>5702.0912937700004</v>
      </c>
      <c r="S94" s="36">
        <f>SUMIFS(СВЦЭМ!$C$39:$C$782,СВЦЭМ!$A$39:$A$782,$A94,СВЦЭМ!$B$39:$B$782,S$77)+'СЕТ СН'!$H$9+СВЦЭМ!$D$10+'СЕТ СН'!$H$5-'СЕТ СН'!$H$17</f>
        <v>5661.6592048500006</v>
      </c>
      <c r="T94" s="36">
        <f>SUMIFS(СВЦЭМ!$C$39:$C$782,СВЦЭМ!$A$39:$A$782,$A94,СВЦЭМ!$B$39:$B$782,T$77)+'СЕТ СН'!$H$9+СВЦЭМ!$D$10+'СЕТ СН'!$H$5-'СЕТ СН'!$H$17</f>
        <v>5631.7147647100001</v>
      </c>
      <c r="U94" s="36">
        <f>SUMIFS(СВЦЭМ!$C$39:$C$782,СВЦЭМ!$A$39:$A$782,$A94,СВЦЭМ!$B$39:$B$782,U$77)+'СЕТ СН'!$H$9+СВЦЭМ!$D$10+'СЕТ СН'!$H$5-'СЕТ СН'!$H$17</f>
        <v>5659.7594949800005</v>
      </c>
      <c r="V94" s="36">
        <f>SUMIFS(СВЦЭМ!$C$39:$C$782,СВЦЭМ!$A$39:$A$782,$A94,СВЦЭМ!$B$39:$B$782,V$77)+'СЕТ СН'!$H$9+СВЦЭМ!$D$10+'СЕТ СН'!$H$5-'СЕТ СН'!$H$17</f>
        <v>5686.0088665500007</v>
      </c>
      <c r="W94" s="36">
        <f>SUMIFS(СВЦЭМ!$C$39:$C$782,СВЦЭМ!$A$39:$A$782,$A94,СВЦЭМ!$B$39:$B$782,W$77)+'СЕТ СН'!$H$9+СВЦЭМ!$D$10+'СЕТ СН'!$H$5-'СЕТ СН'!$H$17</f>
        <v>5735.4459911800004</v>
      </c>
      <c r="X94" s="36">
        <f>SUMIFS(СВЦЭМ!$C$39:$C$782,СВЦЭМ!$A$39:$A$782,$A94,СВЦЭМ!$B$39:$B$782,X$77)+'СЕТ СН'!$H$9+СВЦЭМ!$D$10+'СЕТ СН'!$H$5-'СЕТ СН'!$H$17</f>
        <v>5755.5858389900004</v>
      </c>
      <c r="Y94" s="36">
        <f>SUMIFS(СВЦЭМ!$C$39:$C$782,СВЦЭМ!$A$39:$A$782,$A94,СВЦЭМ!$B$39:$B$782,Y$77)+'СЕТ СН'!$H$9+СВЦЭМ!$D$10+'СЕТ СН'!$H$5-'СЕТ СН'!$H$17</f>
        <v>5775.4785140200001</v>
      </c>
    </row>
    <row r="95" spans="1:25" ht="15.75" x14ac:dyDescent="0.2">
      <c r="A95" s="35">
        <f t="shared" si="2"/>
        <v>44975</v>
      </c>
      <c r="B95" s="36">
        <f>SUMIFS(СВЦЭМ!$C$39:$C$782,СВЦЭМ!$A$39:$A$782,$A95,СВЦЭМ!$B$39:$B$782,B$77)+'СЕТ СН'!$H$9+СВЦЭМ!$D$10+'СЕТ СН'!$H$5-'СЕТ СН'!$H$17</f>
        <v>5703.1439970800002</v>
      </c>
      <c r="C95" s="36">
        <f>SUMIFS(СВЦЭМ!$C$39:$C$782,СВЦЭМ!$A$39:$A$782,$A95,СВЦЭМ!$B$39:$B$782,C$77)+'СЕТ СН'!$H$9+СВЦЭМ!$D$10+'СЕТ СН'!$H$5-'СЕТ СН'!$H$17</f>
        <v>5755.2545762000009</v>
      </c>
      <c r="D95" s="36">
        <f>SUMIFS(СВЦЭМ!$C$39:$C$782,СВЦЭМ!$A$39:$A$782,$A95,СВЦЭМ!$B$39:$B$782,D$77)+'СЕТ СН'!$H$9+СВЦЭМ!$D$10+'СЕТ СН'!$H$5-'СЕТ СН'!$H$17</f>
        <v>5764.4824307199997</v>
      </c>
      <c r="E95" s="36">
        <f>SUMIFS(СВЦЭМ!$C$39:$C$782,СВЦЭМ!$A$39:$A$782,$A95,СВЦЭМ!$B$39:$B$782,E$77)+'СЕТ СН'!$H$9+СВЦЭМ!$D$10+'СЕТ СН'!$H$5-'СЕТ СН'!$H$17</f>
        <v>5771.5860788299997</v>
      </c>
      <c r="F95" s="36">
        <f>SUMIFS(СВЦЭМ!$C$39:$C$782,СВЦЭМ!$A$39:$A$782,$A95,СВЦЭМ!$B$39:$B$782,F$77)+'СЕТ СН'!$H$9+СВЦЭМ!$D$10+'СЕТ СН'!$H$5-'СЕТ СН'!$H$17</f>
        <v>5749.2731510499998</v>
      </c>
      <c r="G95" s="36">
        <f>SUMIFS(СВЦЭМ!$C$39:$C$782,СВЦЭМ!$A$39:$A$782,$A95,СВЦЭМ!$B$39:$B$782,G$77)+'СЕТ СН'!$H$9+СВЦЭМ!$D$10+'СЕТ СН'!$H$5-'СЕТ СН'!$H$17</f>
        <v>5735.1683982499999</v>
      </c>
      <c r="H95" s="36">
        <f>SUMIFS(СВЦЭМ!$C$39:$C$782,СВЦЭМ!$A$39:$A$782,$A95,СВЦЭМ!$B$39:$B$782,H$77)+'СЕТ СН'!$H$9+СВЦЭМ!$D$10+'СЕТ СН'!$H$5-'СЕТ СН'!$H$17</f>
        <v>5728.8464408600003</v>
      </c>
      <c r="I95" s="36">
        <f>SUMIFS(СВЦЭМ!$C$39:$C$782,СВЦЭМ!$A$39:$A$782,$A95,СВЦЭМ!$B$39:$B$782,I$77)+'СЕТ СН'!$H$9+СВЦЭМ!$D$10+'СЕТ СН'!$H$5-'СЕТ СН'!$H$17</f>
        <v>5732.1520625700005</v>
      </c>
      <c r="J95" s="36">
        <f>SUMIFS(СВЦЭМ!$C$39:$C$782,СВЦЭМ!$A$39:$A$782,$A95,СВЦЭМ!$B$39:$B$782,J$77)+'СЕТ СН'!$H$9+СВЦЭМ!$D$10+'СЕТ СН'!$H$5-'СЕТ СН'!$H$17</f>
        <v>5726.9117950400005</v>
      </c>
      <c r="K95" s="36">
        <f>SUMIFS(СВЦЭМ!$C$39:$C$782,СВЦЭМ!$A$39:$A$782,$A95,СВЦЭМ!$B$39:$B$782,K$77)+'СЕТ СН'!$H$9+СВЦЭМ!$D$10+'СЕТ СН'!$H$5-'СЕТ СН'!$H$17</f>
        <v>5635.5118120300003</v>
      </c>
      <c r="L95" s="36">
        <f>SUMIFS(СВЦЭМ!$C$39:$C$782,СВЦЭМ!$A$39:$A$782,$A95,СВЦЭМ!$B$39:$B$782,L$77)+'СЕТ СН'!$H$9+СВЦЭМ!$D$10+'СЕТ СН'!$H$5-'СЕТ СН'!$H$17</f>
        <v>5618.7428154200006</v>
      </c>
      <c r="M95" s="36">
        <f>SUMIFS(СВЦЭМ!$C$39:$C$782,СВЦЭМ!$A$39:$A$782,$A95,СВЦЭМ!$B$39:$B$782,M$77)+'СЕТ СН'!$H$9+СВЦЭМ!$D$10+'СЕТ СН'!$H$5-'СЕТ СН'!$H$17</f>
        <v>5631.5058243000003</v>
      </c>
      <c r="N95" s="36">
        <f>SUMIFS(СВЦЭМ!$C$39:$C$782,СВЦЭМ!$A$39:$A$782,$A95,СВЦЭМ!$B$39:$B$782,N$77)+'СЕТ СН'!$H$9+СВЦЭМ!$D$10+'СЕТ СН'!$H$5-'СЕТ СН'!$H$17</f>
        <v>5668.8862003900003</v>
      </c>
      <c r="O95" s="36">
        <f>SUMIFS(СВЦЭМ!$C$39:$C$782,СВЦЭМ!$A$39:$A$782,$A95,СВЦЭМ!$B$39:$B$782,O$77)+'СЕТ СН'!$H$9+СВЦЭМ!$D$10+'СЕТ СН'!$H$5-'СЕТ СН'!$H$17</f>
        <v>5684.005798350001</v>
      </c>
      <c r="P95" s="36">
        <f>SUMIFS(СВЦЭМ!$C$39:$C$782,СВЦЭМ!$A$39:$A$782,$A95,СВЦЭМ!$B$39:$B$782,P$77)+'СЕТ СН'!$H$9+СВЦЭМ!$D$10+'СЕТ СН'!$H$5-'СЕТ СН'!$H$17</f>
        <v>5685.9040479300002</v>
      </c>
      <c r="Q95" s="36">
        <f>SUMIFS(СВЦЭМ!$C$39:$C$782,СВЦЭМ!$A$39:$A$782,$A95,СВЦЭМ!$B$39:$B$782,Q$77)+'СЕТ СН'!$H$9+СВЦЭМ!$D$10+'СЕТ СН'!$H$5-'СЕТ СН'!$H$17</f>
        <v>5684.8158878600007</v>
      </c>
      <c r="R95" s="36">
        <f>SUMIFS(СВЦЭМ!$C$39:$C$782,СВЦЭМ!$A$39:$A$782,$A95,СВЦЭМ!$B$39:$B$782,R$77)+'СЕТ СН'!$H$9+СВЦЭМ!$D$10+'СЕТ СН'!$H$5-'СЕТ СН'!$H$17</f>
        <v>5687.1557916300007</v>
      </c>
      <c r="S95" s="36">
        <f>SUMIFS(СВЦЭМ!$C$39:$C$782,СВЦЭМ!$A$39:$A$782,$A95,СВЦЭМ!$B$39:$B$782,S$77)+'СЕТ СН'!$H$9+СВЦЭМ!$D$10+'СЕТ СН'!$H$5-'СЕТ СН'!$H$17</f>
        <v>5685.0786422300007</v>
      </c>
      <c r="T95" s="36">
        <f>SUMIFS(СВЦЭМ!$C$39:$C$782,СВЦЭМ!$A$39:$A$782,$A95,СВЦЭМ!$B$39:$B$782,T$77)+'СЕТ СН'!$H$9+СВЦЭМ!$D$10+'СЕТ СН'!$H$5-'СЕТ СН'!$H$17</f>
        <v>5658.9184080300001</v>
      </c>
      <c r="U95" s="36">
        <f>SUMIFS(СВЦЭМ!$C$39:$C$782,СВЦЭМ!$A$39:$A$782,$A95,СВЦЭМ!$B$39:$B$782,U$77)+'СЕТ СН'!$H$9+СВЦЭМ!$D$10+'СЕТ СН'!$H$5-'СЕТ СН'!$H$17</f>
        <v>5654.9222135500004</v>
      </c>
      <c r="V95" s="36">
        <f>SUMIFS(СВЦЭМ!$C$39:$C$782,СВЦЭМ!$A$39:$A$782,$A95,СВЦЭМ!$B$39:$B$782,V$77)+'СЕТ СН'!$H$9+СВЦЭМ!$D$10+'СЕТ СН'!$H$5-'СЕТ СН'!$H$17</f>
        <v>5649.5342365899996</v>
      </c>
      <c r="W95" s="36">
        <f>SUMIFS(СВЦЭМ!$C$39:$C$782,СВЦЭМ!$A$39:$A$782,$A95,СВЦЭМ!$B$39:$B$782,W$77)+'СЕТ СН'!$H$9+СВЦЭМ!$D$10+'СЕТ СН'!$H$5-'СЕТ СН'!$H$17</f>
        <v>5685.4557900899999</v>
      </c>
      <c r="X95" s="36">
        <f>SUMIFS(СВЦЭМ!$C$39:$C$782,СВЦЭМ!$A$39:$A$782,$A95,СВЦЭМ!$B$39:$B$782,X$77)+'СЕТ СН'!$H$9+СВЦЭМ!$D$10+'СЕТ СН'!$H$5-'СЕТ СН'!$H$17</f>
        <v>5688.8547842799999</v>
      </c>
      <c r="Y95" s="36">
        <f>SUMIFS(СВЦЭМ!$C$39:$C$782,СВЦЭМ!$A$39:$A$782,$A95,СВЦЭМ!$B$39:$B$782,Y$77)+'СЕТ СН'!$H$9+СВЦЭМ!$D$10+'СЕТ СН'!$H$5-'СЕТ СН'!$H$17</f>
        <v>5735.5041519400002</v>
      </c>
    </row>
    <row r="96" spans="1:25" ht="15.75" x14ac:dyDescent="0.2">
      <c r="A96" s="35">
        <f t="shared" si="2"/>
        <v>44976</v>
      </c>
      <c r="B96" s="36">
        <f>SUMIFS(СВЦЭМ!$C$39:$C$782,СВЦЭМ!$A$39:$A$782,$A96,СВЦЭМ!$B$39:$B$782,B$77)+'СЕТ СН'!$H$9+СВЦЭМ!$D$10+'СЕТ СН'!$H$5-'СЕТ СН'!$H$17</f>
        <v>5800.4937573300003</v>
      </c>
      <c r="C96" s="36">
        <f>SUMIFS(СВЦЭМ!$C$39:$C$782,СВЦЭМ!$A$39:$A$782,$A96,СВЦЭМ!$B$39:$B$782,C$77)+'СЕТ СН'!$H$9+СВЦЭМ!$D$10+'СЕТ СН'!$H$5-'СЕТ СН'!$H$17</f>
        <v>5832.1135451500004</v>
      </c>
      <c r="D96" s="36">
        <f>SUMIFS(СВЦЭМ!$C$39:$C$782,СВЦЭМ!$A$39:$A$782,$A96,СВЦЭМ!$B$39:$B$782,D$77)+'СЕТ СН'!$H$9+СВЦЭМ!$D$10+'СЕТ СН'!$H$5-'СЕТ СН'!$H$17</f>
        <v>5827.7106451100008</v>
      </c>
      <c r="E96" s="36">
        <f>SUMIFS(СВЦЭМ!$C$39:$C$782,СВЦЭМ!$A$39:$A$782,$A96,СВЦЭМ!$B$39:$B$782,E$77)+'СЕТ СН'!$H$9+СВЦЭМ!$D$10+'СЕТ СН'!$H$5-'СЕТ СН'!$H$17</f>
        <v>5831.1855585400008</v>
      </c>
      <c r="F96" s="36">
        <f>SUMIFS(СВЦЭМ!$C$39:$C$782,СВЦЭМ!$A$39:$A$782,$A96,СВЦЭМ!$B$39:$B$782,F$77)+'СЕТ СН'!$H$9+СВЦЭМ!$D$10+'СЕТ СН'!$H$5-'СЕТ СН'!$H$17</f>
        <v>5828.5793431000002</v>
      </c>
      <c r="G96" s="36">
        <f>SUMIFS(СВЦЭМ!$C$39:$C$782,СВЦЭМ!$A$39:$A$782,$A96,СВЦЭМ!$B$39:$B$782,G$77)+'СЕТ СН'!$H$9+СВЦЭМ!$D$10+'СЕТ СН'!$H$5-'СЕТ СН'!$H$17</f>
        <v>5809.4304116000003</v>
      </c>
      <c r="H96" s="36">
        <f>SUMIFS(СВЦЭМ!$C$39:$C$782,СВЦЭМ!$A$39:$A$782,$A96,СВЦЭМ!$B$39:$B$782,H$77)+'СЕТ СН'!$H$9+СВЦЭМ!$D$10+'СЕТ СН'!$H$5-'СЕТ СН'!$H$17</f>
        <v>5801.6288518500005</v>
      </c>
      <c r="I96" s="36">
        <f>SUMIFS(СВЦЭМ!$C$39:$C$782,СВЦЭМ!$A$39:$A$782,$A96,СВЦЭМ!$B$39:$B$782,I$77)+'СЕТ СН'!$H$9+СВЦЭМ!$D$10+'СЕТ СН'!$H$5-'СЕТ СН'!$H$17</f>
        <v>5812.4752029000001</v>
      </c>
      <c r="J96" s="36">
        <f>SUMIFS(СВЦЭМ!$C$39:$C$782,СВЦЭМ!$A$39:$A$782,$A96,СВЦЭМ!$B$39:$B$782,J$77)+'СЕТ СН'!$H$9+СВЦЭМ!$D$10+'СЕТ СН'!$H$5-'СЕТ СН'!$H$17</f>
        <v>5774.6637812099998</v>
      </c>
      <c r="K96" s="36">
        <f>SUMIFS(СВЦЭМ!$C$39:$C$782,СВЦЭМ!$A$39:$A$782,$A96,СВЦЭМ!$B$39:$B$782,K$77)+'СЕТ СН'!$H$9+СВЦЭМ!$D$10+'СЕТ СН'!$H$5-'СЕТ СН'!$H$17</f>
        <v>5740.4651230600002</v>
      </c>
      <c r="L96" s="36">
        <f>SUMIFS(СВЦЭМ!$C$39:$C$782,СВЦЭМ!$A$39:$A$782,$A96,СВЦЭМ!$B$39:$B$782,L$77)+'СЕТ СН'!$H$9+СВЦЭМ!$D$10+'СЕТ СН'!$H$5-'СЕТ СН'!$H$17</f>
        <v>5711.8791108700007</v>
      </c>
      <c r="M96" s="36">
        <f>SUMIFS(СВЦЭМ!$C$39:$C$782,СВЦЭМ!$A$39:$A$782,$A96,СВЦЭМ!$B$39:$B$782,M$77)+'СЕТ СН'!$H$9+СВЦЭМ!$D$10+'СЕТ СН'!$H$5-'СЕТ СН'!$H$17</f>
        <v>5725.2713273400004</v>
      </c>
      <c r="N96" s="36">
        <f>SUMIFS(СВЦЭМ!$C$39:$C$782,СВЦЭМ!$A$39:$A$782,$A96,СВЦЭМ!$B$39:$B$782,N$77)+'СЕТ СН'!$H$9+СВЦЭМ!$D$10+'СЕТ СН'!$H$5-'СЕТ СН'!$H$17</f>
        <v>5742.4897251800003</v>
      </c>
      <c r="O96" s="36">
        <f>SUMIFS(СВЦЭМ!$C$39:$C$782,СВЦЭМ!$A$39:$A$782,$A96,СВЦЭМ!$B$39:$B$782,O$77)+'СЕТ СН'!$H$9+СВЦЭМ!$D$10+'СЕТ СН'!$H$5-'СЕТ СН'!$H$17</f>
        <v>5696.2639744200005</v>
      </c>
      <c r="P96" s="36">
        <f>SUMIFS(СВЦЭМ!$C$39:$C$782,СВЦЭМ!$A$39:$A$782,$A96,СВЦЭМ!$B$39:$B$782,P$77)+'СЕТ СН'!$H$9+СВЦЭМ!$D$10+'СЕТ СН'!$H$5-'СЕТ СН'!$H$17</f>
        <v>5810.6712454600001</v>
      </c>
      <c r="Q96" s="36">
        <f>SUMIFS(СВЦЭМ!$C$39:$C$782,СВЦЭМ!$A$39:$A$782,$A96,СВЦЭМ!$B$39:$B$782,Q$77)+'СЕТ СН'!$H$9+СВЦЭМ!$D$10+'СЕТ СН'!$H$5-'СЕТ СН'!$H$17</f>
        <v>5829.1524786200007</v>
      </c>
      <c r="R96" s="36">
        <f>SUMIFS(СВЦЭМ!$C$39:$C$782,СВЦЭМ!$A$39:$A$782,$A96,СВЦЭМ!$B$39:$B$782,R$77)+'СЕТ СН'!$H$9+СВЦЭМ!$D$10+'СЕТ СН'!$H$5-'СЕТ СН'!$H$17</f>
        <v>5828.2919517800001</v>
      </c>
      <c r="S96" s="36">
        <f>SUMIFS(СВЦЭМ!$C$39:$C$782,СВЦЭМ!$A$39:$A$782,$A96,СВЦЭМ!$B$39:$B$782,S$77)+'СЕТ СН'!$H$9+СВЦЭМ!$D$10+'СЕТ СН'!$H$5-'СЕТ СН'!$H$17</f>
        <v>5805.230665860001</v>
      </c>
      <c r="T96" s="36">
        <f>SUMIFS(СВЦЭМ!$C$39:$C$782,СВЦЭМ!$A$39:$A$782,$A96,СВЦЭМ!$B$39:$B$782,T$77)+'СЕТ СН'!$H$9+СВЦЭМ!$D$10+'СЕТ СН'!$H$5-'СЕТ СН'!$H$17</f>
        <v>5754.8234514900005</v>
      </c>
      <c r="U96" s="36">
        <f>SUMIFS(СВЦЭМ!$C$39:$C$782,СВЦЭМ!$A$39:$A$782,$A96,СВЦЭМ!$B$39:$B$782,U$77)+'СЕТ СН'!$H$9+СВЦЭМ!$D$10+'СЕТ СН'!$H$5-'СЕТ СН'!$H$17</f>
        <v>5702.7717225100005</v>
      </c>
      <c r="V96" s="36">
        <f>SUMIFS(СВЦЭМ!$C$39:$C$782,СВЦЭМ!$A$39:$A$782,$A96,СВЦЭМ!$B$39:$B$782,V$77)+'СЕТ СН'!$H$9+СВЦЭМ!$D$10+'СЕТ СН'!$H$5-'СЕТ СН'!$H$17</f>
        <v>5650.2414314899997</v>
      </c>
      <c r="W96" s="36">
        <f>SUMIFS(СВЦЭМ!$C$39:$C$782,СВЦЭМ!$A$39:$A$782,$A96,СВЦЭМ!$B$39:$B$782,W$77)+'СЕТ СН'!$H$9+СВЦЭМ!$D$10+'СЕТ СН'!$H$5-'СЕТ СН'!$H$17</f>
        <v>5736.0790223399999</v>
      </c>
      <c r="X96" s="36">
        <f>SUMIFS(СВЦЭМ!$C$39:$C$782,СВЦЭМ!$A$39:$A$782,$A96,СВЦЭМ!$B$39:$B$782,X$77)+'СЕТ СН'!$H$9+СВЦЭМ!$D$10+'СЕТ СН'!$H$5-'СЕТ СН'!$H$17</f>
        <v>5776.7233469399998</v>
      </c>
      <c r="Y96" s="36">
        <f>SUMIFS(СВЦЭМ!$C$39:$C$782,СВЦЭМ!$A$39:$A$782,$A96,СВЦЭМ!$B$39:$B$782,Y$77)+'СЕТ СН'!$H$9+СВЦЭМ!$D$10+'СЕТ СН'!$H$5-'СЕТ СН'!$H$17</f>
        <v>5794.12911738</v>
      </c>
    </row>
    <row r="97" spans="1:25" ht="15.75" x14ac:dyDescent="0.2">
      <c r="A97" s="35">
        <f t="shared" si="2"/>
        <v>44977</v>
      </c>
      <c r="B97" s="36">
        <f>SUMIFS(СВЦЭМ!$C$39:$C$782,СВЦЭМ!$A$39:$A$782,$A97,СВЦЭМ!$B$39:$B$782,B$77)+'СЕТ СН'!$H$9+СВЦЭМ!$D$10+'СЕТ СН'!$H$5-'СЕТ СН'!$H$17</f>
        <v>5857.1262339599998</v>
      </c>
      <c r="C97" s="36">
        <f>SUMIFS(СВЦЭМ!$C$39:$C$782,СВЦЭМ!$A$39:$A$782,$A97,СВЦЭМ!$B$39:$B$782,C$77)+'СЕТ СН'!$H$9+СВЦЭМ!$D$10+'СЕТ СН'!$H$5-'СЕТ СН'!$H$17</f>
        <v>5833.9548628700004</v>
      </c>
      <c r="D97" s="36">
        <f>SUMIFS(СВЦЭМ!$C$39:$C$782,СВЦЭМ!$A$39:$A$782,$A97,СВЦЭМ!$B$39:$B$782,D$77)+'СЕТ СН'!$H$9+СВЦЭМ!$D$10+'СЕТ СН'!$H$5-'СЕТ СН'!$H$17</f>
        <v>5843.1881881900008</v>
      </c>
      <c r="E97" s="36">
        <f>SUMIFS(СВЦЭМ!$C$39:$C$782,СВЦЭМ!$A$39:$A$782,$A97,СВЦЭМ!$B$39:$B$782,E$77)+'СЕТ СН'!$H$9+СВЦЭМ!$D$10+'СЕТ СН'!$H$5-'СЕТ СН'!$H$17</f>
        <v>5851.8536162</v>
      </c>
      <c r="F97" s="36">
        <f>SUMIFS(СВЦЭМ!$C$39:$C$782,СВЦЭМ!$A$39:$A$782,$A97,СВЦЭМ!$B$39:$B$782,F$77)+'СЕТ СН'!$H$9+СВЦЭМ!$D$10+'СЕТ СН'!$H$5-'СЕТ СН'!$H$17</f>
        <v>5821.6084754200001</v>
      </c>
      <c r="G97" s="36">
        <f>SUMIFS(СВЦЭМ!$C$39:$C$782,СВЦЭМ!$A$39:$A$782,$A97,СВЦЭМ!$B$39:$B$782,G$77)+'СЕТ СН'!$H$9+СВЦЭМ!$D$10+'СЕТ СН'!$H$5-'СЕТ СН'!$H$17</f>
        <v>5811.322685950001</v>
      </c>
      <c r="H97" s="36">
        <f>SUMIFS(СВЦЭМ!$C$39:$C$782,СВЦЭМ!$A$39:$A$782,$A97,СВЦЭМ!$B$39:$B$782,H$77)+'СЕТ СН'!$H$9+СВЦЭМ!$D$10+'СЕТ СН'!$H$5-'СЕТ СН'!$H$17</f>
        <v>5771.7174178500009</v>
      </c>
      <c r="I97" s="36">
        <f>SUMIFS(СВЦЭМ!$C$39:$C$782,СВЦЭМ!$A$39:$A$782,$A97,СВЦЭМ!$B$39:$B$782,I$77)+'СЕТ СН'!$H$9+СВЦЭМ!$D$10+'СЕТ СН'!$H$5-'СЕТ СН'!$H$17</f>
        <v>5734.5985790300001</v>
      </c>
      <c r="J97" s="36">
        <f>SUMIFS(СВЦЭМ!$C$39:$C$782,СВЦЭМ!$A$39:$A$782,$A97,СВЦЭМ!$B$39:$B$782,J$77)+'СЕТ СН'!$H$9+СВЦЭМ!$D$10+'СЕТ СН'!$H$5-'СЕТ СН'!$H$17</f>
        <v>5690.2948175399997</v>
      </c>
      <c r="K97" s="36">
        <f>SUMIFS(СВЦЭМ!$C$39:$C$782,СВЦЭМ!$A$39:$A$782,$A97,СВЦЭМ!$B$39:$B$782,K$77)+'СЕТ СН'!$H$9+СВЦЭМ!$D$10+'СЕТ СН'!$H$5-'СЕТ СН'!$H$17</f>
        <v>5639.4299474899999</v>
      </c>
      <c r="L97" s="36">
        <f>SUMIFS(СВЦЭМ!$C$39:$C$782,СВЦЭМ!$A$39:$A$782,$A97,СВЦЭМ!$B$39:$B$782,L$77)+'СЕТ СН'!$H$9+СВЦЭМ!$D$10+'СЕТ СН'!$H$5-'СЕТ СН'!$H$17</f>
        <v>5616.5093757599998</v>
      </c>
      <c r="M97" s="36">
        <f>SUMIFS(СВЦЭМ!$C$39:$C$782,СВЦЭМ!$A$39:$A$782,$A97,СВЦЭМ!$B$39:$B$782,M$77)+'СЕТ СН'!$H$9+СВЦЭМ!$D$10+'СЕТ СН'!$H$5-'СЕТ СН'!$H$17</f>
        <v>5638.1895296100001</v>
      </c>
      <c r="N97" s="36">
        <f>SUMIFS(СВЦЭМ!$C$39:$C$782,СВЦЭМ!$A$39:$A$782,$A97,СВЦЭМ!$B$39:$B$782,N$77)+'СЕТ СН'!$H$9+СВЦЭМ!$D$10+'СЕТ СН'!$H$5-'СЕТ СН'!$H$17</f>
        <v>5663.2343077500009</v>
      </c>
      <c r="O97" s="36">
        <f>SUMIFS(СВЦЭМ!$C$39:$C$782,СВЦЭМ!$A$39:$A$782,$A97,СВЦЭМ!$B$39:$B$782,O$77)+'СЕТ СН'!$H$9+СВЦЭМ!$D$10+'СЕТ СН'!$H$5-'СЕТ СН'!$H$17</f>
        <v>5675.5486961900006</v>
      </c>
      <c r="P97" s="36">
        <f>SUMIFS(СВЦЭМ!$C$39:$C$782,СВЦЭМ!$A$39:$A$782,$A97,СВЦЭМ!$B$39:$B$782,P$77)+'СЕТ СН'!$H$9+СВЦЭМ!$D$10+'СЕТ СН'!$H$5-'СЕТ СН'!$H$17</f>
        <v>5677.5482114300003</v>
      </c>
      <c r="Q97" s="36">
        <f>SUMIFS(СВЦЭМ!$C$39:$C$782,СВЦЭМ!$A$39:$A$782,$A97,СВЦЭМ!$B$39:$B$782,Q$77)+'СЕТ СН'!$H$9+СВЦЭМ!$D$10+'СЕТ СН'!$H$5-'СЕТ СН'!$H$17</f>
        <v>5668.3500693500009</v>
      </c>
      <c r="R97" s="36">
        <f>SUMIFS(СВЦЭМ!$C$39:$C$782,СВЦЭМ!$A$39:$A$782,$A97,СВЦЭМ!$B$39:$B$782,R$77)+'СЕТ СН'!$H$9+СВЦЭМ!$D$10+'СЕТ СН'!$H$5-'СЕТ СН'!$H$17</f>
        <v>5710.5406373900005</v>
      </c>
      <c r="S97" s="36">
        <f>SUMIFS(СВЦЭМ!$C$39:$C$782,СВЦЭМ!$A$39:$A$782,$A97,СВЦЭМ!$B$39:$B$782,S$77)+'СЕТ СН'!$H$9+СВЦЭМ!$D$10+'СЕТ СН'!$H$5-'СЕТ СН'!$H$17</f>
        <v>5722.90485223</v>
      </c>
      <c r="T97" s="36">
        <f>SUMIFS(СВЦЭМ!$C$39:$C$782,СВЦЭМ!$A$39:$A$782,$A97,СВЦЭМ!$B$39:$B$782,T$77)+'СЕТ СН'!$H$9+СВЦЭМ!$D$10+'СЕТ СН'!$H$5-'СЕТ СН'!$H$17</f>
        <v>5690.4338274800002</v>
      </c>
      <c r="U97" s="36">
        <f>SUMIFS(СВЦЭМ!$C$39:$C$782,СВЦЭМ!$A$39:$A$782,$A97,СВЦЭМ!$B$39:$B$782,U$77)+'СЕТ СН'!$H$9+СВЦЭМ!$D$10+'СЕТ СН'!$H$5-'СЕТ СН'!$H$17</f>
        <v>5658.2232892400007</v>
      </c>
      <c r="V97" s="36">
        <f>SUMIFS(СВЦЭМ!$C$39:$C$782,СВЦЭМ!$A$39:$A$782,$A97,СВЦЭМ!$B$39:$B$782,V$77)+'СЕТ СН'!$H$9+СВЦЭМ!$D$10+'СЕТ СН'!$H$5-'СЕТ СН'!$H$17</f>
        <v>5683.0958520900003</v>
      </c>
      <c r="W97" s="36">
        <f>SUMIFS(СВЦЭМ!$C$39:$C$782,СВЦЭМ!$A$39:$A$782,$A97,СВЦЭМ!$B$39:$B$782,W$77)+'СЕТ СН'!$H$9+СВЦЭМ!$D$10+'СЕТ СН'!$H$5-'СЕТ СН'!$H$17</f>
        <v>5691.2928825300005</v>
      </c>
      <c r="X97" s="36">
        <f>SUMIFS(СВЦЭМ!$C$39:$C$782,СВЦЭМ!$A$39:$A$782,$A97,СВЦЭМ!$B$39:$B$782,X$77)+'СЕТ СН'!$H$9+СВЦЭМ!$D$10+'СЕТ СН'!$H$5-'СЕТ СН'!$H$17</f>
        <v>5732.2259098400009</v>
      </c>
      <c r="Y97" s="36">
        <f>SUMIFS(СВЦЭМ!$C$39:$C$782,СВЦЭМ!$A$39:$A$782,$A97,СВЦЭМ!$B$39:$B$782,Y$77)+'СЕТ СН'!$H$9+СВЦЭМ!$D$10+'СЕТ СН'!$H$5-'СЕТ СН'!$H$17</f>
        <v>5758.6970143899998</v>
      </c>
    </row>
    <row r="98" spans="1:25" ht="15.75" x14ac:dyDescent="0.2">
      <c r="A98" s="35">
        <f t="shared" si="2"/>
        <v>44978</v>
      </c>
      <c r="B98" s="36">
        <f>SUMIFS(СВЦЭМ!$C$39:$C$782,СВЦЭМ!$A$39:$A$782,$A98,СВЦЭМ!$B$39:$B$782,B$77)+'СЕТ СН'!$H$9+СВЦЭМ!$D$10+'СЕТ СН'!$H$5-'СЕТ СН'!$H$17</f>
        <v>5797.5368976200007</v>
      </c>
      <c r="C98" s="36">
        <f>SUMIFS(СВЦЭМ!$C$39:$C$782,СВЦЭМ!$A$39:$A$782,$A98,СВЦЭМ!$B$39:$B$782,C$77)+'СЕТ СН'!$H$9+СВЦЭМ!$D$10+'СЕТ СН'!$H$5-'СЕТ СН'!$H$17</f>
        <v>5833.1400862099999</v>
      </c>
      <c r="D98" s="36">
        <f>SUMIFS(СВЦЭМ!$C$39:$C$782,СВЦЭМ!$A$39:$A$782,$A98,СВЦЭМ!$B$39:$B$782,D$77)+'СЕТ СН'!$H$9+СВЦЭМ!$D$10+'СЕТ СН'!$H$5-'СЕТ СН'!$H$17</f>
        <v>5842.4976668400004</v>
      </c>
      <c r="E98" s="36">
        <f>SUMIFS(СВЦЭМ!$C$39:$C$782,СВЦЭМ!$A$39:$A$782,$A98,СВЦЭМ!$B$39:$B$782,E$77)+'СЕТ СН'!$H$9+СВЦЭМ!$D$10+'СЕТ СН'!$H$5-'СЕТ СН'!$H$17</f>
        <v>5845.7566836599999</v>
      </c>
      <c r="F98" s="36">
        <f>SUMIFS(СВЦЭМ!$C$39:$C$782,СВЦЭМ!$A$39:$A$782,$A98,СВЦЭМ!$B$39:$B$782,F$77)+'СЕТ СН'!$H$9+СВЦЭМ!$D$10+'СЕТ СН'!$H$5-'СЕТ СН'!$H$17</f>
        <v>5820.9362841100001</v>
      </c>
      <c r="G98" s="36">
        <f>SUMIFS(СВЦЭМ!$C$39:$C$782,СВЦЭМ!$A$39:$A$782,$A98,СВЦЭМ!$B$39:$B$782,G$77)+'СЕТ СН'!$H$9+СВЦЭМ!$D$10+'СЕТ СН'!$H$5-'СЕТ СН'!$H$17</f>
        <v>5740.5525174200002</v>
      </c>
      <c r="H98" s="36">
        <f>SUMIFS(СВЦЭМ!$C$39:$C$782,СВЦЭМ!$A$39:$A$782,$A98,СВЦЭМ!$B$39:$B$782,H$77)+'СЕТ СН'!$H$9+СВЦЭМ!$D$10+'СЕТ СН'!$H$5-'СЕТ СН'!$H$17</f>
        <v>5685.6181567300009</v>
      </c>
      <c r="I98" s="36">
        <f>SUMIFS(СВЦЭМ!$C$39:$C$782,СВЦЭМ!$A$39:$A$782,$A98,СВЦЭМ!$B$39:$B$782,I$77)+'СЕТ СН'!$H$9+СВЦЭМ!$D$10+'СЕТ СН'!$H$5-'СЕТ СН'!$H$17</f>
        <v>5653.5898268100009</v>
      </c>
      <c r="J98" s="36">
        <f>SUMIFS(СВЦЭМ!$C$39:$C$782,СВЦЭМ!$A$39:$A$782,$A98,СВЦЭМ!$B$39:$B$782,J$77)+'СЕТ СН'!$H$9+СВЦЭМ!$D$10+'СЕТ СН'!$H$5-'СЕТ СН'!$H$17</f>
        <v>5622.1774094100001</v>
      </c>
      <c r="K98" s="36">
        <f>SUMIFS(СВЦЭМ!$C$39:$C$782,СВЦЭМ!$A$39:$A$782,$A98,СВЦЭМ!$B$39:$B$782,K$77)+'СЕТ СН'!$H$9+СВЦЭМ!$D$10+'СЕТ СН'!$H$5-'СЕТ СН'!$H$17</f>
        <v>5603.5642373199998</v>
      </c>
      <c r="L98" s="36">
        <f>SUMIFS(СВЦЭМ!$C$39:$C$782,СВЦЭМ!$A$39:$A$782,$A98,СВЦЭМ!$B$39:$B$782,L$77)+'СЕТ СН'!$H$9+СВЦЭМ!$D$10+'СЕТ СН'!$H$5-'СЕТ СН'!$H$17</f>
        <v>5619.5148159199998</v>
      </c>
      <c r="M98" s="36">
        <f>SUMIFS(СВЦЭМ!$C$39:$C$782,СВЦЭМ!$A$39:$A$782,$A98,СВЦЭМ!$B$39:$B$782,M$77)+'СЕТ СН'!$H$9+СВЦЭМ!$D$10+'СЕТ СН'!$H$5-'СЕТ СН'!$H$17</f>
        <v>5661.2316591800009</v>
      </c>
      <c r="N98" s="36">
        <f>SUMIFS(СВЦЭМ!$C$39:$C$782,СВЦЭМ!$A$39:$A$782,$A98,СВЦЭМ!$B$39:$B$782,N$77)+'СЕТ СН'!$H$9+СВЦЭМ!$D$10+'СЕТ СН'!$H$5-'СЕТ СН'!$H$17</f>
        <v>5691.3005518999998</v>
      </c>
      <c r="O98" s="36">
        <f>SUMIFS(СВЦЭМ!$C$39:$C$782,СВЦЭМ!$A$39:$A$782,$A98,СВЦЭМ!$B$39:$B$782,O$77)+'СЕТ СН'!$H$9+СВЦЭМ!$D$10+'СЕТ СН'!$H$5-'СЕТ СН'!$H$17</f>
        <v>5721.87718417</v>
      </c>
      <c r="P98" s="36">
        <f>SUMIFS(СВЦЭМ!$C$39:$C$782,СВЦЭМ!$A$39:$A$782,$A98,СВЦЭМ!$B$39:$B$782,P$77)+'СЕТ СН'!$H$9+СВЦЭМ!$D$10+'СЕТ СН'!$H$5-'СЕТ СН'!$H$17</f>
        <v>5740.8127206900008</v>
      </c>
      <c r="Q98" s="36">
        <f>SUMIFS(СВЦЭМ!$C$39:$C$782,СВЦЭМ!$A$39:$A$782,$A98,СВЦЭМ!$B$39:$B$782,Q$77)+'СЕТ СН'!$H$9+СВЦЭМ!$D$10+'СЕТ СН'!$H$5-'СЕТ СН'!$H$17</f>
        <v>5712.6224385200003</v>
      </c>
      <c r="R98" s="36">
        <f>SUMIFS(СВЦЭМ!$C$39:$C$782,СВЦЭМ!$A$39:$A$782,$A98,СВЦЭМ!$B$39:$B$782,R$77)+'СЕТ СН'!$H$9+СВЦЭМ!$D$10+'СЕТ СН'!$H$5-'СЕТ СН'!$H$17</f>
        <v>5672.1840652400006</v>
      </c>
      <c r="S98" s="36">
        <f>SUMIFS(СВЦЭМ!$C$39:$C$782,СВЦЭМ!$A$39:$A$782,$A98,СВЦЭМ!$B$39:$B$782,S$77)+'СЕТ СН'!$H$9+СВЦЭМ!$D$10+'СЕТ СН'!$H$5-'СЕТ СН'!$H$17</f>
        <v>5633.0520428899999</v>
      </c>
      <c r="T98" s="36">
        <f>SUMIFS(СВЦЭМ!$C$39:$C$782,СВЦЭМ!$A$39:$A$782,$A98,СВЦЭМ!$B$39:$B$782,T$77)+'СЕТ СН'!$H$9+СВЦЭМ!$D$10+'СЕТ СН'!$H$5-'СЕТ СН'!$H$17</f>
        <v>5606.8694009600003</v>
      </c>
      <c r="U98" s="36">
        <f>SUMIFS(СВЦЭМ!$C$39:$C$782,СВЦЭМ!$A$39:$A$782,$A98,СВЦЭМ!$B$39:$B$782,U$77)+'СЕТ СН'!$H$9+СВЦЭМ!$D$10+'СЕТ СН'!$H$5-'СЕТ СН'!$H$17</f>
        <v>5626.7805003900003</v>
      </c>
      <c r="V98" s="36">
        <f>SUMIFS(СВЦЭМ!$C$39:$C$782,СВЦЭМ!$A$39:$A$782,$A98,СВЦЭМ!$B$39:$B$782,V$77)+'СЕТ СН'!$H$9+СВЦЭМ!$D$10+'СЕТ СН'!$H$5-'СЕТ СН'!$H$17</f>
        <v>5628.0160050900004</v>
      </c>
      <c r="W98" s="36">
        <f>SUMIFS(СВЦЭМ!$C$39:$C$782,СВЦЭМ!$A$39:$A$782,$A98,СВЦЭМ!$B$39:$B$782,W$77)+'СЕТ СН'!$H$9+СВЦЭМ!$D$10+'СЕТ СН'!$H$5-'СЕТ СН'!$H$17</f>
        <v>5657.4164477699996</v>
      </c>
      <c r="X98" s="36">
        <f>SUMIFS(СВЦЭМ!$C$39:$C$782,СВЦЭМ!$A$39:$A$782,$A98,СВЦЭМ!$B$39:$B$782,X$77)+'СЕТ СН'!$H$9+СВЦЭМ!$D$10+'СЕТ СН'!$H$5-'СЕТ СН'!$H$17</f>
        <v>5687.5573220099996</v>
      </c>
      <c r="Y98" s="36">
        <f>SUMIFS(СВЦЭМ!$C$39:$C$782,СВЦЭМ!$A$39:$A$782,$A98,СВЦЭМ!$B$39:$B$782,Y$77)+'СЕТ СН'!$H$9+СВЦЭМ!$D$10+'СЕТ СН'!$H$5-'СЕТ СН'!$H$17</f>
        <v>5753.3699513600004</v>
      </c>
    </row>
    <row r="99" spans="1:25" ht="15.75" x14ac:dyDescent="0.2">
      <c r="A99" s="35">
        <f t="shared" si="2"/>
        <v>44979</v>
      </c>
      <c r="B99" s="36">
        <f>SUMIFS(СВЦЭМ!$C$39:$C$782,СВЦЭМ!$A$39:$A$782,$A99,СВЦЭМ!$B$39:$B$782,B$77)+'СЕТ СН'!$H$9+СВЦЭМ!$D$10+'СЕТ СН'!$H$5-'СЕТ СН'!$H$17</f>
        <v>5813.0611018700001</v>
      </c>
      <c r="C99" s="36">
        <f>SUMIFS(СВЦЭМ!$C$39:$C$782,СВЦЭМ!$A$39:$A$782,$A99,СВЦЭМ!$B$39:$B$782,C$77)+'СЕТ СН'!$H$9+СВЦЭМ!$D$10+'СЕТ СН'!$H$5-'СЕТ СН'!$H$17</f>
        <v>5870.1099548500006</v>
      </c>
      <c r="D99" s="36">
        <f>SUMIFS(СВЦЭМ!$C$39:$C$782,СВЦЭМ!$A$39:$A$782,$A99,СВЦЭМ!$B$39:$B$782,D$77)+'СЕТ СН'!$H$9+СВЦЭМ!$D$10+'СЕТ СН'!$H$5-'СЕТ СН'!$H$17</f>
        <v>5879.2876811599999</v>
      </c>
      <c r="E99" s="36">
        <f>SUMIFS(СВЦЭМ!$C$39:$C$782,СВЦЭМ!$A$39:$A$782,$A99,СВЦЭМ!$B$39:$B$782,E$77)+'СЕТ СН'!$H$9+СВЦЭМ!$D$10+'СЕТ СН'!$H$5-'СЕТ СН'!$H$17</f>
        <v>5878.2175529400001</v>
      </c>
      <c r="F99" s="36">
        <f>SUMIFS(СВЦЭМ!$C$39:$C$782,СВЦЭМ!$A$39:$A$782,$A99,СВЦЭМ!$B$39:$B$782,F$77)+'СЕТ СН'!$H$9+СВЦЭМ!$D$10+'СЕТ СН'!$H$5-'СЕТ СН'!$H$17</f>
        <v>5842.9255095900007</v>
      </c>
      <c r="G99" s="36">
        <f>SUMIFS(СВЦЭМ!$C$39:$C$782,СВЦЭМ!$A$39:$A$782,$A99,СВЦЭМ!$B$39:$B$782,G$77)+'СЕТ СН'!$H$9+СВЦЭМ!$D$10+'СЕТ СН'!$H$5-'СЕТ СН'!$H$17</f>
        <v>5762.0702360800005</v>
      </c>
      <c r="H99" s="36">
        <f>SUMIFS(СВЦЭМ!$C$39:$C$782,СВЦЭМ!$A$39:$A$782,$A99,СВЦЭМ!$B$39:$B$782,H$77)+'СЕТ СН'!$H$9+СВЦЭМ!$D$10+'СЕТ СН'!$H$5-'СЕТ СН'!$H$17</f>
        <v>5664.3575644600005</v>
      </c>
      <c r="I99" s="36">
        <f>SUMIFS(СВЦЭМ!$C$39:$C$782,СВЦЭМ!$A$39:$A$782,$A99,СВЦЭМ!$B$39:$B$782,I$77)+'СЕТ СН'!$H$9+СВЦЭМ!$D$10+'СЕТ СН'!$H$5-'СЕТ СН'!$H$17</f>
        <v>5635.0620185300004</v>
      </c>
      <c r="J99" s="36">
        <f>SUMIFS(СВЦЭМ!$C$39:$C$782,СВЦЭМ!$A$39:$A$782,$A99,СВЦЭМ!$B$39:$B$782,J$77)+'СЕТ СН'!$H$9+СВЦЭМ!$D$10+'СЕТ СН'!$H$5-'СЕТ СН'!$H$17</f>
        <v>5627.8582310900001</v>
      </c>
      <c r="K99" s="36">
        <f>SUMIFS(СВЦЭМ!$C$39:$C$782,СВЦЭМ!$A$39:$A$782,$A99,СВЦЭМ!$B$39:$B$782,K$77)+'СЕТ СН'!$H$9+СВЦЭМ!$D$10+'СЕТ СН'!$H$5-'СЕТ СН'!$H$17</f>
        <v>5610.0556591100003</v>
      </c>
      <c r="L99" s="36">
        <f>SUMIFS(СВЦЭМ!$C$39:$C$782,СВЦЭМ!$A$39:$A$782,$A99,СВЦЭМ!$B$39:$B$782,L$77)+'СЕТ СН'!$H$9+СВЦЭМ!$D$10+'СЕТ СН'!$H$5-'СЕТ СН'!$H$17</f>
        <v>5610.9396609100004</v>
      </c>
      <c r="M99" s="36">
        <f>SUMIFS(СВЦЭМ!$C$39:$C$782,СВЦЭМ!$A$39:$A$782,$A99,СВЦЭМ!$B$39:$B$782,M$77)+'СЕТ СН'!$H$9+СВЦЭМ!$D$10+'СЕТ СН'!$H$5-'СЕТ СН'!$H$17</f>
        <v>5649.7396997699998</v>
      </c>
      <c r="N99" s="36">
        <f>SUMIFS(СВЦЭМ!$C$39:$C$782,СВЦЭМ!$A$39:$A$782,$A99,СВЦЭМ!$B$39:$B$782,N$77)+'СЕТ СН'!$H$9+СВЦЭМ!$D$10+'СЕТ СН'!$H$5-'СЕТ СН'!$H$17</f>
        <v>5687.3668365900003</v>
      </c>
      <c r="O99" s="36">
        <f>SUMIFS(СВЦЭМ!$C$39:$C$782,СВЦЭМ!$A$39:$A$782,$A99,СВЦЭМ!$B$39:$B$782,O$77)+'СЕТ СН'!$H$9+СВЦЭМ!$D$10+'СЕТ СН'!$H$5-'СЕТ СН'!$H$17</f>
        <v>5668.0668768600008</v>
      </c>
      <c r="P99" s="36">
        <f>SUMIFS(СВЦЭМ!$C$39:$C$782,СВЦЭМ!$A$39:$A$782,$A99,СВЦЭМ!$B$39:$B$782,P$77)+'СЕТ СН'!$H$9+СВЦЭМ!$D$10+'СЕТ СН'!$H$5-'СЕТ СН'!$H$17</f>
        <v>5672.2587947499997</v>
      </c>
      <c r="Q99" s="36">
        <f>SUMIFS(СВЦЭМ!$C$39:$C$782,СВЦЭМ!$A$39:$A$782,$A99,СВЦЭМ!$B$39:$B$782,Q$77)+'СЕТ СН'!$H$9+СВЦЭМ!$D$10+'СЕТ СН'!$H$5-'СЕТ СН'!$H$17</f>
        <v>5683.461390800001</v>
      </c>
      <c r="R99" s="36">
        <f>SUMIFS(СВЦЭМ!$C$39:$C$782,СВЦЭМ!$A$39:$A$782,$A99,СВЦЭМ!$B$39:$B$782,R$77)+'СЕТ СН'!$H$9+СВЦЭМ!$D$10+'СЕТ СН'!$H$5-'СЕТ СН'!$H$17</f>
        <v>5630.9276711299999</v>
      </c>
      <c r="S99" s="36">
        <f>SUMIFS(СВЦЭМ!$C$39:$C$782,СВЦЭМ!$A$39:$A$782,$A99,СВЦЭМ!$B$39:$B$782,S$77)+'СЕТ СН'!$H$9+СВЦЭМ!$D$10+'СЕТ СН'!$H$5-'СЕТ СН'!$H$17</f>
        <v>5609.2021013100002</v>
      </c>
      <c r="T99" s="36">
        <f>SUMIFS(СВЦЭМ!$C$39:$C$782,СВЦЭМ!$A$39:$A$782,$A99,СВЦЭМ!$B$39:$B$782,T$77)+'СЕТ СН'!$H$9+СВЦЭМ!$D$10+'СЕТ СН'!$H$5-'СЕТ СН'!$H$17</f>
        <v>5588.6366977799998</v>
      </c>
      <c r="U99" s="36">
        <f>SUMIFS(СВЦЭМ!$C$39:$C$782,СВЦЭМ!$A$39:$A$782,$A99,СВЦЭМ!$B$39:$B$782,U$77)+'СЕТ СН'!$H$9+СВЦЭМ!$D$10+'СЕТ СН'!$H$5-'СЕТ СН'!$H$17</f>
        <v>5626.5162519400001</v>
      </c>
      <c r="V99" s="36">
        <f>SUMIFS(СВЦЭМ!$C$39:$C$782,СВЦЭМ!$A$39:$A$782,$A99,СВЦЭМ!$B$39:$B$782,V$77)+'СЕТ СН'!$H$9+СВЦЭМ!$D$10+'СЕТ СН'!$H$5-'СЕТ СН'!$H$17</f>
        <v>5622.3350115200001</v>
      </c>
      <c r="W99" s="36">
        <f>SUMIFS(СВЦЭМ!$C$39:$C$782,СВЦЭМ!$A$39:$A$782,$A99,СВЦЭМ!$B$39:$B$782,W$77)+'СЕТ СН'!$H$9+СВЦЭМ!$D$10+'СЕТ СН'!$H$5-'СЕТ СН'!$H$17</f>
        <v>5671.3628420200002</v>
      </c>
      <c r="X99" s="36">
        <f>SUMIFS(СВЦЭМ!$C$39:$C$782,СВЦЭМ!$A$39:$A$782,$A99,СВЦЭМ!$B$39:$B$782,X$77)+'СЕТ СН'!$H$9+СВЦЭМ!$D$10+'СЕТ СН'!$H$5-'СЕТ СН'!$H$17</f>
        <v>5703.0668489300006</v>
      </c>
      <c r="Y99" s="36">
        <f>SUMIFS(СВЦЭМ!$C$39:$C$782,СВЦЭМ!$A$39:$A$782,$A99,СВЦЭМ!$B$39:$B$782,Y$77)+'СЕТ СН'!$H$9+СВЦЭМ!$D$10+'СЕТ СН'!$H$5-'СЕТ СН'!$H$17</f>
        <v>5737.6276090700003</v>
      </c>
    </row>
    <row r="100" spans="1:25" ht="15.75" x14ac:dyDescent="0.2">
      <c r="A100" s="35">
        <f t="shared" si="2"/>
        <v>44980</v>
      </c>
      <c r="B100" s="36">
        <f>SUMIFS(СВЦЭМ!$C$39:$C$782,СВЦЭМ!$A$39:$A$782,$A100,СВЦЭМ!$B$39:$B$782,B$77)+'СЕТ СН'!$H$9+СВЦЭМ!$D$10+'СЕТ СН'!$H$5-'СЕТ СН'!$H$17</f>
        <v>5777.5456313200002</v>
      </c>
      <c r="C100" s="36">
        <f>SUMIFS(СВЦЭМ!$C$39:$C$782,СВЦЭМ!$A$39:$A$782,$A100,СВЦЭМ!$B$39:$B$782,C$77)+'СЕТ СН'!$H$9+СВЦЭМ!$D$10+'СЕТ СН'!$H$5-'СЕТ СН'!$H$17</f>
        <v>5749.3835658799999</v>
      </c>
      <c r="D100" s="36">
        <f>SUMIFS(СВЦЭМ!$C$39:$C$782,СВЦЭМ!$A$39:$A$782,$A100,СВЦЭМ!$B$39:$B$782,D$77)+'СЕТ СН'!$H$9+СВЦЭМ!$D$10+'СЕТ СН'!$H$5-'СЕТ СН'!$H$17</f>
        <v>5750.8432785800005</v>
      </c>
      <c r="E100" s="36">
        <f>SUMIFS(СВЦЭМ!$C$39:$C$782,СВЦЭМ!$A$39:$A$782,$A100,СВЦЭМ!$B$39:$B$782,E$77)+'СЕТ СН'!$H$9+СВЦЭМ!$D$10+'СЕТ СН'!$H$5-'СЕТ СН'!$H$17</f>
        <v>5759.6399001600003</v>
      </c>
      <c r="F100" s="36">
        <f>SUMIFS(СВЦЭМ!$C$39:$C$782,СВЦЭМ!$A$39:$A$782,$A100,СВЦЭМ!$B$39:$B$782,F$77)+'СЕТ СН'!$H$9+СВЦЭМ!$D$10+'СЕТ СН'!$H$5-'СЕТ СН'!$H$17</f>
        <v>5754.4072929700005</v>
      </c>
      <c r="G100" s="36">
        <f>SUMIFS(СВЦЭМ!$C$39:$C$782,СВЦЭМ!$A$39:$A$782,$A100,СВЦЭМ!$B$39:$B$782,G$77)+'СЕТ СН'!$H$9+СВЦЭМ!$D$10+'СЕТ СН'!$H$5-'СЕТ СН'!$H$17</f>
        <v>5733.5247552100009</v>
      </c>
      <c r="H100" s="36">
        <f>SUMIFS(СВЦЭМ!$C$39:$C$782,СВЦЭМ!$A$39:$A$782,$A100,СВЦЭМ!$B$39:$B$782,H$77)+'СЕТ СН'!$H$9+СВЦЭМ!$D$10+'СЕТ СН'!$H$5-'СЕТ СН'!$H$17</f>
        <v>5673.0876413599999</v>
      </c>
      <c r="I100" s="36">
        <f>SUMIFS(СВЦЭМ!$C$39:$C$782,СВЦЭМ!$A$39:$A$782,$A100,СВЦЭМ!$B$39:$B$782,I$77)+'СЕТ СН'!$H$9+СВЦЭМ!$D$10+'СЕТ СН'!$H$5-'СЕТ СН'!$H$17</f>
        <v>5586.40483976</v>
      </c>
      <c r="J100" s="36">
        <f>SUMIFS(СВЦЭМ!$C$39:$C$782,СВЦЭМ!$A$39:$A$782,$A100,СВЦЭМ!$B$39:$B$782,J$77)+'СЕТ СН'!$H$9+СВЦЭМ!$D$10+'СЕТ СН'!$H$5-'СЕТ СН'!$H$17</f>
        <v>5515.4366714899998</v>
      </c>
      <c r="K100" s="36">
        <f>SUMIFS(СВЦЭМ!$C$39:$C$782,СВЦЭМ!$A$39:$A$782,$A100,СВЦЭМ!$B$39:$B$782,K$77)+'СЕТ СН'!$H$9+СВЦЭМ!$D$10+'СЕТ СН'!$H$5-'СЕТ СН'!$H$17</f>
        <v>5497.1666527500001</v>
      </c>
      <c r="L100" s="36">
        <f>SUMIFS(СВЦЭМ!$C$39:$C$782,СВЦЭМ!$A$39:$A$782,$A100,СВЦЭМ!$B$39:$B$782,L$77)+'СЕТ СН'!$H$9+СВЦЭМ!$D$10+'СЕТ СН'!$H$5-'СЕТ СН'!$H$17</f>
        <v>5529.3850629400004</v>
      </c>
      <c r="M100" s="36">
        <f>SUMIFS(СВЦЭМ!$C$39:$C$782,СВЦЭМ!$A$39:$A$782,$A100,СВЦЭМ!$B$39:$B$782,M$77)+'СЕТ СН'!$H$9+СВЦЭМ!$D$10+'СЕТ СН'!$H$5-'СЕТ СН'!$H$17</f>
        <v>5541.3668958199996</v>
      </c>
      <c r="N100" s="36">
        <f>SUMIFS(СВЦЭМ!$C$39:$C$782,СВЦЭМ!$A$39:$A$782,$A100,СВЦЭМ!$B$39:$B$782,N$77)+'СЕТ СН'!$H$9+СВЦЭМ!$D$10+'СЕТ СН'!$H$5-'СЕТ СН'!$H$17</f>
        <v>5590.5209240499998</v>
      </c>
      <c r="O100" s="36">
        <f>SUMIFS(СВЦЭМ!$C$39:$C$782,СВЦЭМ!$A$39:$A$782,$A100,СВЦЭМ!$B$39:$B$782,O$77)+'СЕТ СН'!$H$9+СВЦЭМ!$D$10+'СЕТ СН'!$H$5-'СЕТ СН'!$H$17</f>
        <v>5599.9304989700004</v>
      </c>
      <c r="P100" s="36">
        <f>SUMIFS(СВЦЭМ!$C$39:$C$782,СВЦЭМ!$A$39:$A$782,$A100,СВЦЭМ!$B$39:$B$782,P$77)+'СЕТ СН'!$H$9+СВЦЭМ!$D$10+'СЕТ СН'!$H$5-'СЕТ СН'!$H$17</f>
        <v>5627.0397281699998</v>
      </c>
      <c r="Q100" s="36">
        <f>SUMIFS(СВЦЭМ!$C$39:$C$782,СВЦЭМ!$A$39:$A$782,$A100,СВЦЭМ!$B$39:$B$782,Q$77)+'СЕТ СН'!$H$9+СВЦЭМ!$D$10+'СЕТ СН'!$H$5-'СЕТ СН'!$H$17</f>
        <v>5612.3163609399999</v>
      </c>
      <c r="R100" s="36">
        <f>SUMIFS(СВЦЭМ!$C$39:$C$782,СВЦЭМ!$A$39:$A$782,$A100,СВЦЭМ!$B$39:$B$782,R$77)+'СЕТ СН'!$H$9+СВЦЭМ!$D$10+'СЕТ СН'!$H$5-'СЕТ СН'!$H$17</f>
        <v>5613.4494262999997</v>
      </c>
      <c r="S100" s="36">
        <f>SUMIFS(СВЦЭМ!$C$39:$C$782,СВЦЭМ!$A$39:$A$782,$A100,СВЦЭМ!$B$39:$B$782,S$77)+'СЕТ СН'!$H$9+СВЦЭМ!$D$10+'СЕТ СН'!$H$5-'СЕТ СН'!$H$17</f>
        <v>5582.3221654400004</v>
      </c>
      <c r="T100" s="36">
        <f>SUMIFS(СВЦЭМ!$C$39:$C$782,СВЦЭМ!$A$39:$A$782,$A100,СВЦЭМ!$B$39:$B$782,T$77)+'СЕТ СН'!$H$9+СВЦЭМ!$D$10+'СЕТ СН'!$H$5-'СЕТ СН'!$H$17</f>
        <v>5530.51413151</v>
      </c>
      <c r="U100" s="36">
        <f>SUMIFS(СВЦЭМ!$C$39:$C$782,СВЦЭМ!$A$39:$A$782,$A100,СВЦЭМ!$B$39:$B$782,U$77)+'СЕТ СН'!$H$9+СВЦЭМ!$D$10+'СЕТ СН'!$H$5-'СЕТ СН'!$H$17</f>
        <v>5520.7411016200003</v>
      </c>
      <c r="V100" s="36">
        <f>SUMIFS(СВЦЭМ!$C$39:$C$782,СВЦЭМ!$A$39:$A$782,$A100,СВЦЭМ!$B$39:$B$782,V$77)+'СЕТ СН'!$H$9+СВЦЭМ!$D$10+'СЕТ СН'!$H$5-'СЕТ СН'!$H$17</f>
        <v>5536.6426963100002</v>
      </c>
      <c r="W100" s="36">
        <f>SUMIFS(СВЦЭМ!$C$39:$C$782,СВЦЭМ!$A$39:$A$782,$A100,СВЦЭМ!$B$39:$B$782,W$77)+'СЕТ СН'!$H$9+СВЦЭМ!$D$10+'СЕТ СН'!$H$5-'СЕТ СН'!$H$17</f>
        <v>5572.2302794500001</v>
      </c>
      <c r="X100" s="36">
        <f>SUMIFS(СВЦЭМ!$C$39:$C$782,СВЦЭМ!$A$39:$A$782,$A100,СВЦЭМ!$B$39:$B$782,X$77)+'СЕТ СН'!$H$9+СВЦЭМ!$D$10+'СЕТ СН'!$H$5-'СЕТ СН'!$H$17</f>
        <v>5608.0253481399996</v>
      </c>
      <c r="Y100" s="36">
        <f>SUMIFS(СВЦЭМ!$C$39:$C$782,СВЦЭМ!$A$39:$A$782,$A100,СВЦЭМ!$B$39:$B$782,Y$77)+'СЕТ СН'!$H$9+СВЦЭМ!$D$10+'СЕТ СН'!$H$5-'СЕТ СН'!$H$17</f>
        <v>5659.4184093700005</v>
      </c>
    </row>
    <row r="101" spans="1:25" ht="15.75" x14ac:dyDescent="0.2">
      <c r="A101" s="35">
        <f t="shared" si="2"/>
        <v>44981</v>
      </c>
      <c r="B101" s="36">
        <f>SUMIFS(СВЦЭМ!$C$39:$C$782,СВЦЭМ!$A$39:$A$782,$A101,СВЦЭМ!$B$39:$B$782,B$77)+'СЕТ СН'!$H$9+СВЦЭМ!$D$10+'СЕТ СН'!$H$5-'СЕТ СН'!$H$17</f>
        <v>5649.5329935999998</v>
      </c>
      <c r="C101" s="36">
        <f>SUMIFS(СВЦЭМ!$C$39:$C$782,СВЦЭМ!$A$39:$A$782,$A101,СВЦЭМ!$B$39:$B$782,C$77)+'СЕТ СН'!$H$9+СВЦЭМ!$D$10+'СЕТ СН'!$H$5-'СЕТ СН'!$H$17</f>
        <v>5649.2715268299999</v>
      </c>
      <c r="D101" s="36">
        <f>SUMIFS(СВЦЭМ!$C$39:$C$782,СВЦЭМ!$A$39:$A$782,$A101,СВЦЭМ!$B$39:$B$782,D$77)+'СЕТ СН'!$H$9+СВЦЭМ!$D$10+'СЕТ СН'!$H$5-'СЕТ СН'!$H$17</f>
        <v>5593.2487962100004</v>
      </c>
      <c r="E101" s="36">
        <f>SUMIFS(СВЦЭМ!$C$39:$C$782,СВЦЭМ!$A$39:$A$782,$A101,СВЦЭМ!$B$39:$B$782,E$77)+'СЕТ СН'!$H$9+СВЦЭМ!$D$10+'СЕТ СН'!$H$5-'СЕТ СН'!$H$17</f>
        <v>5543.9164179500003</v>
      </c>
      <c r="F101" s="36">
        <f>SUMIFS(СВЦЭМ!$C$39:$C$782,СВЦЭМ!$A$39:$A$782,$A101,СВЦЭМ!$B$39:$B$782,F$77)+'СЕТ СН'!$H$9+СВЦЭМ!$D$10+'СЕТ СН'!$H$5-'СЕТ СН'!$H$17</f>
        <v>5557.7968184900001</v>
      </c>
      <c r="G101" s="36">
        <f>SUMIFS(СВЦЭМ!$C$39:$C$782,СВЦЭМ!$A$39:$A$782,$A101,СВЦЭМ!$B$39:$B$782,G$77)+'СЕТ СН'!$H$9+СВЦЭМ!$D$10+'СЕТ СН'!$H$5-'СЕТ СН'!$H$17</f>
        <v>5584.3917743299999</v>
      </c>
      <c r="H101" s="36">
        <f>SUMIFS(СВЦЭМ!$C$39:$C$782,СВЦЭМ!$A$39:$A$782,$A101,СВЦЭМ!$B$39:$B$782,H$77)+'СЕТ СН'!$H$9+СВЦЭМ!$D$10+'СЕТ СН'!$H$5-'СЕТ СН'!$H$17</f>
        <v>5597.2750572900004</v>
      </c>
      <c r="I101" s="36">
        <f>SUMIFS(СВЦЭМ!$C$39:$C$782,СВЦЭМ!$A$39:$A$782,$A101,СВЦЭМ!$B$39:$B$782,I$77)+'СЕТ СН'!$H$9+СВЦЭМ!$D$10+'СЕТ СН'!$H$5-'СЕТ СН'!$H$17</f>
        <v>5564.7565093499998</v>
      </c>
      <c r="J101" s="36">
        <f>SUMIFS(СВЦЭМ!$C$39:$C$782,СВЦЭМ!$A$39:$A$782,$A101,СВЦЭМ!$B$39:$B$782,J$77)+'СЕТ СН'!$H$9+СВЦЭМ!$D$10+'СЕТ СН'!$H$5-'СЕТ СН'!$H$17</f>
        <v>5508.9538448200001</v>
      </c>
      <c r="K101" s="36">
        <f>SUMIFS(СВЦЭМ!$C$39:$C$782,СВЦЭМ!$A$39:$A$782,$A101,СВЦЭМ!$B$39:$B$782,K$77)+'СЕТ СН'!$H$9+СВЦЭМ!$D$10+'СЕТ СН'!$H$5-'СЕТ СН'!$H$17</f>
        <v>5498.26087173</v>
      </c>
      <c r="L101" s="36">
        <f>SUMIFS(СВЦЭМ!$C$39:$C$782,СВЦЭМ!$A$39:$A$782,$A101,СВЦЭМ!$B$39:$B$782,L$77)+'СЕТ СН'!$H$9+СВЦЭМ!$D$10+'СЕТ СН'!$H$5-'СЕТ СН'!$H$17</f>
        <v>5511.2564407700002</v>
      </c>
      <c r="M101" s="36">
        <f>SUMIFS(СВЦЭМ!$C$39:$C$782,СВЦЭМ!$A$39:$A$782,$A101,СВЦЭМ!$B$39:$B$782,M$77)+'СЕТ СН'!$H$9+СВЦЭМ!$D$10+'СЕТ СН'!$H$5-'СЕТ СН'!$H$17</f>
        <v>5525.0562708100006</v>
      </c>
      <c r="N101" s="36">
        <f>SUMIFS(СВЦЭМ!$C$39:$C$782,СВЦЭМ!$A$39:$A$782,$A101,СВЦЭМ!$B$39:$B$782,N$77)+'СЕТ СН'!$H$9+СВЦЭМ!$D$10+'СЕТ СН'!$H$5-'СЕТ СН'!$H$17</f>
        <v>5528.0470418700006</v>
      </c>
      <c r="O101" s="36">
        <f>SUMIFS(СВЦЭМ!$C$39:$C$782,СВЦЭМ!$A$39:$A$782,$A101,СВЦЭМ!$B$39:$B$782,O$77)+'СЕТ СН'!$H$9+СВЦЭМ!$D$10+'СЕТ СН'!$H$5-'СЕТ СН'!$H$17</f>
        <v>5565.0802037800004</v>
      </c>
      <c r="P101" s="36">
        <f>SUMIFS(СВЦЭМ!$C$39:$C$782,СВЦЭМ!$A$39:$A$782,$A101,СВЦЭМ!$B$39:$B$782,P$77)+'СЕТ СН'!$H$9+СВЦЭМ!$D$10+'СЕТ СН'!$H$5-'СЕТ СН'!$H$17</f>
        <v>5557.2744158200003</v>
      </c>
      <c r="Q101" s="36">
        <f>SUMIFS(СВЦЭМ!$C$39:$C$782,СВЦЭМ!$A$39:$A$782,$A101,СВЦЭМ!$B$39:$B$782,Q$77)+'СЕТ СН'!$H$9+СВЦЭМ!$D$10+'СЕТ СН'!$H$5-'СЕТ СН'!$H$17</f>
        <v>5552.6341609000001</v>
      </c>
      <c r="R101" s="36">
        <f>SUMIFS(СВЦЭМ!$C$39:$C$782,СВЦЭМ!$A$39:$A$782,$A101,СВЦЭМ!$B$39:$B$782,R$77)+'СЕТ СН'!$H$9+СВЦЭМ!$D$10+'СЕТ СН'!$H$5-'СЕТ СН'!$H$17</f>
        <v>5541.5566882200001</v>
      </c>
      <c r="S101" s="36">
        <f>SUMIFS(СВЦЭМ!$C$39:$C$782,СВЦЭМ!$A$39:$A$782,$A101,СВЦЭМ!$B$39:$B$782,S$77)+'СЕТ СН'!$H$9+СВЦЭМ!$D$10+'СЕТ СН'!$H$5-'СЕТ СН'!$H$17</f>
        <v>5528.9515456200006</v>
      </c>
      <c r="T101" s="36">
        <f>SUMIFS(СВЦЭМ!$C$39:$C$782,СВЦЭМ!$A$39:$A$782,$A101,СВЦЭМ!$B$39:$B$782,T$77)+'СЕТ СН'!$H$9+СВЦЭМ!$D$10+'СЕТ СН'!$H$5-'СЕТ СН'!$H$17</f>
        <v>5497.93367261</v>
      </c>
      <c r="U101" s="36">
        <f>SUMIFS(СВЦЭМ!$C$39:$C$782,СВЦЭМ!$A$39:$A$782,$A101,СВЦЭМ!$B$39:$B$782,U$77)+'СЕТ СН'!$H$9+СВЦЭМ!$D$10+'СЕТ СН'!$H$5-'СЕТ СН'!$H$17</f>
        <v>5493.0372594600003</v>
      </c>
      <c r="V101" s="36">
        <f>SUMIFS(СВЦЭМ!$C$39:$C$782,СВЦЭМ!$A$39:$A$782,$A101,СВЦЭМ!$B$39:$B$782,V$77)+'СЕТ СН'!$H$9+СВЦЭМ!$D$10+'СЕТ СН'!$H$5-'СЕТ СН'!$H$17</f>
        <v>5504.0024467599997</v>
      </c>
      <c r="W101" s="36">
        <f>SUMIFS(СВЦЭМ!$C$39:$C$782,СВЦЭМ!$A$39:$A$782,$A101,СВЦЭМ!$B$39:$B$782,W$77)+'СЕТ СН'!$H$9+СВЦЭМ!$D$10+'СЕТ СН'!$H$5-'СЕТ СН'!$H$17</f>
        <v>5502.3519110100005</v>
      </c>
      <c r="X101" s="36">
        <f>SUMIFS(СВЦЭМ!$C$39:$C$782,СВЦЭМ!$A$39:$A$782,$A101,СВЦЭМ!$B$39:$B$782,X$77)+'СЕТ СН'!$H$9+СВЦЭМ!$D$10+'СЕТ СН'!$H$5-'СЕТ СН'!$H$17</f>
        <v>5534.7646282300002</v>
      </c>
      <c r="Y101" s="36">
        <f>SUMIFS(СВЦЭМ!$C$39:$C$782,СВЦЭМ!$A$39:$A$782,$A101,СВЦЭМ!$B$39:$B$782,Y$77)+'СЕТ СН'!$H$9+СВЦЭМ!$D$10+'СЕТ СН'!$H$5-'СЕТ СН'!$H$17</f>
        <v>5554.4201427600001</v>
      </c>
    </row>
    <row r="102" spans="1:25" ht="15.75" x14ac:dyDescent="0.2">
      <c r="A102" s="35">
        <f t="shared" si="2"/>
        <v>44982</v>
      </c>
      <c r="B102" s="36">
        <f>SUMIFS(СВЦЭМ!$C$39:$C$782,СВЦЭМ!$A$39:$A$782,$A102,СВЦЭМ!$B$39:$B$782,B$77)+'СЕТ СН'!$H$9+СВЦЭМ!$D$10+'СЕТ СН'!$H$5-'СЕТ СН'!$H$17</f>
        <v>5777.3623895300007</v>
      </c>
      <c r="C102" s="36">
        <f>SUMIFS(СВЦЭМ!$C$39:$C$782,СВЦЭМ!$A$39:$A$782,$A102,СВЦЭМ!$B$39:$B$782,C$77)+'СЕТ СН'!$H$9+СВЦЭМ!$D$10+'СЕТ СН'!$H$5-'СЕТ СН'!$H$17</f>
        <v>5788.4399136600005</v>
      </c>
      <c r="D102" s="36">
        <f>SUMIFS(СВЦЭМ!$C$39:$C$782,СВЦЭМ!$A$39:$A$782,$A102,СВЦЭМ!$B$39:$B$782,D$77)+'СЕТ СН'!$H$9+СВЦЭМ!$D$10+'СЕТ СН'!$H$5-'СЕТ СН'!$H$17</f>
        <v>5797.9946659800007</v>
      </c>
      <c r="E102" s="36">
        <f>SUMIFS(СВЦЭМ!$C$39:$C$782,СВЦЭМ!$A$39:$A$782,$A102,СВЦЭМ!$B$39:$B$782,E$77)+'СЕТ СН'!$H$9+СВЦЭМ!$D$10+'СЕТ СН'!$H$5-'СЕТ СН'!$H$17</f>
        <v>5794.86020852</v>
      </c>
      <c r="F102" s="36">
        <f>SUMIFS(СВЦЭМ!$C$39:$C$782,СВЦЭМ!$A$39:$A$782,$A102,СВЦЭМ!$B$39:$B$782,F$77)+'СЕТ СН'!$H$9+СВЦЭМ!$D$10+'СЕТ СН'!$H$5-'СЕТ СН'!$H$17</f>
        <v>5785.1380688700001</v>
      </c>
      <c r="G102" s="36">
        <f>SUMIFS(СВЦЭМ!$C$39:$C$782,СВЦЭМ!$A$39:$A$782,$A102,СВЦЭМ!$B$39:$B$782,G$77)+'СЕТ СН'!$H$9+СВЦЭМ!$D$10+'СЕТ СН'!$H$5-'СЕТ СН'!$H$17</f>
        <v>5755.4326364700009</v>
      </c>
      <c r="H102" s="36">
        <f>SUMIFS(СВЦЭМ!$C$39:$C$782,СВЦЭМ!$A$39:$A$782,$A102,СВЦЭМ!$B$39:$B$782,H$77)+'СЕТ СН'!$H$9+СВЦЭМ!$D$10+'СЕТ СН'!$H$5-'СЕТ СН'!$H$17</f>
        <v>5715.0011873200001</v>
      </c>
      <c r="I102" s="36">
        <f>SUMIFS(СВЦЭМ!$C$39:$C$782,СВЦЭМ!$A$39:$A$782,$A102,СВЦЭМ!$B$39:$B$782,I$77)+'СЕТ СН'!$H$9+СВЦЭМ!$D$10+'СЕТ СН'!$H$5-'СЕТ СН'!$H$17</f>
        <v>5669.6045888099998</v>
      </c>
      <c r="J102" s="36">
        <f>SUMIFS(СВЦЭМ!$C$39:$C$782,СВЦЭМ!$A$39:$A$782,$A102,СВЦЭМ!$B$39:$B$782,J$77)+'СЕТ СН'!$H$9+СВЦЭМ!$D$10+'СЕТ СН'!$H$5-'СЕТ СН'!$H$17</f>
        <v>5573.2896368199999</v>
      </c>
      <c r="K102" s="36">
        <f>SUMIFS(СВЦЭМ!$C$39:$C$782,СВЦЭМ!$A$39:$A$782,$A102,СВЦЭМ!$B$39:$B$782,K$77)+'СЕТ СН'!$H$9+СВЦЭМ!$D$10+'СЕТ СН'!$H$5-'СЕТ СН'!$H$17</f>
        <v>5539.6278840100003</v>
      </c>
      <c r="L102" s="36">
        <f>SUMIFS(СВЦЭМ!$C$39:$C$782,СВЦЭМ!$A$39:$A$782,$A102,СВЦЭМ!$B$39:$B$782,L$77)+'СЕТ СН'!$H$9+СВЦЭМ!$D$10+'СЕТ СН'!$H$5-'СЕТ СН'!$H$17</f>
        <v>5579.2440478999997</v>
      </c>
      <c r="M102" s="36">
        <f>SUMIFS(СВЦЭМ!$C$39:$C$782,СВЦЭМ!$A$39:$A$782,$A102,СВЦЭМ!$B$39:$B$782,M$77)+'СЕТ СН'!$H$9+СВЦЭМ!$D$10+'СЕТ СН'!$H$5-'СЕТ СН'!$H$17</f>
        <v>5601.6948722100005</v>
      </c>
      <c r="N102" s="36">
        <f>SUMIFS(СВЦЭМ!$C$39:$C$782,СВЦЭМ!$A$39:$A$782,$A102,СВЦЭМ!$B$39:$B$782,N$77)+'СЕТ СН'!$H$9+СВЦЭМ!$D$10+'СЕТ СН'!$H$5-'СЕТ СН'!$H$17</f>
        <v>5642.90374058</v>
      </c>
      <c r="O102" s="36">
        <f>SUMIFS(СВЦЭМ!$C$39:$C$782,СВЦЭМ!$A$39:$A$782,$A102,СВЦЭМ!$B$39:$B$782,O$77)+'СЕТ СН'!$H$9+СВЦЭМ!$D$10+'СЕТ СН'!$H$5-'СЕТ СН'!$H$17</f>
        <v>5668.8132177500011</v>
      </c>
      <c r="P102" s="36">
        <f>SUMIFS(СВЦЭМ!$C$39:$C$782,СВЦЭМ!$A$39:$A$782,$A102,СВЦЭМ!$B$39:$B$782,P$77)+'СЕТ СН'!$H$9+СВЦЭМ!$D$10+'СЕТ СН'!$H$5-'СЕТ СН'!$H$17</f>
        <v>5697.4947160500005</v>
      </c>
      <c r="Q102" s="36">
        <f>SUMIFS(СВЦЭМ!$C$39:$C$782,СВЦЭМ!$A$39:$A$782,$A102,СВЦЭМ!$B$39:$B$782,Q$77)+'СЕТ СН'!$H$9+СВЦЭМ!$D$10+'СЕТ СН'!$H$5-'СЕТ СН'!$H$17</f>
        <v>5729.9594840400005</v>
      </c>
      <c r="R102" s="36">
        <f>SUMIFS(СВЦЭМ!$C$39:$C$782,СВЦЭМ!$A$39:$A$782,$A102,СВЦЭМ!$B$39:$B$782,R$77)+'СЕТ СН'!$H$9+СВЦЭМ!$D$10+'СЕТ СН'!$H$5-'СЕТ СН'!$H$17</f>
        <v>5719.0345515500003</v>
      </c>
      <c r="S102" s="36">
        <f>SUMIFS(СВЦЭМ!$C$39:$C$782,СВЦЭМ!$A$39:$A$782,$A102,СВЦЭМ!$B$39:$B$782,S$77)+'СЕТ СН'!$H$9+СВЦЭМ!$D$10+'СЕТ СН'!$H$5-'СЕТ СН'!$H$17</f>
        <v>5707.8776278700007</v>
      </c>
      <c r="T102" s="36">
        <f>SUMIFS(СВЦЭМ!$C$39:$C$782,СВЦЭМ!$A$39:$A$782,$A102,СВЦЭМ!$B$39:$B$782,T$77)+'СЕТ СН'!$H$9+СВЦЭМ!$D$10+'СЕТ СН'!$H$5-'СЕТ СН'!$H$17</f>
        <v>5663.9313774000002</v>
      </c>
      <c r="U102" s="36">
        <f>SUMIFS(СВЦЭМ!$C$39:$C$782,СВЦЭМ!$A$39:$A$782,$A102,СВЦЭМ!$B$39:$B$782,U$77)+'СЕТ СН'!$H$9+СВЦЭМ!$D$10+'СЕТ СН'!$H$5-'СЕТ СН'!$H$17</f>
        <v>5636.1754375700002</v>
      </c>
      <c r="V102" s="36">
        <f>SUMIFS(СВЦЭМ!$C$39:$C$782,СВЦЭМ!$A$39:$A$782,$A102,СВЦЭМ!$B$39:$B$782,V$77)+'СЕТ СН'!$H$9+СВЦЭМ!$D$10+'СЕТ СН'!$H$5-'СЕТ СН'!$H$17</f>
        <v>5644.8151370100004</v>
      </c>
      <c r="W102" s="36">
        <f>SUMIFS(СВЦЭМ!$C$39:$C$782,СВЦЭМ!$A$39:$A$782,$A102,СВЦЭМ!$B$39:$B$782,W$77)+'СЕТ СН'!$H$9+СВЦЭМ!$D$10+'СЕТ СН'!$H$5-'СЕТ СН'!$H$17</f>
        <v>5668.2673701399999</v>
      </c>
      <c r="X102" s="36">
        <f>SUMIFS(СВЦЭМ!$C$39:$C$782,СВЦЭМ!$A$39:$A$782,$A102,СВЦЭМ!$B$39:$B$782,X$77)+'СЕТ СН'!$H$9+СВЦЭМ!$D$10+'СЕТ СН'!$H$5-'СЕТ СН'!$H$17</f>
        <v>5693.3431188100003</v>
      </c>
      <c r="Y102" s="36">
        <f>SUMIFS(СВЦЭМ!$C$39:$C$782,СВЦЭМ!$A$39:$A$782,$A102,СВЦЭМ!$B$39:$B$782,Y$77)+'СЕТ СН'!$H$9+СВЦЭМ!$D$10+'СЕТ СН'!$H$5-'СЕТ СН'!$H$17</f>
        <v>5732.8345189400006</v>
      </c>
    </row>
    <row r="103" spans="1:25" ht="15.75" x14ac:dyDescent="0.2">
      <c r="A103" s="35">
        <f t="shared" si="2"/>
        <v>44983</v>
      </c>
      <c r="B103" s="36">
        <f>SUMIFS(СВЦЭМ!$C$39:$C$782,СВЦЭМ!$A$39:$A$782,$A103,СВЦЭМ!$B$39:$B$782,B$77)+'СЕТ СН'!$H$9+СВЦЭМ!$D$10+'СЕТ СН'!$H$5-'СЕТ СН'!$H$17</f>
        <v>5768.0929563500003</v>
      </c>
      <c r="C103" s="36">
        <f>SUMIFS(СВЦЭМ!$C$39:$C$782,СВЦЭМ!$A$39:$A$782,$A103,СВЦЭМ!$B$39:$B$782,C$77)+'СЕТ СН'!$H$9+СВЦЭМ!$D$10+'СЕТ СН'!$H$5-'СЕТ СН'!$H$17</f>
        <v>5781.9587203600004</v>
      </c>
      <c r="D103" s="36">
        <f>SUMIFS(СВЦЭМ!$C$39:$C$782,СВЦЭМ!$A$39:$A$782,$A103,СВЦЭМ!$B$39:$B$782,D$77)+'СЕТ СН'!$H$9+СВЦЭМ!$D$10+'СЕТ СН'!$H$5-'СЕТ СН'!$H$17</f>
        <v>5765.7147312200004</v>
      </c>
      <c r="E103" s="36">
        <f>SUMIFS(СВЦЭМ!$C$39:$C$782,СВЦЭМ!$A$39:$A$782,$A103,СВЦЭМ!$B$39:$B$782,E$77)+'СЕТ СН'!$H$9+СВЦЭМ!$D$10+'СЕТ СН'!$H$5-'СЕТ СН'!$H$17</f>
        <v>5758.9658581300009</v>
      </c>
      <c r="F103" s="36">
        <f>SUMIFS(СВЦЭМ!$C$39:$C$782,СВЦЭМ!$A$39:$A$782,$A103,СВЦЭМ!$B$39:$B$782,F$77)+'СЕТ СН'!$H$9+СВЦЭМ!$D$10+'СЕТ СН'!$H$5-'СЕТ СН'!$H$17</f>
        <v>5777.2022887500007</v>
      </c>
      <c r="G103" s="36">
        <f>SUMIFS(СВЦЭМ!$C$39:$C$782,СВЦЭМ!$A$39:$A$782,$A103,СВЦЭМ!$B$39:$B$782,G$77)+'СЕТ СН'!$H$9+СВЦЭМ!$D$10+'СЕТ СН'!$H$5-'СЕТ СН'!$H$17</f>
        <v>5774.8559334500005</v>
      </c>
      <c r="H103" s="36">
        <f>SUMIFS(СВЦЭМ!$C$39:$C$782,СВЦЭМ!$A$39:$A$782,$A103,СВЦЭМ!$B$39:$B$782,H$77)+'СЕТ СН'!$H$9+СВЦЭМ!$D$10+'СЕТ СН'!$H$5-'СЕТ СН'!$H$17</f>
        <v>5779.3452523200003</v>
      </c>
      <c r="I103" s="36">
        <f>SUMIFS(СВЦЭМ!$C$39:$C$782,СВЦЭМ!$A$39:$A$782,$A103,СВЦЭМ!$B$39:$B$782,I$77)+'СЕТ СН'!$H$9+СВЦЭМ!$D$10+'СЕТ СН'!$H$5-'СЕТ СН'!$H$17</f>
        <v>5706.5440224000004</v>
      </c>
      <c r="J103" s="36">
        <f>SUMIFS(СВЦЭМ!$C$39:$C$782,СВЦЭМ!$A$39:$A$782,$A103,СВЦЭМ!$B$39:$B$782,J$77)+'СЕТ СН'!$H$9+СВЦЭМ!$D$10+'СЕТ СН'!$H$5-'СЕТ СН'!$H$17</f>
        <v>5773.8482274899998</v>
      </c>
      <c r="K103" s="36">
        <f>SUMIFS(СВЦЭМ!$C$39:$C$782,СВЦЭМ!$A$39:$A$782,$A103,СВЦЭМ!$B$39:$B$782,K$77)+'СЕТ СН'!$H$9+СВЦЭМ!$D$10+'СЕТ СН'!$H$5-'СЕТ СН'!$H$17</f>
        <v>5705.2458661800001</v>
      </c>
      <c r="L103" s="36">
        <f>SUMIFS(СВЦЭМ!$C$39:$C$782,СВЦЭМ!$A$39:$A$782,$A103,СВЦЭМ!$B$39:$B$782,L$77)+'СЕТ СН'!$H$9+СВЦЭМ!$D$10+'СЕТ СН'!$H$5-'СЕТ СН'!$H$17</f>
        <v>5618.3912813200004</v>
      </c>
      <c r="M103" s="36">
        <f>SUMIFS(СВЦЭМ!$C$39:$C$782,СВЦЭМ!$A$39:$A$782,$A103,СВЦЭМ!$B$39:$B$782,M$77)+'СЕТ СН'!$H$9+СВЦЭМ!$D$10+'СЕТ СН'!$H$5-'СЕТ СН'!$H$17</f>
        <v>5624.8498508399998</v>
      </c>
      <c r="N103" s="36">
        <f>SUMIFS(СВЦЭМ!$C$39:$C$782,СВЦЭМ!$A$39:$A$782,$A103,СВЦЭМ!$B$39:$B$782,N$77)+'СЕТ СН'!$H$9+СВЦЭМ!$D$10+'СЕТ СН'!$H$5-'СЕТ СН'!$H$17</f>
        <v>5681.0607339400003</v>
      </c>
      <c r="O103" s="36">
        <f>SUMIFS(СВЦЭМ!$C$39:$C$782,СВЦЭМ!$A$39:$A$782,$A103,СВЦЭМ!$B$39:$B$782,O$77)+'СЕТ СН'!$H$9+СВЦЭМ!$D$10+'СЕТ СН'!$H$5-'СЕТ СН'!$H$17</f>
        <v>5722.8545078099996</v>
      </c>
      <c r="P103" s="36">
        <f>SUMIFS(СВЦЭМ!$C$39:$C$782,СВЦЭМ!$A$39:$A$782,$A103,СВЦЭМ!$B$39:$B$782,P$77)+'СЕТ СН'!$H$9+СВЦЭМ!$D$10+'СЕТ СН'!$H$5-'СЕТ СН'!$H$17</f>
        <v>5740.1790959500004</v>
      </c>
      <c r="Q103" s="36">
        <f>SUMIFS(СВЦЭМ!$C$39:$C$782,СВЦЭМ!$A$39:$A$782,$A103,СВЦЭМ!$B$39:$B$782,Q$77)+'СЕТ СН'!$H$9+СВЦЭМ!$D$10+'СЕТ СН'!$H$5-'СЕТ СН'!$H$17</f>
        <v>5766.6948861800001</v>
      </c>
      <c r="R103" s="36">
        <f>SUMIFS(СВЦЭМ!$C$39:$C$782,СВЦЭМ!$A$39:$A$782,$A103,СВЦЭМ!$B$39:$B$782,R$77)+'СЕТ СН'!$H$9+СВЦЭМ!$D$10+'СЕТ СН'!$H$5-'СЕТ СН'!$H$17</f>
        <v>5755.1703350900007</v>
      </c>
      <c r="S103" s="36">
        <f>SUMIFS(СВЦЭМ!$C$39:$C$782,СВЦЭМ!$A$39:$A$782,$A103,СВЦЭМ!$B$39:$B$782,S$77)+'СЕТ СН'!$H$9+СВЦЭМ!$D$10+'СЕТ СН'!$H$5-'СЕТ СН'!$H$17</f>
        <v>5722.9739026400002</v>
      </c>
      <c r="T103" s="36">
        <f>SUMIFS(СВЦЭМ!$C$39:$C$782,СВЦЭМ!$A$39:$A$782,$A103,СВЦЭМ!$B$39:$B$782,T$77)+'СЕТ СН'!$H$9+СВЦЭМ!$D$10+'СЕТ СН'!$H$5-'СЕТ СН'!$H$17</f>
        <v>5675.1162215599998</v>
      </c>
      <c r="U103" s="36">
        <f>SUMIFS(СВЦЭМ!$C$39:$C$782,СВЦЭМ!$A$39:$A$782,$A103,СВЦЭМ!$B$39:$B$782,U$77)+'СЕТ СН'!$H$9+СВЦЭМ!$D$10+'СЕТ СН'!$H$5-'СЕТ СН'!$H$17</f>
        <v>5636.1237364299996</v>
      </c>
      <c r="V103" s="36">
        <f>SUMIFS(СВЦЭМ!$C$39:$C$782,СВЦЭМ!$A$39:$A$782,$A103,СВЦЭМ!$B$39:$B$782,V$77)+'СЕТ СН'!$H$9+СВЦЭМ!$D$10+'СЕТ СН'!$H$5-'СЕТ СН'!$H$17</f>
        <v>5645.3316231900008</v>
      </c>
      <c r="W103" s="36">
        <f>SUMIFS(СВЦЭМ!$C$39:$C$782,СВЦЭМ!$A$39:$A$782,$A103,СВЦЭМ!$B$39:$B$782,W$77)+'СЕТ СН'!$H$9+СВЦЭМ!$D$10+'СЕТ СН'!$H$5-'СЕТ СН'!$H$17</f>
        <v>5677.2831090399995</v>
      </c>
      <c r="X103" s="36">
        <f>SUMIFS(СВЦЭМ!$C$39:$C$782,СВЦЭМ!$A$39:$A$782,$A103,СВЦЭМ!$B$39:$B$782,X$77)+'СЕТ СН'!$H$9+СВЦЭМ!$D$10+'СЕТ СН'!$H$5-'СЕТ СН'!$H$17</f>
        <v>5697.0211454100008</v>
      </c>
      <c r="Y103" s="36">
        <f>SUMIFS(СВЦЭМ!$C$39:$C$782,СВЦЭМ!$A$39:$A$782,$A103,СВЦЭМ!$B$39:$B$782,Y$77)+'СЕТ СН'!$H$9+СВЦЭМ!$D$10+'СЕТ СН'!$H$5-'СЕТ СН'!$H$17</f>
        <v>5738.9257221700009</v>
      </c>
    </row>
    <row r="104" spans="1:25" ht="15.75" x14ac:dyDescent="0.2">
      <c r="A104" s="35">
        <f t="shared" si="2"/>
        <v>44984</v>
      </c>
      <c r="B104" s="36">
        <f>SUMIFS(СВЦЭМ!$C$39:$C$782,СВЦЭМ!$A$39:$A$782,$A104,СВЦЭМ!$B$39:$B$782,B$77)+'СЕТ СН'!$H$9+СВЦЭМ!$D$10+'СЕТ СН'!$H$5-'СЕТ СН'!$H$17</f>
        <v>5761.2013249200008</v>
      </c>
      <c r="C104" s="36">
        <f>SUMIFS(СВЦЭМ!$C$39:$C$782,СВЦЭМ!$A$39:$A$782,$A104,СВЦЭМ!$B$39:$B$782,C$77)+'СЕТ СН'!$H$9+СВЦЭМ!$D$10+'СЕТ СН'!$H$5-'СЕТ СН'!$H$17</f>
        <v>5793.9152855299999</v>
      </c>
      <c r="D104" s="36">
        <f>SUMIFS(СВЦЭМ!$C$39:$C$782,СВЦЭМ!$A$39:$A$782,$A104,СВЦЭМ!$B$39:$B$782,D$77)+'СЕТ СН'!$H$9+СВЦЭМ!$D$10+'СЕТ СН'!$H$5-'СЕТ СН'!$H$17</f>
        <v>5796.99459604</v>
      </c>
      <c r="E104" s="36">
        <f>SUMIFS(СВЦЭМ!$C$39:$C$782,СВЦЭМ!$A$39:$A$782,$A104,СВЦЭМ!$B$39:$B$782,E$77)+'СЕТ СН'!$H$9+СВЦЭМ!$D$10+'СЕТ СН'!$H$5-'СЕТ СН'!$H$17</f>
        <v>5820.3995811100003</v>
      </c>
      <c r="F104" s="36">
        <f>SUMIFS(СВЦЭМ!$C$39:$C$782,СВЦЭМ!$A$39:$A$782,$A104,СВЦЭМ!$B$39:$B$782,F$77)+'СЕТ СН'!$H$9+СВЦЭМ!$D$10+'СЕТ СН'!$H$5-'СЕТ СН'!$H$17</f>
        <v>5816.1758802700006</v>
      </c>
      <c r="G104" s="36">
        <f>SUMIFS(СВЦЭМ!$C$39:$C$782,СВЦЭМ!$A$39:$A$782,$A104,СВЦЭМ!$B$39:$B$782,G$77)+'СЕТ СН'!$H$9+СВЦЭМ!$D$10+'СЕТ СН'!$H$5-'СЕТ СН'!$H$17</f>
        <v>5783.81018597</v>
      </c>
      <c r="H104" s="36">
        <f>SUMIFS(СВЦЭМ!$C$39:$C$782,СВЦЭМ!$A$39:$A$782,$A104,СВЦЭМ!$B$39:$B$782,H$77)+'СЕТ СН'!$H$9+СВЦЭМ!$D$10+'СЕТ СН'!$H$5-'СЕТ СН'!$H$17</f>
        <v>5737.0518297100007</v>
      </c>
      <c r="I104" s="36">
        <f>SUMIFS(СВЦЭМ!$C$39:$C$782,СВЦЭМ!$A$39:$A$782,$A104,СВЦЭМ!$B$39:$B$782,I$77)+'СЕТ СН'!$H$9+СВЦЭМ!$D$10+'СЕТ СН'!$H$5-'СЕТ СН'!$H$17</f>
        <v>5680.2355765299999</v>
      </c>
      <c r="J104" s="36">
        <f>SUMIFS(СВЦЭМ!$C$39:$C$782,СВЦЭМ!$A$39:$A$782,$A104,СВЦЭМ!$B$39:$B$782,J$77)+'СЕТ СН'!$H$9+СВЦЭМ!$D$10+'СЕТ СН'!$H$5-'СЕТ СН'!$H$17</f>
        <v>5651.2593799099996</v>
      </c>
      <c r="K104" s="36">
        <f>SUMIFS(СВЦЭМ!$C$39:$C$782,СВЦЭМ!$A$39:$A$782,$A104,СВЦЭМ!$B$39:$B$782,K$77)+'СЕТ СН'!$H$9+СВЦЭМ!$D$10+'СЕТ СН'!$H$5-'СЕТ СН'!$H$17</f>
        <v>5636.3040455999999</v>
      </c>
      <c r="L104" s="36">
        <f>SUMIFS(СВЦЭМ!$C$39:$C$782,СВЦЭМ!$A$39:$A$782,$A104,СВЦЭМ!$B$39:$B$782,L$77)+'СЕТ СН'!$H$9+СВЦЭМ!$D$10+'СЕТ СН'!$H$5-'СЕТ СН'!$H$17</f>
        <v>5647.3356681000005</v>
      </c>
      <c r="M104" s="36">
        <f>SUMIFS(СВЦЭМ!$C$39:$C$782,СВЦЭМ!$A$39:$A$782,$A104,СВЦЭМ!$B$39:$B$782,M$77)+'СЕТ СН'!$H$9+СВЦЭМ!$D$10+'СЕТ СН'!$H$5-'СЕТ СН'!$H$17</f>
        <v>5693.0014251600005</v>
      </c>
      <c r="N104" s="36">
        <f>SUMIFS(СВЦЭМ!$C$39:$C$782,СВЦЭМ!$A$39:$A$782,$A104,СВЦЭМ!$B$39:$B$782,N$77)+'СЕТ СН'!$H$9+СВЦЭМ!$D$10+'СЕТ СН'!$H$5-'СЕТ СН'!$H$17</f>
        <v>5734.4629310300006</v>
      </c>
      <c r="O104" s="36">
        <f>SUMIFS(СВЦЭМ!$C$39:$C$782,СВЦЭМ!$A$39:$A$782,$A104,СВЦЭМ!$B$39:$B$782,O$77)+'СЕТ СН'!$H$9+СВЦЭМ!$D$10+'СЕТ СН'!$H$5-'СЕТ СН'!$H$17</f>
        <v>5767.29227145</v>
      </c>
      <c r="P104" s="36">
        <f>SUMIFS(СВЦЭМ!$C$39:$C$782,СВЦЭМ!$A$39:$A$782,$A104,СВЦЭМ!$B$39:$B$782,P$77)+'СЕТ СН'!$H$9+СВЦЭМ!$D$10+'СЕТ СН'!$H$5-'СЕТ СН'!$H$17</f>
        <v>5778.9023704800002</v>
      </c>
      <c r="Q104" s="36">
        <f>SUMIFS(СВЦЭМ!$C$39:$C$782,СВЦЭМ!$A$39:$A$782,$A104,СВЦЭМ!$B$39:$B$782,Q$77)+'СЕТ СН'!$H$9+СВЦЭМ!$D$10+'СЕТ СН'!$H$5-'СЕТ СН'!$H$17</f>
        <v>5799.9424911900005</v>
      </c>
      <c r="R104" s="36">
        <f>SUMIFS(СВЦЭМ!$C$39:$C$782,СВЦЭМ!$A$39:$A$782,$A104,СВЦЭМ!$B$39:$B$782,R$77)+'СЕТ СН'!$H$9+СВЦЭМ!$D$10+'СЕТ СН'!$H$5-'СЕТ СН'!$H$17</f>
        <v>5798.7268316600002</v>
      </c>
      <c r="S104" s="36">
        <f>SUMIFS(СВЦЭМ!$C$39:$C$782,СВЦЭМ!$A$39:$A$782,$A104,СВЦЭМ!$B$39:$B$782,S$77)+'СЕТ СН'!$H$9+СВЦЭМ!$D$10+'СЕТ СН'!$H$5-'СЕТ СН'!$H$17</f>
        <v>5741.8520170200009</v>
      </c>
      <c r="T104" s="36">
        <f>SUMIFS(СВЦЭМ!$C$39:$C$782,СВЦЭМ!$A$39:$A$782,$A104,СВЦЭМ!$B$39:$B$782,T$77)+'СЕТ СН'!$H$9+СВЦЭМ!$D$10+'СЕТ СН'!$H$5-'СЕТ СН'!$H$17</f>
        <v>5669.1468471400003</v>
      </c>
      <c r="U104" s="36">
        <f>SUMIFS(СВЦЭМ!$C$39:$C$782,СВЦЭМ!$A$39:$A$782,$A104,СВЦЭМ!$B$39:$B$782,U$77)+'СЕТ СН'!$H$9+СВЦЭМ!$D$10+'СЕТ СН'!$H$5-'СЕТ СН'!$H$17</f>
        <v>5680.9338807399999</v>
      </c>
      <c r="V104" s="36">
        <f>SUMIFS(СВЦЭМ!$C$39:$C$782,СВЦЭМ!$A$39:$A$782,$A104,СВЦЭМ!$B$39:$B$782,V$77)+'СЕТ СН'!$H$9+СВЦЭМ!$D$10+'СЕТ СН'!$H$5-'СЕТ СН'!$H$17</f>
        <v>5710.8994683199999</v>
      </c>
      <c r="W104" s="36">
        <f>SUMIFS(СВЦЭМ!$C$39:$C$782,СВЦЭМ!$A$39:$A$782,$A104,СВЦЭМ!$B$39:$B$782,W$77)+'СЕТ СН'!$H$9+СВЦЭМ!$D$10+'СЕТ СН'!$H$5-'СЕТ СН'!$H$17</f>
        <v>5739.4612830200003</v>
      </c>
      <c r="X104" s="36">
        <f>SUMIFS(СВЦЭМ!$C$39:$C$782,СВЦЭМ!$A$39:$A$782,$A104,СВЦЭМ!$B$39:$B$782,X$77)+'СЕТ СН'!$H$9+СВЦЭМ!$D$10+'СЕТ СН'!$H$5-'СЕТ СН'!$H$17</f>
        <v>5754.3671914700008</v>
      </c>
      <c r="Y104" s="36">
        <f>SUMIFS(СВЦЭМ!$C$39:$C$782,СВЦЭМ!$A$39:$A$782,$A104,СВЦЭМ!$B$39:$B$782,Y$77)+'СЕТ СН'!$H$9+СВЦЭМ!$D$10+'СЕТ СН'!$H$5-'СЕТ СН'!$H$17</f>
        <v>5785.0758725300002</v>
      </c>
    </row>
    <row r="105" spans="1:25" ht="15.75" x14ac:dyDescent="0.2">
      <c r="A105" s="35">
        <f t="shared" si="2"/>
        <v>44985</v>
      </c>
      <c r="B105" s="36">
        <f>SUMIFS(СВЦЭМ!$C$39:$C$782,СВЦЭМ!$A$39:$A$782,$A105,СВЦЭМ!$B$39:$B$782,B$77)+'СЕТ СН'!$H$9+СВЦЭМ!$D$10+'СЕТ СН'!$H$5-'СЕТ СН'!$H$17</f>
        <v>5929.9104630000002</v>
      </c>
      <c r="C105" s="36">
        <f>SUMIFS(СВЦЭМ!$C$39:$C$782,СВЦЭМ!$A$39:$A$782,$A105,СВЦЭМ!$B$39:$B$782,C$77)+'СЕТ СН'!$H$9+СВЦЭМ!$D$10+'СЕТ СН'!$H$5-'СЕТ СН'!$H$17</f>
        <v>5960.2449410500003</v>
      </c>
      <c r="D105" s="36">
        <f>SUMIFS(СВЦЭМ!$C$39:$C$782,СВЦЭМ!$A$39:$A$782,$A105,СВЦЭМ!$B$39:$B$782,D$77)+'СЕТ СН'!$H$9+СВЦЭМ!$D$10+'СЕТ СН'!$H$5-'СЕТ СН'!$H$17</f>
        <v>5978.2003929000002</v>
      </c>
      <c r="E105" s="36">
        <f>SUMIFS(СВЦЭМ!$C$39:$C$782,СВЦЭМ!$A$39:$A$782,$A105,СВЦЭМ!$B$39:$B$782,E$77)+'СЕТ СН'!$H$9+СВЦЭМ!$D$10+'СЕТ СН'!$H$5-'СЕТ СН'!$H$17</f>
        <v>6006.9497127300001</v>
      </c>
      <c r="F105" s="36">
        <f>SUMIFS(СВЦЭМ!$C$39:$C$782,СВЦЭМ!$A$39:$A$782,$A105,СВЦЭМ!$B$39:$B$782,F$77)+'СЕТ СН'!$H$9+СВЦЭМ!$D$10+'СЕТ СН'!$H$5-'СЕТ СН'!$H$17</f>
        <v>6001.4422637999996</v>
      </c>
      <c r="G105" s="36">
        <f>SUMIFS(СВЦЭМ!$C$39:$C$782,СВЦЭМ!$A$39:$A$782,$A105,СВЦЭМ!$B$39:$B$782,G$77)+'СЕТ СН'!$H$9+СВЦЭМ!$D$10+'СЕТ СН'!$H$5-'СЕТ СН'!$H$17</f>
        <v>5966.23492085</v>
      </c>
      <c r="H105" s="36">
        <f>SUMIFS(СВЦЭМ!$C$39:$C$782,СВЦЭМ!$A$39:$A$782,$A105,СВЦЭМ!$B$39:$B$782,H$77)+'СЕТ СН'!$H$9+СВЦЭМ!$D$10+'СЕТ СН'!$H$5-'СЕТ СН'!$H$17</f>
        <v>5892.1638043599996</v>
      </c>
      <c r="I105" s="36">
        <f>SUMIFS(СВЦЭМ!$C$39:$C$782,СВЦЭМ!$A$39:$A$782,$A105,СВЦЭМ!$B$39:$B$782,I$77)+'СЕТ СН'!$H$9+СВЦЭМ!$D$10+'СЕТ СН'!$H$5-'СЕТ СН'!$H$17</f>
        <v>5837.747772140001</v>
      </c>
      <c r="J105" s="36">
        <f>SUMIFS(СВЦЭМ!$C$39:$C$782,СВЦЭМ!$A$39:$A$782,$A105,СВЦЭМ!$B$39:$B$782,J$77)+'СЕТ СН'!$H$9+СВЦЭМ!$D$10+'СЕТ СН'!$H$5-'СЕТ СН'!$H$17</f>
        <v>5810.9385379200003</v>
      </c>
      <c r="K105" s="36">
        <f>SUMIFS(СВЦЭМ!$C$39:$C$782,СВЦЭМ!$A$39:$A$782,$A105,СВЦЭМ!$B$39:$B$782,K$77)+'СЕТ СН'!$H$9+СВЦЭМ!$D$10+'СЕТ СН'!$H$5-'СЕТ СН'!$H$17</f>
        <v>5785.7929557900006</v>
      </c>
      <c r="L105" s="36">
        <f>SUMIFS(СВЦЭМ!$C$39:$C$782,СВЦЭМ!$A$39:$A$782,$A105,СВЦЭМ!$B$39:$B$782,L$77)+'СЕТ СН'!$H$9+СВЦЭМ!$D$10+'СЕТ СН'!$H$5-'СЕТ СН'!$H$17</f>
        <v>5800.9331327</v>
      </c>
      <c r="M105" s="36">
        <f>SUMIFS(СВЦЭМ!$C$39:$C$782,СВЦЭМ!$A$39:$A$782,$A105,СВЦЭМ!$B$39:$B$782,M$77)+'СЕТ СН'!$H$9+СВЦЭМ!$D$10+'СЕТ СН'!$H$5-'СЕТ СН'!$H$17</f>
        <v>5805.68533063</v>
      </c>
      <c r="N105" s="36">
        <f>SUMIFS(СВЦЭМ!$C$39:$C$782,СВЦЭМ!$A$39:$A$782,$A105,СВЦЭМ!$B$39:$B$782,N$77)+'СЕТ СН'!$H$9+СВЦЭМ!$D$10+'СЕТ СН'!$H$5-'СЕТ СН'!$H$17</f>
        <v>5839.3876799600002</v>
      </c>
      <c r="O105" s="36">
        <f>SUMIFS(СВЦЭМ!$C$39:$C$782,СВЦЭМ!$A$39:$A$782,$A105,СВЦЭМ!$B$39:$B$782,O$77)+'СЕТ СН'!$H$9+СВЦЭМ!$D$10+'СЕТ СН'!$H$5-'СЕТ СН'!$H$17</f>
        <v>5870.4553638500001</v>
      </c>
      <c r="P105" s="36">
        <f>SUMIFS(СВЦЭМ!$C$39:$C$782,СВЦЭМ!$A$39:$A$782,$A105,СВЦЭМ!$B$39:$B$782,P$77)+'СЕТ СН'!$H$9+СВЦЭМ!$D$10+'СЕТ СН'!$H$5-'СЕТ СН'!$H$17</f>
        <v>5902.64278835</v>
      </c>
      <c r="Q105" s="36">
        <f>SUMIFS(СВЦЭМ!$C$39:$C$782,СВЦЭМ!$A$39:$A$782,$A105,СВЦЭМ!$B$39:$B$782,Q$77)+'СЕТ СН'!$H$9+СВЦЭМ!$D$10+'СЕТ СН'!$H$5-'СЕТ СН'!$H$17</f>
        <v>5918.3531973700001</v>
      </c>
      <c r="R105" s="36">
        <f>SUMIFS(СВЦЭМ!$C$39:$C$782,СВЦЭМ!$A$39:$A$782,$A105,СВЦЭМ!$B$39:$B$782,R$77)+'СЕТ СН'!$H$9+СВЦЭМ!$D$10+'СЕТ СН'!$H$5-'СЕТ СН'!$H$17</f>
        <v>5937.1877100700003</v>
      </c>
      <c r="S105" s="36">
        <f>SUMIFS(СВЦЭМ!$C$39:$C$782,СВЦЭМ!$A$39:$A$782,$A105,СВЦЭМ!$B$39:$B$782,S$77)+'СЕТ СН'!$H$9+СВЦЭМ!$D$10+'СЕТ СН'!$H$5-'СЕТ СН'!$H$17</f>
        <v>5922.5223646100003</v>
      </c>
      <c r="T105" s="36">
        <f>SUMIFS(СВЦЭМ!$C$39:$C$782,СВЦЭМ!$A$39:$A$782,$A105,СВЦЭМ!$B$39:$B$782,T$77)+'СЕТ СН'!$H$9+СВЦЭМ!$D$10+'СЕТ СН'!$H$5-'СЕТ СН'!$H$17</f>
        <v>5892.2141009100005</v>
      </c>
      <c r="U105" s="36">
        <f>SUMIFS(СВЦЭМ!$C$39:$C$782,СВЦЭМ!$A$39:$A$782,$A105,СВЦЭМ!$B$39:$B$782,U$77)+'СЕТ СН'!$H$9+СВЦЭМ!$D$10+'СЕТ СН'!$H$5-'СЕТ СН'!$H$17</f>
        <v>5841.2434065699999</v>
      </c>
      <c r="V105" s="36">
        <f>SUMIFS(СВЦЭМ!$C$39:$C$782,СВЦЭМ!$A$39:$A$782,$A105,СВЦЭМ!$B$39:$B$782,V$77)+'СЕТ СН'!$H$9+СВЦЭМ!$D$10+'СЕТ СН'!$H$5-'СЕТ СН'!$H$17</f>
        <v>5858.70576411</v>
      </c>
      <c r="W105" s="36">
        <f>SUMIFS(СВЦЭМ!$C$39:$C$782,СВЦЭМ!$A$39:$A$782,$A105,СВЦЭМ!$B$39:$B$782,W$77)+'СЕТ СН'!$H$9+СВЦЭМ!$D$10+'СЕТ СН'!$H$5-'СЕТ СН'!$H$17</f>
        <v>5869.1289234800006</v>
      </c>
      <c r="X105" s="36">
        <f>SUMIFS(СВЦЭМ!$C$39:$C$782,СВЦЭМ!$A$39:$A$782,$A105,СВЦЭМ!$B$39:$B$782,X$77)+'СЕТ СН'!$H$9+СВЦЭМ!$D$10+'СЕТ СН'!$H$5-'СЕТ СН'!$H$17</f>
        <v>5887.7193699300005</v>
      </c>
      <c r="Y105" s="36">
        <f>SUMIFS(СВЦЭМ!$C$39:$C$782,СВЦЭМ!$A$39:$A$782,$A105,СВЦЭМ!$B$39:$B$782,Y$77)+'СЕТ СН'!$H$9+СВЦЭМ!$D$10+'СЕТ СН'!$H$5-'СЕТ СН'!$H$17</f>
        <v>5898.0817910700007</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1"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5" ht="12.75" customHeight="1" x14ac:dyDescent="0.2">
      <c r="A109" s="132"/>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5" ht="12.75" customHeight="1" x14ac:dyDescent="0.2">
      <c r="A110" s="133"/>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СН'!$I$9+СВЦЭМ!$D$10+'СЕТ СН'!$I$5-'СЕТ СН'!$I$17</f>
        <v>5910.7297949000003</v>
      </c>
      <c r="C111" s="36">
        <f>SUMIFS(СВЦЭМ!$C$39:$C$782,СВЦЭМ!$A$39:$A$782,$A111,СВЦЭМ!$B$39:$B$782,C$110)+'СЕТ СН'!$I$9+СВЦЭМ!$D$10+'СЕТ СН'!$I$5-'СЕТ СН'!$I$17</f>
        <v>5921.2549562300001</v>
      </c>
      <c r="D111" s="36">
        <f>SUMIFS(СВЦЭМ!$C$39:$C$782,СВЦЭМ!$A$39:$A$782,$A111,СВЦЭМ!$B$39:$B$782,D$110)+'СЕТ СН'!$I$9+СВЦЭМ!$D$10+'СЕТ СН'!$I$5-'СЕТ СН'!$I$17</f>
        <v>5988.4347419000005</v>
      </c>
      <c r="E111" s="36">
        <f>SUMIFS(СВЦЭМ!$C$39:$C$782,СВЦЭМ!$A$39:$A$782,$A111,СВЦЭМ!$B$39:$B$782,E$110)+'СЕТ СН'!$I$9+СВЦЭМ!$D$10+'СЕТ СН'!$I$5-'СЕТ СН'!$I$17</f>
        <v>6014.8299951600002</v>
      </c>
      <c r="F111" s="36">
        <f>SUMIFS(СВЦЭМ!$C$39:$C$782,СВЦЭМ!$A$39:$A$782,$A111,СВЦЭМ!$B$39:$B$782,F$110)+'СЕТ СН'!$I$9+СВЦЭМ!$D$10+'СЕТ СН'!$I$5-'СЕТ СН'!$I$17</f>
        <v>6014.7400814400007</v>
      </c>
      <c r="G111" s="36">
        <f>SUMIFS(СВЦЭМ!$C$39:$C$782,СВЦЭМ!$A$39:$A$782,$A111,СВЦЭМ!$B$39:$B$782,G$110)+'СЕТ СН'!$I$9+СВЦЭМ!$D$10+'СЕТ СН'!$I$5-'СЕТ СН'!$I$17</f>
        <v>5988.4697195600002</v>
      </c>
      <c r="H111" s="36">
        <f>SUMIFS(СВЦЭМ!$C$39:$C$782,СВЦЭМ!$A$39:$A$782,$A111,СВЦЭМ!$B$39:$B$782,H$110)+'СЕТ СН'!$I$9+СВЦЭМ!$D$10+'СЕТ СН'!$I$5-'СЕТ СН'!$I$17</f>
        <v>5962.890827700001</v>
      </c>
      <c r="I111" s="36">
        <f>SUMIFS(СВЦЭМ!$C$39:$C$782,СВЦЭМ!$A$39:$A$782,$A111,СВЦЭМ!$B$39:$B$782,I$110)+'СЕТ СН'!$I$9+СВЦЭМ!$D$10+'СЕТ СН'!$I$5-'СЕТ СН'!$I$17</f>
        <v>6008.1522218900009</v>
      </c>
      <c r="J111" s="36">
        <f>SUMIFS(СВЦЭМ!$C$39:$C$782,СВЦЭМ!$A$39:$A$782,$A111,СВЦЭМ!$B$39:$B$782,J$110)+'СЕТ СН'!$I$9+СВЦЭМ!$D$10+'СЕТ СН'!$I$5-'СЕТ СН'!$I$17</f>
        <v>6007.4015379000002</v>
      </c>
      <c r="K111" s="36">
        <f>SUMIFS(СВЦЭМ!$C$39:$C$782,СВЦЭМ!$A$39:$A$782,$A111,СВЦЭМ!$B$39:$B$782,K$110)+'СЕТ СН'!$I$9+СВЦЭМ!$D$10+'СЕТ СН'!$I$5-'СЕТ СН'!$I$17</f>
        <v>6010.5949663299998</v>
      </c>
      <c r="L111" s="36">
        <f>SUMIFS(СВЦЭМ!$C$39:$C$782,СВЦЭМ!$A$39:$A$782,$A111,СВЦЭМ!$B$39:$B$782,L$110)+'СЕТ СН'!$I$9+СВЦЭМ!$D$10+'СЕТ СН'!$I$5-'СЕТ СН'!$I$17</f>
        <v>6007.4907732900001</v>
      </c>
      <c r="M111" s="36">
        <f>SUMIFS(СВЦЭМ!$C$39:$C$782,СВЦЭМ!$A$39:$A$782,$A111,СВЦЭМ!$B$39:$B$782,M$110)+'СЕТ СН'!$I$9+СВЦЭМ!$D$10+'СЕТ СН'!$I$5-'СЕТ СН'!$I$17</f>
        <v>6007.4292180400007</v>
      </c>
      <c r="N111" s="36">
        <f>SUMIFS(СВЦЭМ!$C$39:$C$782,СВЦЭМ!$A$39:$A$782,$A111,СВЦЭМ!$B$39:$B$782,N$110)+'СЕТ СН'!$I$9+СВЦЭМ!$D$10+'СЕТ СН'!$I$5-'СЕТ СН'!$I$17</f>
        <v>5983.5300636000002</v>
      </c>
      <c r="O111" s="36">
        <f>SUMIFS(СВЦЭМ!$C$39:$C$782,СВЦЭМ!$A$39:$A$782,$A111,СВЦЭМ!$B$39:$B$782,O$110)+'СЕТ СН'!$I$9+СВЦЭМ!$D$10+'СЕТ СН'!$I$5-'СЕТ СН'!$I$17</f>
        <v>5961.5631009000008</v>
      </c>
      <c r="P111" s="36">
        <f>SUMIFS(СВЦЭМ!$C$39:$C$782,СВЦЭМ!$A$39:$A$782,$A111,СВЦЭМ!$B$39:$B$782,P$110)+'СЕТ СН'!$I$9+СВЦЭМ!$D$10+'СЕТ СН'!$I$5-'СЕТ СН'!$I$17</f>
        <v>5944.1709469400002</v>
      </c>
      <c r="Q111" s="36">
        <f>SUMIFS(СВЦЭМ!$C$39:$C$782,СВЦЭМ!$A$39:$A$782,$A111,СВЦЭМ!$B$39:$B$782,Q$110)+'СЕТ СН'!$I$9+СВЦЭМ!$D$10+'СЕТ СН'!$I$5-'СЕТ СН'!$I$17</f>
        <v>5936.1717258600002</v>
      </c>
      <c r="R111" s="36">
        <f>SUMIFS(СВЦЭМ!$C$39:$C$782,СВЦЭМ!$A$39:$A$782,$A111,СВЦЭМ!$B$39:$B$782,R$110)+'СЕТ СН'!$I$9+СВЦЭМ!$D$10+'СЕТ СН'!$I$5-'СЕТ СН'!$I$17</f>
        <v>5931.2539092400002</v>
      </c>
      <c r="S111" s="36">
        <f>SUMIFS(СВЦЭМ!$C$39:$C$782,СВЦЭМ!$A$39:$A$782,$A111,СВЦЭМ!$B$39:$B$782,S$110)+'СЕТ СН'!$I$9+СВЦЭМ!$D$10+'СЕТ СН'!$I$5-'СЕТ СН'!$I$17</f>
        <v>5948.6536715100001</v>
      </c>
      <c r="T111" s="36">
        <f>SUMIFS(СВЦЭМ!$C$39:$C$782,СВЦЭМ!$A$39:$A$782,$A111,СВЦЭМ!$B$39:$B$782,T$110)+'СЕТ СН'!$I$9+СВЦЭМ!$D$10+'СЕТ СН'!$I$5-'СЕТ СН'!$I$17</f>
        <v>5965.2979391000008</v>
      </c>
      <c r="U111" s="36">
        <f>SUMIFS(СВЦЭМ!$C$39:$C$782,СВЦЭМ!$A$39:$A$782,$A111,СВЦЭМ!$B$39:$B$782,U$110)+'СЕТ СН'!$I$9+СВЦЭМ!$D$10+'СЕТ СН'!$I$5-'СЕТ СН'!$I$17</f>
        <v>5938.3197348400008</v>
      </c>
      <c r="V111" s="36">
        <f>SUMIFS(СВЦЭМ!$C$39:$C$782,СВЦЭМ!$A$39:$A$782,$A111,СВЦЭМ!$B$39:$B$782,V$110)+'СЕТ СН'!$I$9+СВЦЭМ!$D$10+'СЕТ СН'!$I$5-'СЕТ СН'!$I$17</f>
        <v>5951.3344551400005</v>
      </c>
      <c r="W111" s="36">
        <f>SUMIFS(СВЦЭМ!$C$39:$C$782,СВЦЭМ!$A$39:$A$782,$A111,СВЦЭМ!$B$39:$B$782,W$110)+'СЕТ СН'!$I$9+СВЦЭМ!$D$10+'СЕТ СН'!$I$5-'СЕТ СН'!$I$17</f>
        <v>5934.9591685699997</v>
      </c>
      <c r="X111" s="36">
        <f>SUMIFS(СВЦЭМ!$C$39:$C$782,СВЦЭМ!$A$39:$A$782,$A111,СВЦЭМ!$B$39:$B$782,X$110)+'СЕТ СН'!$I$9+СВЦЭМ!$D$10+'СЕТ СН'!$I$5-'СЕТ СН'!$I$17</f>
        <v>5917.7551894300004</v>
      </c>
      <c r="Y111" s="36">
        <f>SUMIFS(СВЦЭМ!$C$39:$C$782,СВЦЭМ!$A$39:$A$782,$A111,СВЦЭМ!$B$39:$B$782,Y$110)+'СЕТ СН'!$I$9+СВЦЭМ!$D$10+'СЕТ СН'!$I$5-'СЕТ СН'!$I$17</f>
        <v>5907.4014959900005</v>
      </c>
    </row>
    <row r="112" spans="1:25" ht="15.75" x14ac:dyDescent="0.2">
      <c r="A112" s="35">
        <f>A111+1</f>
        <v>44959</v>
      </c>
      <c r="B112" s="36">
        <f>SUMIFS(СВЦЭМ!$C$39:$C$782,СВЦЭМ!$A$39:$A$782,$A112,СВЦЭМ!$B$39:$B$782,B$110)+'СЕТ СН'!$I$9+СВЦЭМ!$D$10+'СЕТ СН'!$I$5-'СЕТ СН'!$I$17</f>
        <v>5949.7380244200003</v>
      </c>
      <c r="C112" s="36">
        <f>SUMIFS(СВЦЭМ!$C$39:$C$782,СВЦЭМ!$A$39:$A$782,$A112,СВЦЭМ!$B$39:$B$782,C$110)+'СЕТ СН'!$I$9+СВЦЭМ!$D$10+'СЕТ СН'!$I$5-'СЕТ СН'!$I$17</f>
        <v>5949.7007509699997</v>
      </c>
      <c r="D112" s="36">
        <f>SUMIFS(СВЦЭМ!$C$39:$C$782,СВЦЭМ!$A$39:$A$782,$A112,СВЦЭМ!$B$39:$B$782,D$110)+'СЕТ СН'!$I$9+СВЦЭМ!$D$10+'СЕТ СН'!$I$5-'СЕТ СН'!$I$17</f>
        <v>5951.7906418500006</v>
      </c>
      <c r="E112" s="36">
        <f>SUMIFS(СВЦЭМ!$C$39:$C$782,СВЦЭМ!$A$39:$A$782,$A112,СВЦЭМ!$B$39:$B$782,E$110)+'СЕТ СН'!$I$9+СВЦЭМ!$D$10+'СЕТ СН'!$I$5-'СЕТ СН'!$I$17</f>
        <v>5963.3841719900001</v>
      </c>
      <c r="F112" s="36">
        <f>SUMIFS(СВЦЭМ!$C$39:$C$782,СВЦЭМ!$A$39:$A$782,$A112,СВЦЭМ!$B$39:$B$782,F$110)+'СЕТ СН'!$I$9+СВЦЭМ!$D$10+'СЕТ СН'!$I$5-'СЕТ СН'!$I$17</f>
        <v>5953.4476570100005</v>
      </c>
      <c r="G112" s="36">
        <f>SUMIFS(СВЦЭМ!$C$39:$C$782,СВЦЭМ!$A$39:$A$782,$A112,СВЦЭМ!$B$39:$B$782,G$110)+'СЕТ СН'!$I$9+СВЦЭМ!$D$10+'СЕТ СН'!$I$5-'СЕТ СН'!$I$17</f>
        <v>5967.9424357300004</v>
      </c>
      <c r="H112" s="36">
        <f>SUMIFS(СВЦЭМ!$C$39:$C$782,СВЦЭМ!$A$39:$A$782,$A112,СВЦЭМ!$B$39:$B$782,H$110)+'СЕТ СН'!$I$9+СВЦЭМ!$D$10+'СЕТ СН'!$I$5-'СЕТ СН'!$I$17</f>
        <v>6010.9975897000004</v>
      </c>
      <c r="I112" s="36">
        <f>SUMIFS(СВЦЭМ!$C$39:$C$782,СВЦЭМ!$A$39:$A$782,$A112,СВЦЭМ!$B$39:$B$782,I$110)+'СЕТ СН'!$I$9+СВЦЭМ!$D$10+'СЕТ СН'!$I$5-'СЕТ СН'!$I$17</f>
        <v>5973.8821625399996</v>
      </c>
      <c r="J112" s="36">
        <f>SUMIFS(СВЦЭМ!$C$39:$C$782,СВЦЭМ!$A$39:$A$782,$A112,СВЦЭМ!$B$39:$B$782,J$110)+'СЕТ СН'!$I$9+СВЦЭМ!$D$10+'СЕТ СН'!$I$5-'СЕТ СН'!$I$17</f>
        <v>5940.7662573500002</v>
      </c>
      <c r="K112" s="36">
        <f>SUMIFS(СВЦЭМ!$C$39:$C$782,СВЦЭМ!$A$39:$A$782,$A112,СВЦЭМ!$B$39:$B$782,K$110)+'СЕТ СН'!$I$9+СВЦЭМ!$D$10+'СЕТ СН'!$I$5-'СЕТ СН'!$I$17</f>
        <v>5972.1489273300003</v>
      </c>
      <c r="L112" s="36">
        <f>SUMIFS(СВЦЭМ!$C$39:$C$782,СВЦЭМ!$A$39:$A$782,$A112,СВЦЭМ!$B$39:$B$782,L$110)+'СЕТ СН'!$I$9+СВЦЭМ!$D$10+'СЕТ СН'!$I$5-'СЕТ СН'!$I$17</f>
        <v>5963.7747577600003</v>
      </c>
      <c r="M112" s="36">
        <f>SUMIFS(СВЦЭМ!$C$39:$C$782,СВЦЭМ!$A$39:$A$782,$A112,СВЦЭМ!$B$39:$B$782,M$110)+'СЕТ СН'!$I$9+СВЦЭМ!$D$10+'СЕТ СН'!$I$5-'СЕТ СН'!$I$17</f>
        <v>5955.2306816700002</v>
      </c>
      <c r="N112" s="36">
        <f>SUMIFS(СВЦЭМ!$C$39:$C$782,СВЦЭМ!$A$39:$A$782,$A112,СВЦЭМ!$B$39:$B$782,N$110)+'СЕТ СН'!$I$9+СВЦЭМ!$D$10+'СЕТ СН'!$I$5-'СЕТ СН'!$I$17</f>
        <v>5887.7406636699998</v>
      </c>
      <c r="O112" s="36">
        <f>SUMIFS(СВЦЭМ!$C$39:$C$782,СВЦЭМ!$A$39:$A$782,$A112,СВЦЭМ!$B$39:$B$782,O$110)+'СЕТ СН'!$I$9+СВЦЭМ!$D$10+'СЕТ СН'!$I$5-'СЕТ СН'!$I$17</f>
        <v>5975.5697520000003</v>
      </c>
      <c r="P112" s="36">
        <f>SUMIFS(СВЦЭМ!$C$39:$C$782,СВЦЭМ!$A$39:$A$782,$A112,СВЦЭМ!$B$39:$B$782,P$110)+'СЕТ СН'!$I$9+СВЦЭМ!$D$10+'СЕТ СН'!$I$5-'СЕТ СН'!$I$17</f>
        <v>6031.6789533200008</v>
      </c>
      <c r="Q112" s="36">
        <f>SUMIFS(СВЦЭМ!$C$39:$C$782,СВЦЭМ!$A$39:$A$782,$A112,СВЦЭМ!$B$39:$B$782,Q$110)+'СЕТ СН'!$I$9+СВЦЭМ!$D$10+'СЕТ СН'!$I$5-'СЕТ СН'!$I$17</f>
        <v>6018.46263516</v>
      </c>
      <c r="R112" s="36">
        <f>SUMIFS(СВЦЭМ!$C$39:$C$782,СВЦЭМ!$A$39:$A$782,$A112,СВЦЭМ!$B$39:$B$782,R$110)+'СЕТ СН'!$I$9+СВЦЭМ!$D$10+'СЕТ СН'!$I$5-'СЕТ СН'!$I$17</f>
        <v>5994.5447515300002</v>
      </c>
      <c r="S112" s="36">
        <f>SUMIFS(СВЦЭМ!$C$39:$C$782,СВЦЭМ!$A$39:$A$782,$A112,СВЦЭМ!$B$39:$B$782,S$110)+'СЕТ СН'!$I$9+СВЦЭМ!$D$10+'СЕТ СН'!$I$5-'СЕТ СН'!$I$17</f>
        <v>5919.1626125600005</v>
      </c>
      <c r="T112" s="36">
        <f>SUMIFS(СВЦЭМ!$C$39:$C$782,СВЦЭМ!$A$39:$A$782,$A112,СВЦЭМ!$B$39:$B$782,T$110)+'СЕТ СН'!$I$9+СВЦЭМ!$D$10+'СЕТ СН'!$I$5-'СЕТ СН'!$I$17</f>
        <v>5911.9473459199999</v>
      </c>
      <c r="U112" s="36">
        <f>SUMIFS(СВЦЭМ!$C$39:$C$782,СВЦЭМ!$A$39:$A$782,$A112,СВЦЭМ!$B$39:$B$782,U$110)+'СЕТ СН'!$I$9+СВЦЭМ!$D$10+'СЕТ СН'!$I$5-'СЕТ СН'!$I$17</f>
        <v>5968.2677668699998</v>
      </c>
      <c r="V112" s="36">
        <f>SUMIFS(СВЦЭМ!$C$39:$C$782,СВЦЭМ!$A$39:$A$782,$A112,СВЦЭМ!$B$39:$B$782,V$110)+'СЕТ СН'!$I$9+СВЦЭМ!$D$10+'СЕТ СН'!$I$5-'СЕТ СН'!$I$17</f>
        <v>5990.5253876700008</v>
      </c>
      <c r="W112" s="36">
        <f>SUMIFS(СВЦЭМ!$C$39:$C$782,СВЦЭМ!$A$39:$A$782,$A112,СВЦЭМ!$B$39:$B$782,W$110)+'СЕТ СН'!$I$9+СВЦЭМ!$D$10+'СЕТ СН'!$I$5-'СЕТ СН'!$I$17</f>
        <v>5998.3484803200008</v>
      </c>
      <c r="X112" s="36">
        <f>SUMIFS(СВЦЭМ!$C$39:$C$782,СВЦЭМ!$A$39:$A$782,$A112,СВЦЭМ!$B$39:$B$782,X$110)+'СЕТ СН'!$I$9+СВЦЭМ!$D$10+'СЕТ СН'!$I$5-'СЕТ СН'!$I$17</f>
        <v>6030.4211881400006</v>
      </c>
      <c r="Y112" s="36">
        <f>SUMIFS(СВЦЭМ!$C$39:$C$782,СВЦЭМ!$A$39:$A$782,$A112,СВЦЭМ!$B$39:$B$782,Y$110)+'СЕТ СН'!$I$9+СВЦЭМ!$D$10+'СЕТ СН'!$I$5-'СЕТ СН'!$I$17</f>
        <v>6009.8952223699998</v>
      </c>
    </row>
    <row r="113" spans="1:25" ht="15.75" x14ac:dyDescent="0.2">
      <c r="A113" s="35">
        <f t="shared" ref="A113:A138" si="3">A112+1</f>
        <v>44960</v>
      </c>
      <c r="B113" s="36">
        <f>SUMIFS(СВЦЭМ!$C$39:$C$782,СВЦЭМ!$A$39:$A$782,$A113,СВЦЭМ!$B$39:$B$782,B$110)+'СЕТ СН'!$I$9+СВЦЭМ!$D$10+'СЕТ СН'!$I$5-'СЕТ СН'!$I$17</f>
        <v>5892.8773559700003</v>
      </c>
      <c r="C113" s="36">
        <f>SUMIFS(СВЦЭМ!$C$39:$C$782,СВЦЭМ!$A$39:$A$782,$A113,СВЦЭМ!$B$39:$B$782,C$110)+'СЕТ СН'!$I$9+СВЦЭМ!$D$10+'СЕТ СН'!$I$5-'СЕТ СН'!$I$17</f>
        <v>5937.1853910700002</v>
      </c>
      <c r="D113" s="36">
        <f>SUMIFS(СВЦЭМ!$C$39:$C$782,СВЦЭМ!$A$39:$A$782,$A113,СВЦЭМ!$B$39:$B$782,D$110)+'СЕТ СН'!$I$9+СВЦЭМ!$D$10+'СЕТ СН'!$I$5-'СЕТ СН'!$I$17</f>
        <v>5944.8574126000003</v>
      </c>
      <c r="E113" s="36">
        <f>SUMIFS(СВЦЭМ!$C$39:$C$782,СВЦЭМ!$A$39:$A$782,$A113,СВЦЭМ!$B$39:$B$782,E$110)+'СЕТ СН'!$I$9+СВЦЭМ!$D$10+'СЕТ СН'!$I$5-'СЕТ СН'!$I$17</f>
        <v>5941.0189087500003</v>
      </c>
      <c r="F113" s="36">
        <f>SUMIFS(СВЦЭМ!$C$39:$C$782,СВЦЭМ!$A$39:$A$782,$A113,СВЦЭМ!$B$39:$B$782,F$110)+'СЕТ СН'!$I$9+СВЦЭМ!$D$10+'СЕТ СН'!$I$5-'СЕТ СН'!$I$17</f>
        <v>5946.1312043500002</v>
      </c>
      <c r="G113" s="36">
        <f>SUMIFS(СВЦЭМ!$C$39:$C$782,СВЦЭМ!$A$39:$A$782,$A113,СВЦЭМ!$B$39:$B$782,G$110)+'СЕТ СН'!$I$9+СВЦЭМ!$D$10+'СЕТ СН'!$I$5-'СЕТ СН'!$I$17</f>
        <v>5924.3442872000005</v>
      </c>
      <c r="H113" s="36">
        <f>SUMIFS(СВЦЭМ!$C$39:$C$782,СВЦЭМ!$A$39:$A$782,$A113,СВЦЭМ!$B$39:$B$782,H$110)+'СЕТ СН'!$I$9+СВЦЭМ!$D$10+'СЕТ СН'!$I$5-'СЕТ СН'!$I$17</f>
        <v>5897.9965776500003</v>
      </c>
      <c r="I113" s="36">
        <f>SUMIFS(СВЦЭМ!$C$39:$C$782,СВЦЭМ!$A$39:$A$782,$A113,СВЦЭМ!$B$39:$B$782,I$110)+'СЕТ СН'!$I$9+СВЦЭМ!$D$10+'СЕТ СН'!$I$5-'СЕТ СН'!$I$17</f>
        <v>5894.9012656699997</v>
      </c>
      <c r="J113" s="36">
        <f>SUMIFS(СВЦЭМ!$C$39:$C$782,СВЦЭМ!$A$39:$A$782,$A113,СВЦЭМ!$B$39:$B$782,J$110)+'СЕТ СН'!$I$9+СВЦЭМ!$D$10+'СЕТ СН'!$I$5-'СЕТ СН'!$I$17</f>
        <v>5891.0204713100002</v>
      </c>
      <c r="K113" s="36">
        <f>SUMIFS(СВЦЭМ!$C$39:$C$782,СВЦЭМ!$A$39:$A$782,$A113,СВЦЭМ!$B$39:$B$782,K$110)+'СЕТ СН'!$I$9+СВЦЭМ!$D$10+'СЕТ СН'!$I$5-'СЕТ СН'!$I$17</f>
        <v>5892.4052453700006</v>
      </c>
      <c r="L113" s="36">
        <f>SUMIFS(СВЦЭМ!$C$39:$C$782,СВЦЭМ!$A$39:$A$782,$A113,СВЦЭМ!$B$39:$B$782,L$110)+'СЕТ СН'!$I$9+СВЦЭМ!$D$10+'СЕТ СН'!$I$5-'СЕТ СН'!$I$17</f>
        <v>5885.5013717700003</v>
      </c>
      <c r="M113" s="36">
        <f>SUMIFS(СВЦЭМ!$C$39:$C$782,СВЦЭМ!$A$39:$A$782,$A113,СВЦЭМ!$B$39:$B$782,M$110)+'СЕТ СН'!$I$9+СВЦЭМ!$D$10+'СЕТ СН'!$I$5-'СЕТ СН'!$I$17</f>
        <v>5870.3548097499997</v>
      </c>
      <c r="N113" s="36">
        <f>SUMIFS(СВЦЭМ!$C$39:$C$782,СВЦЭМ!$A$39:$A$782,$A113,СВЦЭМ!$B$39:$B$782,N$110)+'СЕТ СН'!$I$9+СВЦЭМ!$D$10+'СЕТ СН'!$I$5-'СЕТ СН'!$I$17</f>
        <v>5882.3887154799995</v>
      </c>
      <c r="O113" s="36">
        <f>SUMIFS(СВЦЭМ!$C$39:$C$782,СВЦЭМ!$A$39:$A$782,$A113,СВЦЭМ!$B$39:$B$782,O$110)+'СЕТ СН'!$I$9+СВЦЭМ!$D$10+'СЕТ СН'!$I$5-'СЕТ СН'!$I$17</f>
        <v>5874.6080665999998</v>
      </c>
      <c r="P113" s="36">
        <f>SUMIFS(СВЦЭМ!$C$39:$C$782,СВЦЭМ!$A$39:$A$782,$A113,СВЦЭМ!$B$39:$B$782,P$110)+'СЕТ СН'!$I$9+СВЦЭМ!$D$10+'СЕТ СН'!$I$5-'СЕТ СН'!$I$17</f>
        <v>5871.6178719899999</v>
      </c>
      <c r="Q113" s="36">
        <f>SUMIFS(СВЦЭМ!$C$39:$C$782,СВЦЭМ!$A$39:$A$782,$A113,СВЦЭМ!$B$39:$B$782,Q$110)+'СЕТ СН'!$I$9+СВЦЭМ!$D$10+'СЕТ СН'!$I$5-'СЕТ СН'!$I$17</f>
        <v>5863.8631311099998</v>
      </c>
      <c r="R113" s="36">
        <f>SUMIFS(СВЦЭМ!$C$39:$C$782,СВЦЭМ!$A$39:$A$782,$A113,СВЦЭМ!$B$39:$B$782,R$110)+'СЕТ СН'!$I$9+СВЦЭМ!$D$10+'СЕТ СН'!$I$5-'СЕТ СН'!$I$17</f>
        <v>5849.3658490500002</v>
      </c>
      <c r="S113" s="36">
        <f>SUMIFS(СВЦЭМ!$C$39:$C$782,СВЦЭМ!$A$39:$A$782,$A113,СВЦЭМ!$B$39:$B$782,S$110)+'СЕТ СН'!$I$9+СВЦЭМ!$D$10+'СЕТ СН'!$I$5-'СЕТ СН'!$I$17</f>
        <v>5879.1151651099999</v>
      </c>
      <c r="T113" s="36">
        <f>SUMIFS(СВЦЭМ!$C$39:$C$782,СВЦЭМ!$A$39:$A$782,$A113,СВЦЭМ!$B$39:$B$782,T$110)+'СЕТ СН'!$I$9+СВЦЭМ!$D$10+'СЕТ СН'!$I$5-'СЕТ СН'!$I$17</f>
        <v>5859.2843998400003</v>
      </c>
      <c r="U113" s="36">
        <f>SUMIFS(СВЦЭМ!$C$39:$C$782,СВЦЭМ!$A$39:$A$782,$A113,СВЦЭМ!$B$39:$B$782,U$110)+'СЕТ СН'!$I$9+СВЦЭМ!$D$10+'СЕТ СН'!$I$5-'СЕТ СН'!$I$17</f>
        <v>5880.6918311600002</v>
      </c>
      <c r="V113" s="36">
        <f>SUMIFS(СВЦЭМ!$C$39:$C$782,СВЦЭМ!$A$39:$A$782,$A113,СВЦЭМ!$B$39:$B$782,V$110)+'СЕТ СН'!$I$9+СВЦЭМ!$D$10+'СЕТ СН'!$I$5-'СЕТ СН'!$I$17</f>
        <v>5877.7683146399995</v>
      </c>
      <c r="W113" s="36">
        <f>SUMIFS(СВЦЭМ!$C$39:$C$782,СВЦЭМ!$A$39:$A$782,$A113,СВЦЭМ!$B$39:$B$782,W$110)+'СЕТ СН'!$I$9+СВЦЭМ!$D$10+'СЕТ СН'!$I$5-'СЕТ СН'!$I$17</f>
        <v>5856.4651148200001</v>
      </c>
      <c r="X113" s="36">
        <f>SUMIFS(СВЦЭМ!$C$39:$C$782,СВЦЭМ!$A$39:$A$782,$A113,СВЦЭМ!$B$39:$B$782,X$110)+'СЕТ СН'!$I$9+СВЦЭМ!$D$10+'СЕТ СН'!$I$5-'СЕТ СН'!$I$17</f>
        <v>5860.3344240900005</v>
      </c>
      <c r="Y113" s="36">
        <f>SUMIFS(СВЦЭМ!$C$39:$C$782,СВЦЭМ!$A$39:$A$782,$A113,СВЦЭМ!$B$39:$B$782,Y$110)+'СЕТ СН'!$I$9+СВЦЭМ!$D$10+'СЕТ СН'!$I$5-'СЕТ СН'!$I$17</f>
        <v>5869.6642827899996</v>
      </c>
    </row>
    <row r="114" spans="1:25" ht="15.75" x14ac:dyDescent="0.2">
      <c r="A114" s="35">
        <f t="shared" si="3"/>
        <v>44961</v>
      </c>
      <c r="B114" s="36">
        <f>SUMIFS(СВЦЭМ!$C$39:$C$782,СВЦЭМ!$A$39:$A$782,$A114,СВЦЭМ!$B$39:$B$782,B$110)+'СЕТ СН'!$I$9+СВЦЭМ!$D$10+'СЕТ СН'!$I$5-'СЕТ СН'!$I$17</f>
        <v>6023.3158825400005</v>
      </c>
      <c r="C114" s="36">
        <f>SUMIFS(СВЦЭМ!$C$39:$C$782,СВЦЭМ!$A$39:$A$782,$A114,СВЦЭМ!$B$39:$B$782,C$110)+'СЕТ СН'!$I$9+СВЦЭМ!$D$10+'СЕТ СН'!$I$5-'СЕТ СН'!$I$17</f>
        <v>6048.8608344800004</v>
      </c>
      <c r="D114" s="36">
        <f>SUMIFS(СВЦЭМ!$C$39:$C$782,СВЦЭМ!$A$39:$A$782,$A114,СВЦЭМ!$B$39:$B$782,D$110)+'СЕТ СН'!$I$9+СВЦЭМ!$D$10+'СЕТ СН'!$I$5-'СЕТ СН'!$I$17</f>
        <v>6049.7216440800003</v>
      </c>
      <c r="E114" s="36">
        <f>SUMIFS(СВЦЭМ!$C$39:$C$782,СВЦЭМ!$A$39:$A$782,$A114,СВЦЭМ!$B$39:$B$782,E$110)+'СЕТ СН'!$I$9+СВЦЭМ!$D$10+'СЕТ СН'!$I$5-'СЕТ СН'!$I$17</f>
        <v>6041.7674960100003</v>
      </c>
      <c r="F114" s="36">
        <f>SUMIFS(СВЦЭМ!$C$39:$C$782,СВЦЭМ!$A$39:$A$782,$A114,СВЦЭМ!$B$39:$B$782,F$110)+'СЕТ СН'!$I$9+СВЦЭМ!$D$10+'СЕТ СН'!$I$5-'СЕТ СН'!$I$17</f>
        <v>6038.2120689700005</v>
      </c>
      <c r="G114" s="36">
        <f>SUMIFS(СВЦЭМ!$C$39:$C$782,СВЦЭМ!$A$39:$A$782,$A114,СВЦЭМ!$B$39:$B$782,G$110)+'СЕТ СН'!$I$9+СВЦЭМ!$D$10+'СЕТ СН'!$I$5-'СЕТ СН'!$I$17</f>
        <v>6011.9865776700008</v>
      </c>
      <c r="H114" s="36">
        <f>SUMIFS(СВЦЭМ!$C$39:$C$782,СВЦЭМ!$A$39:$A$782,$A114,СВЦЭМ!$B$39:$B$782,H$110)+'СЕТ СН'!$I$9+СВЦЭМ!$D$10+'СЕТ СН'!$I$5-'СЕТ СН'!$I$17</f>
        <v>5952.4460226700003</v>
      </c>
      <c r="I114" s="36">
        <f>SUMIFS(СВЦЭМ!$C$39:$C$782,СВЦЭМ!$A$39:$A$782,$A114,СВЦЭМ!$B$39:$B$782,I$110)+'СЕТ СН'!$I$9+СВЦЭМ!$D$10+'СЕТ СН'!$I$5-'СЕТ СН'!$I$17</f>
        <v>5881.8106974500006</v>
      </c>
      <c r="J114" s="36">
        <f>SUMIFS(СВЦЭМ!$C$39:$C$782,СВЦЭМ!$A$39:$A$782,$A114,СВЦЭМ!$B$39:$B$782,J$110)+'СЕТ СН'!$I$9+СВЦЭМ!$D$10+'СЕТ СН'!$I$5-'СЕТ СН'!$I$17</f>
        <v>5818.4138127000006</v>
      </c>
      <c r="K114" s="36">
        <f>SUMIFS(СВЦЭМ!$C$39:$C$782,СВЦЭМ!$A$39:$A$782,$A114,СВЦЭМ!$B$39:$B$782,K$110)+'СЕТ СН'!$I$9+СВЦЭМ!$D$10+'СЕТ СН'!$I$5-'СЕТ СН'!$I$17</f>
        <v>5815.9871684099999</v>
      </c>
      <c r="L114" s="36">
        <f>SUMIFS(СВЦЭМ!$C$39:$C$782,СВЦЭМ!$A$39:$A$782,$A114,СВЦЭМ!$B$39:$B$782,L$110)+'СЕТ СН'!$I$9+СВЦЭМ!$D$10+'СЕТ СН'!$I$5-'СЕТ СН'!$I$17</f>
        <v>5831.5766318099995</v>
      </c>
      <c r="M114" s="36">
        <f>SUMIFS(СВЦЭМ!$C$39:$C$782,СВЦЭМ!$A$39:$A$782,$A114,СВЦЭМ!$B$39:$B$782,M$110)+'СЕТ СН'!$I$9+СВЦЭМ!$D$10+'СЕТ СН'!$I$5-'СЕТ СН'!$I$17</f>
        <v>5844.57766455</v>
      </c>
      <c r="N114" s="36">
        <f>SUMIFS(СВЦЭМ!$C$39:$C$782,СВЦЭМ!$A$39:$A$782,$A114,СВЦЭМ!$B$39:$B$782,N$110)+'СЕТ СН'!$I$9+СВЦЭМ!$D$10+'СЕТ СН'!$I$5-'СЕТ СН'!$I$17</f>
        <v>5881.9795205999999</v>
      </c>
      <c r="O114" s="36">
        <f>SUMIFS(СВЦЭМ!$C$39:$C$782,СВЦЭМ!$A$39:$A$782,$A114,СВЦЭМ!$B$39:$B$782,O$110)+'СЕТ СН'!$I$9+СВЦЭМ!$D$10+'СЕТ СН'!$I$5-'СЕТ СН'!$I$17</f>
        <v>5902.6612218700002</v>
      </c>
      <c r="P114" s="36">
        <f>SUMIFS(СВЦЭМ!$C$39:$C$782,СВЦЭМ!$A$39:$A$782,$A114,СВЦЭМ!$B$39:$B$782,P$110)+'СЕТ СН'!$I$9+СВЦЭМ!$D$10+'СЕТ СН'!$I$5-'СЕТ СН'!$I$17</f>
        <v>5923.0262036900003</v>
      </c>
      <c r="Q114" s="36">
        <f>SUMIFS(СВЦЭМ!$C$39:$C$782,СВЦЭМ!$A$39:$A$782,$A114,СВЦЭМ!$B$39:$B$782,Q$110)+'СЕТ СН'!$I$9+СВЦЭМ!$D$10+'СЕТ СН'!$I$5-'СЕТ СН'!$I$17</f>
        <v>5924.2835697099999</v>
      </c>
      <c r="R114" s="36">
        <f>SUMIFS(СВЦЭМ!$C$39:$C$782,СВЦЭМ!$A$39:$A$782,$A114,СВЦЭМ!$B$39:$B$782,R$110)+'СЕТ СН'!$I$9+СВЦЭМ!$D$10+'СЕТ СН'!$I$5-'СЕТ СН'!$I$17</f>
        <v>5902.0290538300005</v>
      </c>
      <c r="S114" s="36">
        <f>SUMIFS(СВЦЭМ!$C$39:$C$782,СВЦЭМ!$A$39:$A$782,$A114,СВЦЭМ!$B$39:$B$782,S$110)+'СЕТ СН'!$I$9+СВЦЭМ!$D$10+'СЕТ СН'!$I$5-'СЕТ СН'!$I$17</f>
        <v>5862.3956135999997</v>
      </c>
      <c r="T114" s="36">
        <f>SUMIFS(СВЦЭМ!$C$39:$C$782,СВЦЭМ!$A$39:$A$782,$A114,СВЦЭМ!$B$39:$B$782,T$110)+'СЕТ СН'!$I$9+СВЦЭМ!$D$10+'СЕТ СН'!$I$5-'СЕТ СН'!$I$17</f>
        <v>5883.4701301200002</v>
      </c>
      <c r="U114" s="36">
        <f>SUMIFS(СВЦЭМ!$C$39:$C$782,СВЦЭМ!$A$39:$A$782,$A114,СВЦЭМ!$B$39:$B$782,U$110)+'СЕТ СН'!$I$9+СВЦЭМ!$D$10+'СЕТ СН'!$I$5-'СЕТ СН'!$I$17</f>
        <v>5888.75875533</v>
      </c>
      <c r="V114" s="36">
        <f>SUMIFS(СВЦЭМ!$C$39:$C$782,СВЦЭМ!$A$39:$A$782,$A114,СВЦЭМ!$B$39:$B$782,V$110)+'СЕТ СН'!$I$9+СВЦЭМ!$D$10+'СЕТ СН'!$I$5-'СЕТ СН'!$I$17</f>
        <v>5895.5905424299999</v>
      </c>
      <c r="W114" s="36">
        <f>SUMIFS(СВЦЭМ!$C$39:$C$782,СВЦЭМ!$A$39:$A$782,$A114,СВЦЭМ!$B$39:$B$782,W$110)+'СЕТ СН'!$I$9+СВЦЭМ!$D$10+'СЕТ СН'!$I$5-'СЕТ СН'!$I$17</f>
        <v>5930.7254469100008</v>
      </c>
      <c r="X114" s="36">
        <f>SUMIFS(СВЦЭМ!$C$39:$C$782,СВЦЭМ!$A$39:$A$782,$A114,СВЦЭМ!$B$39:$B$782,X$110)+'СЕТ СН'!$I$9+СВЦЭМ!$D$10+'СЕТ СН'!$I$5-'СЕТ СН'!$I$17</f>
        <v>5946.4878177099999</v>
      </c>
      <c r="Y114" s="36">
        <f>SUMIFS(СВЦЭМ!$C$39:$C$782,СВЦЭМ!$A$39:$A$782,$A114,СВЦЭМ!$B$39:$B$782,Y$110)+'СЕТ СН'!$I$9+СВЦЭМ!$D$10+'СЕТ СН'!$I$5-'СЕТ СН'!$I$17</f>
        <v>5966.2043586300006</v>
      </c>
    </row>
    <row r="115" spans="1:25" ht="15.75" x14ac:dyDescent="0.2">
      <c r="A115" s="35">
        <f t="shared" si="3"/>
        <v>44962</v>
      </c>
      <c r="B115" s="36">
        <f>SUMIFS(СВЦЭМ!$C$39:$C$782,СВЦЭМ!$A$39:$A$782,$A115,СВЦЭМ!$B$39:$B$782,B$110)+'СЕТ СН'!$I$9+СВЦЭМ!$D$10+'СЕТ СН'!$I$5-'СЕТ СН'!$I$17</f>
        <v>5888.1556147299998</v>
      </c>
      <c r="C115" s="36">
        <f>SUMIFS(СВЦЭМ!$C$39:$C$782,СВЦЭМ!$A$39:$A$782,$A115,СВЦЭМ!$B$39:$B$782,C$110)+'СЕТ СН'!$I$9+СВЦЭМ!$D$10+'СЕТ СН'!$I$5-'СЕТ СН'!$I$17</f>
        <v>5924.6707309800004</v>
      </c>
      <c r="D115" s="36">
        <f>SUMIFS(СВЦЭМ!$C$39:$C$782,СВЦЭМ!$A$39:$A$782,$A115,СВЦЭМ!$B$39:$B$782,D$110)+'СЕТ СН'!$I$9+СВЦЭМ!$D$10+'СЕТ СН'!$I$5-'СЕТ СН'!$I$17</f>
        <v>5924.2807840800006</v>
      </c>
      <c r="E115" s="36">
        <f>SUMIFS(СВЦЭМ!$C$39:$C$782,СВЦЭМ!$A$39:$A$782,$A115,СВЦЭМ!$B$39:$B$782,E$110)+'СЕТ СН'!$I$9+СВЦЭМ!$D$10+'СЕТ СН'!$I$5-'СЕТ СН'!$I$17</f>
        <v>5905.9545899599998</v>
      </c>
      <c r="F115" s="36">
        <f>SUMIFS(СВЦЭМ!$C$39:$C$782,СВЦЭМ!$A$39:$A$782,$A115,СВЦЭМ!$B$39:$B$782,F$110)+'СЕТ СН'!$I$9+СВЦЭМ!$D$10+'СЕТ СН'!$I$5-'СЕТ СН'!$I$17</f>
        <v>5899.0593534300006</v>
      </c>
      <c r="G115" s="36">
        <f>SUMIFS(СВЦЭМ!$C$39:$C$782,СВЦЭМ!$A$39:$A$782,$A115,СВЦЭМ!$B$39:$B$782,G$110)+'СЕТ СН'!$I$9+СВЦЭМ!$D$10+'СЕТ СН'!$I$5-'СЕТ СН'!$I$17</f>
        <v>5892.1370014900003</v>
      </c>
      <c r="H115" s="36">
        <f>SUMIFS(СВЦЭМ!$C$39:$C$782,СВЦЭМ!$A$39:$A$782,$A115,СВЦЭМ!$B$39:$B$782,H$110)+'СЕТ СН'!$I$9+СВЦЭМ!$D$10+'СЕТ СН'!$I$5-'СЕТ СН'!$I$17</f>
        <v>5859.2905518999996</v>
      </c>
      <c r="I115" s="36">
        <f>SUMIFS(СВЦЭМ!$C$39:$C$782,СВЦЭМ!$A$39:$A$782,$A115,СВЦЭМ!$B$39:$B$782,I$110)+'СЕТ СН'!$I$9+СВЦЭМ!$D$10+'СЕТ СН'!$I$5-'СЕТ СН'!$I$17</f>
        <v>5794.7524076600002</v>
      </c>
      <c r="J115" s="36">
        <f>SUMIFS(СВЦЭМ!$C$39:$C$782,СВЦЭМ!$A$39:$A$782,$A115,СВЦЭМ!$B$39:$B$782,J$110)+'СЕТ СН'!$I$9+СВЦЭМ!$D$10+'СЕТ СН'!$I$5-'СЕТ СН'!$I$17</f>
        <v>5738.3252749800004</v>
      </c>
      <c r="K115" s="36">
        <f>SUMIFS(СВЦЭМ!$C$39:$C$782,СВЦЭМ!$A$39:$A$782,$A115,СВЦЭМ!$B$39:$B$782,K$110)+'СЕТ СН'!$I$9+СВЦЭМ!$D$10+'СЕТ СН'!$I$5-'СЕТ СН'!$I$17</f>
        <v>5708.4190168000005</v>
      </c>
      <c r="L115" s="36">
        <f>SUMIFS(СВЦЭМ!$C$39:$C$782,СВЦЭМ!$A$39:$A$782,$A115,СВЦЭМ!$B$39:$B$782,L$110)+'СЕТ СН'!$I$9+СВЦЭМ!$D$10+'СЕТ СН'!$I$5-'СЕТ СН'!$I$17</f>
        <v>5706.0095787999999</v>
      </c>
      <c r="M115" s="36">
        <f>SUMIFS(СВЦЭМ!$C$39:$C$782,СВЦЭМ!$A$39:$A$782,$A115,СВЦЭМ!$B$39:$B$782,M$110)+'СЕТ СН'!$I$9+СВЦЭМ!$D$10+'СЕТ СН'!$I$5-'СЕТ СН'!$I$17</f>
        <v>5733.12607278</v>
      </c>
      <c r="N115" s="36">
        <f>SUMIFS(СВЦЭМ!$C$39:$C$782,СВЦЭМ!$A$39:$A$782,$A115,СВЦЭМ!$B$39:$B$782,N$110)+'СЕТ СН'!$I$9+СВЦЭМ!$D$10+'СЕТ СН'!$I$5-'СЕТ СН'!$I$17</f>
        <v>5778.5883639200001</v>
      </c>
      <c r="O115" s="36">
        <f>SUMIFS(СВЦЭМ!$C$39:$C$782,СВЦЭМ!$A$39:$A$782,$A115,СВЦЭМ!$B$39:$B$782,O$110)+'СЕТ СН'!$I$9+СВЦЭМ!$D$10+'СЕТ СН'!$I$5-'СЕТ СН'!$I$17</f>
        <v>5798.8795867400004</v>
      </c>
      <c r="P115" s="36">
        <f>SUMIFS(СВЦЭМ!$C$39:$C$782,СВЦЭМ!$A$39:$A$782,$A115,СВЦЭМ!$B$39:$B$782,P$110)+'СЕТ СН'!$I$9+СВЦЭМ!$D$10+'СЕТ СН'!$I$5-'СЕТ СН'!$I$17</f>
        <v>5856.0371134699999</v>
      </c>
      <c r="Q115" s="36">
        <f>SUMIFS(СВЦЭМ!$C$39:$C$782,СВЦЭМ!$A$39:$A$782,$A115,СВЦЭМ!$B$39:$B$782,Q$110)+'СЕТ СН'!$I$9+СВЦЭМ!$D$10+'СЕТ СН'!$I$5-'СЕТ СН'!$I$17</f>
        <v>5866.0803963500002</v>
      </c>
      <c r="R115" s="36">
        <f>SUMIFS(СВЦЭМ!$C$39:$C$782,СВЦЭМ!$A$39:$A$782,$A115,СВЦЭМ!$B$39:$B$782,R$110)+'СЕТ СН'!$I$9+СВЦЭМ!$D$10+'СЕТ СН'!$I$5-'СЕТ СН'!$I$17</f>
        <v>5832.6786087800001</v>
      </c>
      <c r="S115" s="36">
        <f>SUMIFS(СВЦЭМ!$C$39:$C$782,СВЦЭМ!$A$39:$A$782,$A115,СВЦЭМ!$B$39:$B$782,S$110)+'СЕТ СН'!$I$9+СВЦЭМ!$D$10+'СЕТ СН'!$I$5-'СЕТ СН'!$I$17</f>
        <v>5773.4450852600003</v>
      </c>
      <c r="T115" s="36">
        <f>SUMIFS(СВЦЭМ!$C$39:$C$782,СВЦЭМ!$A$39:$A$782,$A115,СВЦЭМ!$B$39:$B$782,T$110)+'СЕТ СН'!$I$9+СВЦЭМ!$D$10+'СЕТ СН'!$I$5-'СЕТ СН'!$I$17</f>
        <v>5735.9715272399999</v>
      </c>
      <c r="U115" s="36">
        <f>SUMIFS(СВЦЭМ!$C$39:$C$782,СВЦЭМ!$A$39:$A$782,$A115,СВЦЭМ!$B$39:$B$782,U$110)+'СЕТ СН'!$I$9+СВЦЭМ!$D$10+'СЕТ СН'!$I$5-'СЕТ СН'!$I$17</f>
        <v>5767.5017068899997</v>
      </c>
      <c r="V115" s="36">
        <f>SUMIFS(СВЦЭМ!$C$39:$C$782,СВЦЭМ!$A$39:$A$782,$A115,СВЦЭМ!$B$39:$B$782,V$110)+'СЕТ СН'!$I$9+СВЦЭМ!$D$10+'СЕТ СН'!$I$5-'СЕТ СН'!$I$17</f>
        <v>5778.8115758100002</v>
      </c>
      <c r="W115" s="36">
        <f>SUMIFS(СВЦЭМ!$C$39:$C$782,СВЦЭМ!$A$39:$A$782,$A115,СВЦЭМ!$B$39:$B$782,W$110)+'СЕТ СН'!$I$9+СВЦЭМ!$D$10+'СЕТ СН'!$I$5-'СЕТ СН'!$I$17</f>
        <v>5807.7903934699998</v>
      </c>
      <c r="X115" s="36">
        <f>SUMIFS(СВЦЭМ!$C$39:$C$782,СВЦЭМ!$A$39:$A$782,$A115,СВЦЭМ!$B$39:$B$782,X$110)+'СЕТ СН'!$I$9+СВЦЭМ!$D$10+'СЕТ СН'!$I$5-'СЕТ СН'!$I$17</f>
        <v>5832.8708821999999</v>
      </c>
      <c r="Y115" s="36">
        <f>SUMIFS(СВЦЭМ!$C$39:$C$782,СВЦЭМ!$A$39:$A$782,$A115,СВЦЭМ!$B$39:$B$782,Y$110)+'СЕТ СН'!$I$9+СВЦЭМ!$D$10+'СЕТ СН'!$I$5-'СЕТ СН'!$I$17</f>
        <v>5858.7557318899999</v>
      </c>
    </row>
    <row r="116" spans="1:25" ht="15.75" x14ac:dyDescent="0.2">
      <c r="A116" s="35">
        <f t="shared" si="3"/>
        <v>44963</v>
      </c>
      <c r="B116" s="36">
        <f>SUMIFS(СВЦЭМ!$C$39:$C$782,СВЦЭМ!$A$39:$A$782,$A116,СВЦЭМ!$B$39:$B$782,B$110)+'СЕТ СН'!$I$9+СВЦЭМ!$D$10+'СЕТ СН'!$I$5-'СЕТ СН'!$I$17</f>
        <v>5896.5392886200007</v>
      </c>
      <c r="C116" s="36">
        <f>SUMIFS(СВЦЭМ!$C$39:$C$782,СВЦЭМ!$A$39:$A$782,$A116,СВЦЭМ!$B$39:$B$782,C$110)+'СЕТ СН'!$I$9+СВЦЭМ!$D$10+'СЕТ СН'!$I$5-'СЕТ СН'!$I$17</f>
        <v>5935.6151905799998</v>
      </c>
      <c r="D116" s="36">
        <f>SUMIFS(СВЦЭМ!$C$39:$C$782,СВЦЭМ!$A$39:$A$782,$A116,СВЦЭМ!$B$39:$B$782,D$110)+'СЕТ СН'!$I$9+СВЦЭМ!$D$10+'СЕТ СН'!$I$5-'СЕТ СН'!$I$17</f>
        <v>5935.0743519500002</v>
      </c>
      <c r="E116" s="36">
        <f>SUMIFS(СВЦЭМ!$C$39:$C$782,СВЦЭМ!$A$39:$A$782,$A116,СВЦЭМ!$B$39:$B$782,E$110)+'СЕТ СН'!$I$9+СВЦЭМ!$D$10+'СЕТ СН'!$I$5-'СЕТ СН'!$I$17</f>
        <v>5919.3257221500007</v>
      </c>
      <c r="F116" s="36">
        <f>SUMIFS(СВЦЭМ!$C$39:$C$782,СВЦЭМ!$A$39:$A$782,$A116,СВЦЭМ!$B$39:$B$782,F$110)+'СЕТ СН'!$I$9+СВЦЭМ!$D$10+'СЕТ СН'!$I$5-'СЕТ СН'!$I$17</f>
        <v>5933.3671876200005</v>
      </c>
      <c r="G116" s="36">
        <f>SUMIFS(СВЦЭМ!$C$39:$C$782,СВЦЭМ!$A$39:$A$782,$A116,СВЦЭМ!$B$39:$B$782,G$110)+'СЕТ СН'!$I$9+СВЦЭМ!$D$10+'СЕТ СН'!$I$5-'СЕТ СН'!$I$17</f>
        <v>5858.7533144999998</v>
      </c>
      <c r="H116" s="36">
        <f>SUMIFS(СВЦЭМ!$C$39:$C$782,СВЦЭМ!$A$39:$A$782,$A116,СВЦЭМ!$B$39:$B$782,H$110)+'СЕТ СН'!$I$9+СВЦЭМ!$D$10+'СЕТ СН'!$I$5-'СЕТ СН'!$I$17</f>
        <v>5830.4756679900001</v>
      </c>
      <c r="I116" s="36">
        <f>SUMIFS(СВЦЭМ!$C$39:$C$782,СВЦЭМ!$A$39:$A$782,$A116,СВЦЭМ!$B$39:$B$782,I$110)+'СЕТ СН'!$I$9+СВЦЭМ!$D$10+'СЕТ СН'!$I$5-'СЕТ СН'!$I$17</f>
        <v>5792.4609350400005</v>
      </c>
      <c r="J116" s="36">
        <f>SUMIFS(СВЦЭМ!$C$39:$C$782,СВЦЭМ!$A$39:$A$782,$A116,СВЦЭМ!$B$39:$B$782,J$110)+'СЕТ СН'!$I$9+СВЦЭМ!$D$10+'СЕТ СН'!$I$5-'СЕТ СН'!$I$17</f>
        <v>5775.7613873199998</v>
      </c>
      <c r="K116" s="36">
        <f>SUMIFS(СВЦЭМ!$C$39:$C$782,СВЦЭМ!$A$39:$A$782,$A116,СВЦЭМ!$B$39:$B$782,K$110)+'СЕТ СН'!$I$9+СВЦЭМ!$D$10+'СЕТ СН'!$I$5-'СЕТ СН'!$I$17</f>
        <v>5776.2048774300001</v>
      </c>
      <c r="L116" s="36">
        <f>SUMIFS(СВЦЭМ!$C$39:$C$782,СВЦЭМ!$A$39:$A$782,$A116,СВЦЭМ!$B$39:$B$782,L$110)+'СЕТ СН'!$I$9+СВЦЭМ!$D$10+'СЕТ СН'!$I$5-'СЕТ СН'!$I$17</f>
        <v>5777.5967191500004</v>
      </c>
      <c r="M116" s="36">
        <f>SUMIFS(СВЦЭМ!$C$39:$C$782,СВЦЭМ!$A$39:$A$782,$A116,СВЦЭМ!$B$39:$B$782,M$110)+'СЕТ СН'!$I$9+СВЦЭМ!$D$10+'СЕТ СН'!$I$5-'СЕТ СН'!$I$17</f>
        <v>5807.9922171799999</v>
      </c>
      <c r="N116" s="36">
        <f>SUMIFS(СВЦЭМ!$C$39:$C$782,СВЦЭМ!$A$39:$A$782,$A116,СВЦЭМ!$B$39:$B$782,N$110)+'СЕТ СН'!$I$9+СВЦЭМ!$D$10+'СЕТ СН'!$I$5-'СЕТ СН'!$I$17</f>
        <v>5828.2766901100003</v>
      </c>
      <c r="O116" s="36">
        <f>SUMIFS(СВЦЭМ!$C$39:$C$782,СВЦЭМ!$A$39:$A$782,$A116,СВЦЭМ!$B$39:$B$782,O$110)+'СЕТ СН'!$I$9+СВЦЭМ!$D$10+'СЕТ СН'!$I$5-'СЕТ СН'!$I$17</f>
        <v>5828.1869030400003</v>
      </c>
      <c r="P116" s="36">
        <f>SUMIFS(СВЦЭМ!$C$39:$C$782,СВЦЭМ!$A$39:$A$782,$A116,СВЦЭМ!$B$39:$B$782,P$110)+'СЕТ СН'!$I$9+СВЦЭМ!$D$10+'СЕТ СН'!$I$5-'СЕТ СН'!$I$17</f>
        <v>5829.4349389500003</v>
      </c>
      <c r="Q116" s="36">
        <f>SUMIFS(СВЦЭМ!$C$39:$C$782,СВЦЭМ!$A$39:$A$782,$A116,СВЦЭМ!$B$39:$B$782,Q$110)+'СЕТ СН'!$I$9+СВЦЭМ!$D$10+'СЕТ СН'!$I$5-'СЕТ СН'!$I$17</f>
        <v>5823.9243452299997</v>
      </c>
      <c r="R116" s="36">
        <f>SUMIFS(СВЦЭМ!$C$39:$C$782,СВЦЭМ!$A$39:$A$782,$A116,СВЦЭМ!$B$39:$B$782,R$110)+'СЕТ СН'!$I$9+СВЦЭМ!$D$10+'СЕТ СН'!$I$5-'СЕТ СН'!$I$17</f>
        <v>5850.9072319799998</v>
      </c>
      <c r="S116" s="36">
        <f>SUMIFS(СВЦЭМ!$C$39:$C$782,СВЦЭМ!$A$39:$A$782,$A116,СВЦЭМ!$B$39:$B$782,S$110)+'СЕТ СН'!$I$9+СВЦЭМ!$D$10+'СЕТ СН'!$I$5-'СЕТ СН'!$I$17</f>
        <v>5784.5415351900001</v>
      </c>
      <c r="T116" s="36">
        <f>SUMIFS(СВЦЭМ!$C$39:$C$782,СВЦЭМ!$A$39:$A$782,$A116,СВЦЭМ!$B$39:$B$782,T$110)+'СЕТ СН'!$I$9+СВЦЭМ!$D$10+'СЕТ СН'!$I$5-'СЕТ СН'!$I$17</f>
        <v>5788.5048669899998</v>
      </c>
      <c r="U116" s="36">
        <f>SUMIFS(СВЦЭМ!$C$39:$C$782,СВЦЭМ!$A$39:$A$782,$A116,СВЦЭМ!$B$39:$B$782,U$110)+'СЕТ СН'!$I$9+СВЦЭМ!$D$10+'СЕТ СН'!$I$5-'СЕТ СН'!$I$17</f>
        <v>5799.3553248400003</v>
      </c>
      <c r="V116" s="36">
        <f>SUMIFS(СВЦЭМ!$C$39:$C$782,СВЦЭМ!$A$39:$A$782,$A116,СВЦЭМ!$B$39:$B$782,V$110)+'СЕТ СН'!$I$9+СВЦЭМ!$D$10+'СЕТ СН'!$I$5-'СЕТ СН'!$I$17</f>
        <v>5792.7162473200005</v>
      </c>
      <c r="W116" s="36">
        <f>SUMIFS(СВЦЭМ!$C$39:$C$782,СВЦЭМ!$A$39:$A$782,$A116,СВЦЭМ!$B$39:$B$782,W$110)+'СЕТ СН'!$I$9+СВЦЭМ!$D$10+'СЕТ СН'!$I$5-'СЕТ СН'!$I$17</f>
        <v>5784.76959179</v>
      </c>
      <c r="X116" s="36">
        <f>SUMIFS(СВЦЭМ!$C$39:$C$782,СВЦЭМ!$A$39:$A$782,$A116,СВЦЭМ!$B$39:$B$782,X$110)+'СЕТ СН'!$I$9+СВЦЭМ!$D$10+'СЕТ СН'!$I$5-'СЕТ СН'!$I$17</f>
        <v>5809.5135028900004</v>
      </c>
      <c r="Y116" s="36">
        <f>SUMIFS(СВЦЭМ!$C$39:$C$782,СВЦЭМ!$A$39:$A$782,$A116,СВЦЭМ!$B$39:$B$782,Y$110)+'СЕТ СН'!$I$9+СВЦЭМ!$D$10+'СЕТ СН'!$I$5-'СЕТ СН'!$I$17</f>
        <v>5840.8426177900001</v>
      </c>
    </row>
    <row r="117" spans="1:25" ht="15.75" x14ac:dyDescent="0.2">
      <c r="A117" s="35">
        <f t="shared" si="3"/>
        <v>44964</v>
      </c>
      <c r="B117" s="36">
        <f>SUMIFS(СВЦЭМ!$C$39:$C$782,СВЦЭМ!$A$39:$A$782,$A117,СВЦЭМ!$B$39:$B$782,B$110)+'СЕТ СН'!$I$9+СВЦЭМ!$D$10+'СЕТ СН'!$I$5-'СЕТ СН'!$I$17</f>
        <v>5846.0371774599998</v>
      </c>
      <c r="C117" s="36">
        <f>SUMIFS(СВЦЭМ!$C$39:$C$782,СВЦЭМ!$A$39:$A$782,$A117,СВЦЭМ!$B$39:$B$782,C$110)+'СЕТ СН'!$I$9+СВЦЭМ!$D$10+'СЕТ СН'!$I$5-'СЕТ СН'!$I$17</f>
        <v>5890.9566295599998</v>
      </c>
      <c r="D117" s="36">
        <f>SUMIFS(СВЦЭМ!$C$39:$C$782,СВЦЭМ!$A$39:$A$782,$A117,СВЦЭМ!$B$39:$B$782,D$110)+'СЕТ СН'!$I$9+СВЦЭМ!$D$10+'СЕТ СН'!$I$5-'СЕТ СН'!$I$17</f>
        <v>5889.6133647099996</v>
      </c>
      <c r="E117" s="36">
        <f>SUMIFS(СВЦЭМ!$C$39:$C$782,СВЦЭМ!$A$39:$A$782,$A117,СВЦЭМ!$B$39:$B$782,E$110)+'СЕТ СН'!$I$9+СВЦЭМ!$D$10+'СЕТ СН'!$I$5-'СЕТ СН'!$I$17</f>
        <v>5871.0863605100003</v>
      </c>
      <c r="F117" s="36">
        <f>SUMIFS(СВЦЭМ!$C$39:$C$782,СВЦЭМ!$A$39:$A$782,$A117,СВЦЭМ!$B$39:$B$782,F$110)+'СЕТ СН'!$I$9+СВЦЭМ!$D$10+'СЕТ СН'!$I$5-'СЕТ СН'!$I$17</f>
        <v>5890.2847891700003</v>
      </c>
      <c r="G117" s="36">
        <f>SUMIFS(СВЦЭМ!$C$39:$C$782,СВЦЭМ!$A$39:$A$782,$A117,СВЦЭМ!$B$39:$B$782,G$110)+'СЕТ СН'!$I$9+СВЦЭМ!$D$10+'СЕТ СН'!$I$5-'СЕТ СН'!$I$17</f>
        <v>5902.88100089</v>
      </c>
      <c r="H117" s="36">
        <f>SUMIFS(СВЦЭМ!$C$39:$C$782,СВЦЭМ!$A$39:$A$782,$A117,СВЦЭМ!$B$39:$B$782,H$110)+'СЕТ СН'!$I$9+СВЦЭМ!$D$10+'СЕТ СН'!$I$5-'СЕТ СН'!$I$17</f>
        <v>5858.7990113899996</v>
      </c>
      <c r="I117" s="36">
        <f>SUMIFS(СВЦЭМ!$C$39:$C$782,СВЦЭМ!$A$39:$A$782,$A117,СВЦЭМ!$B$39:$B$782,I$110)+'СЕТ СН'!$I$9+СВЦЭМ!$D$10+'СЕТ СН'!$I$5-'СЕТ СН'!$I$17</f>
        <v>5811.2207298200001</v>
      </c>
      <c r="J117" s="36">
        <f>SUMIFS(СВЦЭМ!$C$39:$C$782,СВЦЭМ!$A$39:$A$782,$A117,СВЦЭМ!$B$39:$B$782,J$110)+'СЕТ СН'!$I$9+СВЦЭМ!$D$10+'СЕТ СН'!$I$5-'СЕТ СН'!$I$17</f>
        <v>5779.65450117</v>
      </c>
      <c r="K117" s="36">
        <f>SUMIFS(СВЦЭМ!$C$39:$C$782,СВЦЭМ!$A$39:$A$782,$A117,СВЦЭМ!$B$39:$B$782,K$110)+'СЕТ СН'!$I$9+СВЦЭМ!$D$10+'СЕТ СН'!$I$5-'СЕТ СН'!$I$17</f>
        <v>5779.8480520100002</v>
      </c>
      <c r="L117" s="36">
        <f>SUMIFS(СВЦЭМ!$C$39:$C$782,СВЦЭМ!$A$39:$A$782,$A117,СВЦЭМ!$B$39:$B$782,L$110)+'СЕТ СН'!$I$9+СВЦЭМ!$D$10+'СЕТ СН'!$I$5-'СЕТ СН'!$I$17</f>
        <v>5781.7267191999999</v>
      </c>
      <c r="M117" s="36">
        <f>SUMIFS(СВЦЭМ!$C$39:$C$782,СВЦЭМ!$A$39:$A$782,$A117,СВЦЭМ!$B$39:$B$782,M$110)+'СЕТ СН'!$I$9+СВЦЭМ!$D$10+'СЕТ СН'!$I$5-'СЕТ СН'!$I$17</f>
        <v>5813.9243268999999</v>
      </c>
      <c r="N117" s="36">
        <f>SUMIFS(СВЦЭМ!$C$39:$C$782,СВЦЭМ!$A$39:$A$782,$A117,СВЦЭМ!$B$39:$B$782,N$110)+'СЕТ СН'!$I$9+СВЦЭМ!$D$10+'СЕТ СН'!$I$5-'СЕТ СН'!$I$17</f>
        <v>5825.1150553099997</v>
      </c>
      <c r="O117" s="36">
        <f>SUMIFS(СВЦЭМ!$C$39:$C$782,СВЦЭМ!$A$39:$A$782,$A117,СВЦЭМ!$B$39:$B$782,O$110)+'СЕТ СН'!$I$9+СВЦЭМ!$D$10+'СЕТ СН'!$I$5-'СЕТ СН'!$I$17</f>
        <v>5838.4462222100001</v>
      </c>
      <c r="P117" s="36">
        <f>SUMIFS(СВЦЭМ!$C$39:$C$782,СВЦЭМ!$A$39:$A$782,$A117,СВЦЭМ!$B$39:$B$782,P$110)+'СЕТ СН'!$I$9+СВЦЭМ!$D$10+'СЕТ СН'!$I$5-'СЕТ СН'!$I$17</f>
        <v>5853.61015649</v>
      </c>
      <c r="Q117" s="36">
        <f>SUMIFS(СВЦЭМ!$C$39:$C$782,СВЦЭМ!$A$39:$A$782,$A117,СВЦЭМ!$B$39:$B$782,Q$110)+'СЕТ СН'!$I$9+СВЦЭМ!$D$10+'СЕТ СН'!$I$5-'СЕТ СН'!$I$17</f>
        <v>5866.9918010299998</v>
      </c>
      <c r="R117" s="36">
        <f>SUMIFS(СВЦЭМ!$C$39:$C$782,СВЦЭМ!$A$39:$A$782,$A117,СВЦЭМ!$B$39:$B$782,R$110)+'СЕТ СН'!$I$9+СВЦЭМ!$D$10+'СЕТ СН'!$I$5-'СЕТ СН'!$I$17</f>
        <v>5861.4647400699996</v>
      </c>
      <c r="S117" s="36">
        <f>SUMIFS(СВЦЭМ!$C$39:$C$782,СВЦЭМ!$A$39:$A$782,$A117,СВЦЭМ!$B$39:$B$782,S$110)+'СЕТ СН'!$I$9+СВЦЭМ!$D$10+'СЕТ СН'!$I$5-'СЕТ СН'!$I$17</f>
        <v>5806.6331712800002</v>
      </c>
      <c r="T117" s="36">
        <f>SUMIFS(СВЦЭМ!$C$39:$C$782,СВЦЭМ!$A$39:$A$782,$A117,СВЦЭМ!$B$39:$B$782,T$110)+'СЕТ СН'!$I$9+СВЦЭМ!$D$10+'СЕТ СН'!$I$5-'СЕТ СН'!$I$17</f>
        <v>5741.8757385999997</v>
      </c>
      <c r="U117" s="36">
        <f>SUMIFS(СВЦЭМ!$C$39:$C$782,СВЦЭМ!$A$39:$A$782,$A117,СВЦЭМ!$B$39:$B$782,U$110)+'СЕТ СН'!$I$9+СВЦЭМ!$D$10+'СЕТ СН'!$I$5-'СЕТ СН'!$I$17</f>
        <v>5774.9958260700005</v>
      </c>
      <c r="V117" s="36">
        <f>SUMIFS(СВЦЭМ!$C$39:$C$782,СВЦЭМ!$A$39:$A$782,$A117,СВЦЭМ!$B$39:$B$782,V$110)+'СЕТ СН'!$I$9+СВЦЭМ!$D$10+'СЕТ СН'!$I$5-'СЕТ СН'!$I$17</f>
        <v>5796.68463634</v>
      </c>
      <c r="W117" s="36">
        <f>SUMIFS(СВЦЭМ!$C$39:$C$782,СВЦЭМ!$A$39:$A$782,$A117,СВЦЭМ!$B$39:$B$782,W$110)+'СЕТ СН'!$I$9+СВЦЭМ!$D$10+'СЕТ СН'!$I$5-'СЕТ СН'!$I$17</f>
        <v>5783.2563934299997</v>
      </c>
      <c r="X117" s="36">
        <f>SUMIFS(СВЦЭМ!$C$39:$C$782,СВЦЭМ!$A$39:$A$782,$A117,СВЦЭМ!$B$39:$B$782,X$110)+'СЕТ СН'!$I$9+СВЦЭМ!$D$10+'СЕТ СН'!$I$5-'СЕТ СН'!$I$17</f>
        <v>5833.3573897599999</v>
      </c>
      <c r="Y117" s="36">
        <f>SUMIFS(СВЦЭМ!$C$39:$C$782,СВЦЭМ!$A$39:$A$782,$A117,СВЦЭМ!$B$39:$B$782,Y$110)+'СЕТ СН'!$I$9+СВЦЭМ!$D$10+'СЕТ СН'!$I$5-'СЕТ СН'!$I$17</f>
        <v>5841.0183375899996</v>
      </c>
    </row>
    <row r="118" spans="1:25" ht="15.75" x14ac:dyDescent="0.2">
      <c r="A118" s="35">
        <f t="shared" si="3"/>
        <v>44965</v>
      </c>
      <c r="B118" s="36">
        <f>SUMIFS(СВЦЭМ!$C$39:$C$782,СВЦЭМ!$A$39:$A$782,$A118,СВЦЭМ!$B$39:$B$782,B$110)+'СЕТ СН'!$I$9+СВЦЭМ!$D$10+'СЕТ СН'!$I$5-'СЕТ СН'!$I$17</f>
        <v>5786.6407215500003</v>
      </c>
      <c r="C118" s="36">
        <f>SUMIFS(СВЦЭМ!$C$39:$C$782,СВЦЭМ!$A$39:$A$782,$A118,СВЦЭМ!$B$39:$B$782,C$110)+'СЕТ СН'!$I$9+СВЦЭМ!$D$10+'СЕТ СН'!$I$5-'СЕТ СН'!$I$17</f>
        <v>5835.8826178099998</v>
      </c>
      <c r="D118" s="36">
        <f>SUMIFS(СВЦЭМ!$C$39:$C$782,СВЦЭМ!$A$39:$A$782,$A118,СВЦЭМ!$B$39:$B$782,D$110)+'СЕТ СН'!$I$9+СВЦЭМ!$D$10+'СЕТ СН'!$I$5-'СЕТ СН'!$I$17</f>
        <v>5858.02076253</v>
      </c>
      <c r="E118" s="36">
        <f>SUMIFS(СВЦЭМ!$C$39:$C$782,СВЦЭМ!$A$39:$A$782,$A118,СВЦЭМ!$B$39:$B$782,E$110)+'СЕТ СН'!$I$9+СВЦЭМ!$D$10+'СЕТ СН'!$I$5-'СЕТ СН'!$I$17</f>
        <v>5880.6674506700001</v>
      </c>
      <c r="F118" s="36">
        <f>SUMIFS(СВЦЭМ!$C$39:$C$782,СВЦЭМ!$A$39:$A$782,$A118,СВЦЭМ!$B$39:$B$782,F$110)+'СЕТ СН'!$I$9+СВЦЭМ!$D$10+'СЕТ СН'!$I$5-'СЕТ СН'!$I$17</f>
        <v>5868.6827129699996</v>
      </c>
      <c r="G118" s="36">
        <f>SUMIFS(СВЦЭМ!$C$39:$C$782,СВЦЭМ!$A$39:$A$782,$A118,СВЦЭМ!$B$39:$B$782,G$110)+'СЕТ СН'!$I$9+СВЦЭМ!$D$10+'СЕТ СН'!$I$5-'СЕТ СН'!$I$17</f>
        <v>5863.4536763200003</v>
      </c>
      <c r="H118" s="36">
        <f>SUMIFS(СВЦЭМ!$C$39:$C$782,СВЦЭМ!$A$39:$A$782,$A118,СВЦЭМ!$B$39:$B$782,H$110)+'СЕТ СН'!$I$9+СВЦЭМ!$D$10+'СЕТ СН'!$I$5-'СЕТ СН'!$I$17</f>
        <v>5797.0347510499996</v>
      </c>
      <c r="I118" s="36">
        <f>SUMIFS(СВЦЭМ!$C$39:$C$782,СВЦЭМ!$A$39:$A$782,$A118,СВЦЭМ!$B$39:$B$782,I$110)+'СЕТ СН'!$I$9+СВЦЭМ!$D$10+'СЕТ СН'!$I$5-'СЕТ СН'!$I$17</f>
        <v>5789.6618038899996</v>
      </c>
      <c r="J118" s="36">
        <f>SUMIFS(СВЦЭМ!$C$39:$C$782,СВЦЭМ!$A$39:$A$782,$A118,СВЦЭМ!$B$39:$B$782,J$110)+'СЕТ СН'!$I$9+СВЦЭМ!$D$10+'СЕТ СН'!$I$5-'СЕТ СН'!$I$17</f>
        <v>5775.4838542199996</v>
      </c>
      <c r="K118" s="36">
        <f>SUMIFS(СВЦЭМ!$C$39:$C$782,СВЦЭМ!$A$39:$A$782,$A118,СВЦЭМ!$B$39:$B$782,K$110)+'СЕТ СН'!$I$9+СВЦЭМ!$D$10+'СЕТ СН'!$I$5-'СЕТ СН'!$I$17</f>
        <v>5785.6875976900001</v>
      </c>
      <c r="L118" s="36">
        <f>SUMIFS(СВЦЭМ!$C$39:$C$782,СВЦЭМ!$A$39:$A$782,$A118,СВЦЭМ!$B$39:$B$782,L$110)+'СЕТ СН'!$I$9+СВЦЭМ!$D$10+'СЕТ СН'!$I$5-'СЕТ СН'!$I$17</f>
        <v>5825.8048302999996</v>
      </c>
      <c r="M118" s="36">
        <f>SUMIFS(СВЦЭМ!$C$39:$C$782,СВЦЭМ!$A$39:$A$782,$A118,СВЦЭМ!$B$39:$B$782,M$110)+'СЕТ СН'!$I$9+СВЦЭМ!$D$10+'СЕТ СН'!$I$5-'СЕТ СН'!$I$17</f>
        <v>5854.1084457899997</v>
      </c>
      <c r="N118" s="36">
        <f>SUMIFS(СВЦЭМ!$C$39:$C$782,СВЦЭМ!$A$39:$A$782,$A118,СВЦЭМ!$B$39:$B$782,N$110)+'СЕТ СН'!$I$9+СВЦЭМ!$D$10+'СЕТ СН'!$I$5-'СЕТ СН'!$I$17</f>
        <v>5863.7174335199998</v>
      </c>
      <c r="O118" s="36">
        <f>SUMIFS(СВЦЭМ!$C$39:$C$782,СВЦЭМ!$A$39:$A$782,$A118,СВЦЭМ!$B$39:$B$782,O$110)+'СЕТ СН'!$I$9+СВЦЭМ!$D$10+'СЕТ СН'!$I$5-'СЕТ СН'!$I$17</f>
        <v>5869.5569846199996</v>
      </c>
      <c r="P118" s="36">
        <f>SUMIFS(СВЦЭМ!$C$39:$C$782,СВЦЭМ!$A$39:$A$782,$A118,СВЦЭМ!$B$39:$B$782,P$110)+'СЕТ СН'!$I$9+СВЦЭМ!$D$10+'СЕТ СН'!$I$5-'СЕТ СН'!$I$17</f>
        <v>5861.9756321700006</v>
      </c>
      <c r="Q118" s="36">
        <f>SUMIFS(СВЦЭМ!$C$39:$C$782,СВЦЭМ!$A$39:$A$782,$A118,СВЦЭМ!$B$39:$B$782,Q$110)+'СЕТ СН'!$I$9+СВЦЭМ!$D$10+'СЕТ СН'!$I$5-'СЕТ СН'!$I$17</f>
        <v>5866.72742156</v>
      </c>
      <c r="R118" s="36">
        <f>SUMIFS(СВЦЭМ!$C$39:$C$782,СВЦЭМ!$A$39:$A$782,$A118,СВЦЭМ!$B$39:$B$782,R$110)+'СЕТ СН'!$I$9+СВЦЭМ!$D$10+'СЕТ СН'!$I$5-'СЕТ СН'!$I$17</f>
        <v>5869.0132416699998</v>
      </c>
      <c r="S118" s="36">
        <f>SUMIFS(СВЦЭМ!$C$39:$C$782,СВЦЭМ!$A$39:$A$782,$A118,СВЦЭМ!$B$39:$B$782,S$110)+'СЕТ СН'!$I$9+СВЦЭМ!$D$10+'СЕТ СН'!$I$5-'СЕТ СН'!$I$17</f>
        <v>5853.5109993099995</v>
      </c>
      <c r="T118" s="36">
        <f>SUMIFS(СВЦЭМ!$C$39:$C$782,СВЦЭМ!$A$39:$A$782,$A118,СВЦЭМ!$B$39:$B$782,T$110)+'СЕТ СН'!$I$9+СВЦЭМ!$D$10+'СЕТ СН'!$I$5-'СЕТ СН'!$I$17</f>
        <v>5861.8672336099999</v>
      </c>
      <c r="U118" s="36">
        <f>SUMIFS(СВЦЭМ!$C$39:$C$782,СВЦЭМ!$A$39:$A$782,$A118,СВЦЭМ!$B$39:$B$782,U$110)+'СЕТ СН'!$I$9+СВЦЭМ!$D$10+'СЕТ СН'!$I$5-'СЕТ СН'!$I$17</f>
        <v>5853.5018998200003</v>
      </c>
      <c r="V118" s="36">
        <f>SUMIFS(СВЦЭМ!$C$39:$C$782,СВЦЭМ!$A$39:$A$782,$A118,СВЦЭМ!$B$39:$B$782,V$110)+'СЕТ СН'!$I$9+СВЦЭМ!$D$10+'СЕТ СН'!$I$5-'СЕТ СН'!$I$17</f>
        <v>5826.5816463000001</v>
      </c>
      <c r="W118" s="36">
        <f>SUMIFS(СВЦЭМ!$C$39:$C$782,СВЦЭМ!$A$39:$A$782,$A118,СВЦЭМ!$B$39:$B$782,W$110)+'СЕТ СН'!$I$9+СВЦЭМ!$D$10+'СЕТ СН'!$I$5-'СЕТ СН'!$I$17</f>
        <v>5795.29056786</v>
      </c>
      <c r="X118" s="36">
        <f>SUMIFS(СВЦЭМ!$C$39:$C$782,СВЦЭМ!$A$39:$A$782,$A118,СВЦЭМ!$B$39:$B$782,X$110)+'СЕТ СН'!$I$9+СВЦЭМ!$D$10+'СЕТ СН'!$I$5-'СЕТ СН'!$I$17</f>
        <v>5786.0535250699995</v>
      </c>
      <c r="Y118" s="36">
        <f>SUMIFS(СВЦЭМ!$C$39:$C$782,СВЦЭМ!$A$39:$A$782,$A118,СВЦЭМ!$B$39:$B$782,Y$110)+'СЕТ СН'!$I$9+СВЦЭМ!$D$10+'СЕТ СН'!$I$5-'СЕТ СН'!$I$17</f>
        <v>5779.69404287</v>
      </c>
    </row>
    <row r="119" spans="1:25" ht="15.75" x14ac:dyDescent="0.2">
      <c r="A119" s="35">
        <f t="shared" si="3"/>
        <v>44966</v>
      </c>
      <c r="B119" s="36">
        <f>SUMIFS(СВЦЭМ!$C$39:$C$782,СВЦЭМ!$A$39:$A$782,$A119,СВЦЭМ!$B$39:$B$782,B$110)+'СЕТ СН'!$I$9+СВЦЭМ!$D$10+'СЕТ СН'!$I$5-'СЕТ СН'!$I$17</f>
        <v>5684.49267057</v>
      </c>
      <c r="C119" s="36">
        <f>SUMIFS(СВЦЭМ!$C$39:$C$782,СВЦЭМ!$A$39:$A$782,$A119,СВЦЭМ!$B$39:$B$782,C$110)+'СЕТ СН'!$I$9+СВЦЭМ!$D$10+'СЕТ СН'!$I$5-'СЕТ СН'!$I$17</f>
        <v>5621.6900367899998</v>
      </c>
      <c r="D119" s="36">
        <f>SUMIFS(СВЦЭМ!$C$39:$C$782,СВЦЭМ!$A$39:$A$782,$A119,СВЦЭМ!$B$39:$B$782,D$110)+'СЕТ СН'!$I$9+СВЦЭМ!$D$10+'СЕТ СН'!$I$5-'СЕТ СН'!$I$17</f>
        <v>5642.3165532700004</v>
      </c>
      <c r="E119" s="36">
        <f>SUMIFS(СВЦЭМ!$C$39:$C$782,СВЦЭМ!$A$39:$A$782,$A119,СВЦЭМ!$B$39:$B$782,E$110)+'СЕТ СН'!$I$9+СВЦЭМ!$D$10+'СЕТ СН'!$I$5-'СЕТ СН'!$I$17</f>
        <v>5668.2524260099999</v>
      </c>
      <c r="F119" s="36">
        <f>SUMIFS(СВЦЭМ!$C$39:$C$782,СВЦЭМ!$A$39:$A$782,$A119,СВЦЭМ!$B$39:$B$782,F$110)+'СЕТ СН'!$I$9+СВЦЭМ!$D$10+'СЕТ СН'!$I$5-'СЕТ СН'!$I$17</f>
        <v>5666.6128125899995</v>
      </c>
      <c r="G119" s="36">
        <f>SUMIFS(СВЦЭМ!$C$39:$C$782,СВЦЭМ!$A$39:$A$782,$A119,СВЦЭМ!$B$39:$B$782,G$110)+'СЕТ СН'!$I$9+СВЦЭМ!$D$10+'СЕТ СН'!$I$5-'СЕТ СН'!$I$17</f>
        <v>5630.5763149599998</v>
      </c>
      <c r="H119" s="36">
        <f>SUMIFS(СВЦЭМ!$C$39:$C$782,СВЦЭМ!$A$39:$A$782,$A119,СВЦЭМ!$B$39:$B$782,H$110)+'СЕТ СН'!$I$9+СВЦЭМ!$D$10+'СЕТ СН'!$I$5-'СЕТ СН'!$I$17</f>
        <v>5613.3563119499995</v>
      </c>
      <c r="I119" s="36">
        <f>SUMIFS(СВЦЭМ!$C$39:$C$782,СВЦЭМ!$A$39:$A$782,$A119,СВЦЭМ!$B$39:$B$782,I$110)+'СЕТ СН'!$I$9+СВЦЭМ!$D$10+'СЕТ СН'!$I$5-'СЕТ СН'!$I$17</f>
        <v>5659.4755198000003</v>
      </c>
      <c r="J119" s="36">
        <f>SUMIFS(СВЦЭМ!$C$39:$C$782,СВЦЭМ!$A$39:$A$782,$A119,СВЦЭМ!$B$39:$B$782,J$110)+'СЕТ СН'!$I$9+СВЦЭМ!$D$10+'СЕТ СН'!$I$5-'СЕТ СН'!$I$17</f>
        <v>5645.71048565</v>
      </c>
      <c r="K119" s="36">
        <f>SUMIFS(СВЦЭМ!$C$39:$C$782,СВЦЭМ!$A$39:$A$782,$A119,СВЦЭМ!$B$39:$B$782,K$110)+'СЕТ СН'!$I$9+СВЦЭМ!$D$10+'СЕТ СН'!$I$5-'СЕТ СН'!$I$17</f>
        <v>5647.4723400599996</v>
      </c>
      <c r="L119" s="36">
        <f>SUMIFS(СВЦЭМ!$C$39:$C$782,СВЦЭМ!$A$39:$A$782,$A119,СВЦЭМ!$B$39:$B$782,L$110)+'СЕТ СН'!$I$9+СВЦЭМ!$D$10+'СЕТ СН'!$I$5-'СЕТ СН'!$I$17</f>
        <v>5694.9201896599998</v>
      </c>
      <c r="M119" s="36">
        <f>SUMIFS(СВЦЭМ!$C$39:$C$782,СВЦЭМ!$A$39:$A$782,$A119,СВЦЭМ!$B$39:$B$782,M$110)+'СЕТ СН'!$I$9+СВЦЭМ!$D$10+'СЕТ СН'!$I$5-'СЕТ СН'!$I$17</f>
        <v>5735.1779954800004</v>
      </c>
      <c r="N119" s="36">
        <f>SUMIFS(СВЦЭМ!$C$39:$C$782,СВЦЭМ!$A$39:$A$782,$A119,СВЦЭМ!$B$39:$B$782,N$110)+'СЕТ СН'!$I$9+СВЦЭМ!$D$10+'СЕТ СН'!$I$5-'СЕТ СН'!$I$17</f>
        <v>5774.4847683299995</v>
      </c>
      <c r="O119" s="36">
        <f>SUMIFS(СВЦЭМ!$C$39:$C$782,СВЦЭМ!$A$39:$A$782,$A119,СВЦЭМ!$B$39:$B$782,O$110)+'СЕТ СН'!$I$9+СВЦЭМ!$D$10+'СЕТ СН'!$I$5-'СЕТ СН'!$I$17</f>
        <v>5773.7075415300005</v>
      </c>
      <c r="P119" s="36">
        <f>SUMIFS(СВЦЭМ!$C$39:$C$782,СВЦЭМ!$A$39:$A$782,$A119,СВЦЭМ!$B$39:$B$782,P$110)+'СЕТ СН'!$I$9+СВЦЭМ!$D$10+'СЕТ СН'!$I$5-'СЕТ СН'!$I$17</f>
        <v>5773.5452932899998</v>
      </c>
      <c r="Q119" s="36">
        <f>SUMIFS(СВЦЭМ!$C$39:$C$782,СВЦЭМ!$A$39:$A$782,$A119,СВЦЭМ!$B$39:$B$782,Q$110)+'СЕТ СН'!$I$9+СВЦЭМ!$D$10+'СЕТ СН'!$I$5-'СЕТ СН'!$I$17</f>
        <v>5772.7217535</v>
      </c>
      <c r="R119" s="36">
        <f>SUMIFS(СВЦЭМ!$C$39:$C$782,СВЦЭМ!$A$39:$A$782,$A119,СВЦЭМ!$B$39:$B$782,R$110)+'СЕТ СН'!$I$9+СВЦЭМ!$D$10+'СЕТ СН'!$I$5-'СЕТ СН'!$I$17</f>
        <v>5770.5639291899997</v>
      </c>
      <c r="S119" s="36">
        <f>SUMIFS(СВЦЭМ!$C$39:$C$782,СВЦЭМ!$A$39:$A$782,$A119,СВЦЭМ!$B$39:$B$782,S$110)+'СЕТ СН'!$I$9+СВЦЭМ!$D$10+'СЕТ СН'!$I$5-'СЕТ СН'!$I$17</f>
        <v>5764.69675388</v>
      </c>
      <c r="T119" s="36">
        <f>SUMIFS(СВЦЭМ!$C$39:$C$782,СВЦЭМ!$A$39:$A$782,$A119,СВЦЭМ!$B$39:$B$782,T$110)+'СЕТ СН'!$I$9+СВЦЭМ!$D$10+'СЕТ СН'!$I$5-'СЕТ СН'!$I$17</f>
        <v>5726.4556512600002</v>
      </c>
      <c r="U119" s="36">
        <f>SUMIFS(СВЦЭМ!$C$39:$C$782,СВЦЭМ!$A$39:$A$782,$A119,СВЦЭМ!$B$39:$B$782,U$110)+'СЕТ СН'!$I$9+СВЦЭМ!$D$10+'СЕТ СН'!$I$5-'СЕТ СН'!$I$17</f>
        <v>5702.4442374600003</v>
      </c>
      <c r="V119" s="36">
        <f>SUMIFS(СВЦЭМ!$C$39:$C$782,СВЦЭМ!$A$39:$A$782,$A119,СВЦЭМ!$B$39:$B$782,V$110)+'СЕТ СН'!$I$9+СВЦЭМ!$D$10+'СЕТ СН'!$I$5-'СЕТ СН'!$I$17</f>
        <v>5685.7187718599998</v>
      </c>
      <c r="W119" s="36">
        <f>SUMIFS(СВЦЭМ!$C$39:$C$782,СВЦЭМ!$A$39:$A$782,$A119,СВЦЭМ!$B$39:$B$782,W$110)+'СЕТ СН'!$I$9+СВЦЭМ!$D$10+'СЕТ СН'!$I$5-'СЕТ СН'!$I$17</f>
        <v>5675.3217348799999</v>
      </c>
      <c r="X119" s="36">
        <f>SUMIFS(СВЦЭМ!$C$39:$C$782,СВЦЭМ!$A$39:$A$782,$A119,СВЦЭМ!$B$39:$B$782,X$110)+'СЕТ СН'!$I$9+СВЦЭМ!$D$10+'СЕТ СН'!$I$5-'СЕТ СН'!$I$17</f>
        <v>5663.8515007300002</v>
      </c>
      <c r="Y119" s="36">
        <f>SUMIFS(СВЦЭМ!$C$39:$C$782,СВЦЭМ!$A$39:$A$782,$A119,СВЦЭМ!$B$39:$B$782,Y$110)+'СЕТ СН'!$I$9+СВЦЭМ!$D$10+'СЕТ СН'!$I$5-'СЕТ СН'!$I$17</f>
        <v>5643.1734241599997</v>
      </c>
    </row>
    <row r="120" spans="1:25" ht="15.75" x14ac:dyDescent="0.2">
      <c r="A120" s="35">
        <f t="shared" si="3"/>
        <v>44967</v>
      </c>
      <c r="B120" s="36">
        <f>SUMIFS(СВЦЭМ!$C$39:$C$782,СВЦЭМ!$A$39:$A$782,$A120,СВЦЭМ!$B$39:$B$782,B$110)+'СЕТ СН'!$I$9+СВЦЭМ!$D$10+'СЕТ СН'!$I$5-'СЕТ СН'!$I$17</f>
        <v>5693.59272315</v>
      </c>
      <c r="C120" s="36">
        <f>SUMIFS(СВЦЭМ!$C$39:$C$782,СВЦЭМ!$A$39:$A$782,$A120,СВЦЭМ!$B$39:$B$782,C$110)+'СЕТ СН'!$I$9+СВЦЭМ!$D$10+'СЕТ СН'!$I$5-'СЕТ СН'!$I$17</f>
        <v>5719.7703229300005</v>
      </c>
      <c r="D120" s="36">
        <f>SUMIFS(СВЦЭМ!$C$39:$C$782,СВЦЭМ!$A$39:$A$782,$A120,СВЦЭМ!$B$39:$B$782,D$110)+'СЕТ СН'!$I$9+СВЦЭМ!$D$10+'СЕТ СН'!$I$5-'СЕТ СН'!$I$17</f>
        <v>5711.6089547499996</v>
      </c>
      <c r="E120" s="36">
        <f>SUMIFS(СВЦЭМ!$C$39:$C$782,СВЦЭМ!$A$39:$A$782,$A120,СВЦЭМ!$B$39:$B$782,E$110)+'СЕТ СН'!$I$9+СВЦЭМ!$D$10+'СЕТ СН'!$I$5-'СЕТ СН'!$I$17</f>
        <v>5743.0905999699999</v>
      </c>
      <c r="F120" s="36">
        <f>SUMIFS(СВЦЭМ!$C$39:$C$782,СВЦЭМ!$A$39:$A$782,$A120,СВЦЭМ!$B$39:$B$782,F$110)+'СЕТ СН'!$I$9+СВЦЭМ!$D$10+'СЕТ СН'!$I$5-'СЕТ СН'!$I$17</f>
        <v>5728.3122788000001</v>
      </c>
      <c r="G120" s="36">
        <f>SUMIFS(СВЦЭМ!$C$39:$C$782,СВЦЭМ!$A$39:$A$782,$A120,СВЦЭМ!$B$39:$B$782,G$110)+'СЕТ СН'!$I$9+СВЦЭМ!$D$10+'СЕТ СН'!$I$5-'СЕТ СН'!$I$17</f>
        <v>5702.6700650900002</v>
      </c>
      <c r="H120" s="36">
        <f>SUMIFS(СВЦЭМ!$C$39:$C$782,СВЦЭМ!$A$39:$A$782,$A120,СВЦЭМ!$B$39:$B$782,H$110)+'СЕТ СН'!$I$9+СВЦЭМ!$D$10+'СЕТ СН'!$I$5-'СЕТ СН'!$I$17</f>
        <v>5760.4523742700003</v>
      </c>
      <c r="I120" s="36">
        <f>SUMIFS(СВЦЭМ!$C$39:$C$782,СВЦЭМ!$A$39:$A$782,$A120,СВЦЭМ!$B$39:$B$782,I$110)+'СЕТ СН'!$I$9+СВЦЭМ!$D$10+'СЕТ СН'!$I$5-'СЕТ СН'!$I$17</f>
        <v>5746.6786872600005</v>
      </c>
      <c r="J120" s="36">
        <f>SUMIFS(СВЦЭМ!$C$39:$C$782,СВЦЭМ!$A$39:$A$782,$A120,СВЦЭМ!$B$39:$B$782,J$110)+'СЕТ СН'!$I$9+СВЦЭМ!$D$10+'СЕТ СН'!$I$5-'СЕТ СН'!$I$17</f>
        <v>5733.8858295999999</v>
      </c>
      <c r="K120" s="36">
        <f>SUMIFS(СВЦЭМ!$C$39:$C$782,СВЦЭМ!$A$39:$A$782,$A120,СВЦЭМ!$B$39:$B$782,K$110)+'СЕТ СН'!$I$9+СВЦЭМ!$D$10+'СЕТ СН'!$I$5-'СЕТ СН'!$I$17</f>
        <v>5729.8331317399998</v>
      </c>
      <c r="L120" s="36">
        <f>SUMIFS(СВЦЭМ!$C$39:$C$782,СВЦЭМ!$A$39:$A$782,$A120,СВЦЭМ!$B$39:$B$782,L$110)+'СЕТ СН'!$I$9+СВЦЭМ!$D$10+'СЕТ СН'!$I$5-'СЕТ СН'!$I$17</f>
        <v>5731.0883026700003</v>
      </c>
      <c r="M120" s="36">
        <f>SUMIFS(СВЦЭМ!$C$39:$C$782,СВЦЭМ!$A$39:$A$782,$A120,СВЦЭМ!$B$39:$B$782,M$110)+'СЕТ СН'!$I$9+СВЦЭМ!$D$10+'СЕТ СН'!$I$5-'СЕТ СН'!$I$17</f>
        <v>5752.0644816499998</v>
      </c>
      <c r="N120" s="36">
        <f>SUMIFS(СВЦЭМ!$C$39:$C$782,СВЦЭМ!$A$39:$A$782,$A120,СВЦЭМ!$B$39:$B$782,N$110)+'СЕТ СН'!$I$9+СВЦЭМ!$D$10+'СЕТ СН'!$I$5-'СЕТ СН'!$I$17</f>
        <v>5749.9760570199996</v>
      </c>
      <c r="O120" s="36">
        <f>SUMIFS(СВЦЭМ!$C$39:$C$782,СВЦЭМ!$A$39:$A$782,$A120,СВЦЭМ!$B$39:$B$782,O$110)+'СЕТ СН'!$I$9+СВЦЭМ!$D$10+'СЕТ СН'!$I$5-'СЕТ СН'!$I$17</f>
        <v>5730.6781330900003</v>
      </c>
      <c r="P120" s="36">
        <f>SUMIFS(СВЦЭМ!$C$39:$C$782,СВЦЭМ!$A$39:$A$782,$A120,СВЦЭМ!$B$39:$B$782,P$110)+'СЕТ СН'!$I$9+СВЦЭМ!$D$10+'СЕТ СН'!$I$5-'СЕТ СН'!$I$17</f>
        <v>5732.3358622100004</v>
      </c>
      <c r="Q120" s="36">
        <f>SUMIFS(СВЦЭМ!$C$39:$C$782,СВЦЭМ!$A$39:$A$782,$A120,СВЦЭМ!$B$39:$B$782,Q$110)+'СЕТ СН'!$I$9+СВЦЭМ!$D$10+'СЕТ СН'!$I$5-'СЕТ СН'!$I$17</f>
        <v>5728.6723221399998</v>
      </c>
      <c r="R120" s="36">
        <f>SUMIFS(СВЦЭМ!$C$39:$C$782,СВЦЭМ!$A$39:$A$782,$A120,СВЦЭМ!$B$39:$B$782,R$110)+'СЕТ СН'!$I$9+СВЦЭМ!$D$10+'СЕТ СН'!$I$5-'СЕТ СН'!$I$17</f>
        <v>5695.66980057</v>
      </c>
      <c r="S120" s="36">
        <f>SUMIFS(СВЦЭМ!$C$39:$C$782,СВЦЭМ!$A$39:$A$782,$A120,СВЦЭМ!$B$39:$B$782,S$110)+'СЕТ СН'!$I$9+СВЦЭМ!$D$10+'СЕТ СН'!$I$5-'СЕТ СН'!$I$17</f>
        <v>5722.4212957899999</v>
      </c>
      <c r="T120" s="36">
        <f>SUMIFS(СВЦЭМ!$C$39:$C$782,СВЦЭМ!$A$39:$A$782,$A120,СВЦЭМ!$B$39:$B$782,T$110)+'СЕТ СН'!$I$9+СВЦЭМ!$D$10+'СЕТ СН'!$I$5-'СЕТ СН'!$I$17</f>
        <v>5718.9753186500002</v>
      </c>
      <c r="U120" s="36">
        <f>SUMIFS(СВЦЭМ!$C$39:$C$782,СВЦЭМ!$A$39:$A$782,$A120,СВЦЭМ!$B$39:$B$782,U$110)+'СЕТ СН'!$I$9+СВЦЭМ!$D$10+'СЕТ СН'!$I$5-'СЕТ СН'!$I$17</f>
        <v>5714.3015268999998</v>
      </c>
      <c r="V120" s="36">
        <f>SUMIFS(СВЦЭМ!$C$39:$C$782,СВЦЭМ!$A$39:$A$782,$A120,СВЦЭМ!$B$39:$B$782,V$110)+'СЕТ СН'!$I$9+СВЦЭМ!$D$10+'СЕТ СН'!$I$5-'СЕТ СН'!$I$17</f>
        <v>5701.2272456400005</v>
      </c>
      <c r="W120" s="36">
        <f>SUMIFS(СВЦЭМ!$C$39:$C$782,СВЦЭМ!$A$39:$A$782,$A120,СВЦЭМ!$B$39:$B$782,W$110)+'СЕТ СН'!$I$9+СВЦЭМ!$D$10+'СЕТ СН'!$I$5-'СЕТ СН'!$I$17</f>
        <v>5713.2435308900003</v>
      </c>
      <c r="X120" s="36">
        <f>SUMIFS(СВЦЭМ!$C$39:$C$782,СВЦЭМ!$A$39:$A$782,$A120,СВЦЭМ!$B$39:$B$782,X$110)+'СЕТ СН'!$I$9+СВЦЭМ!$D$10+'СЕТ СН'!$I$5-'СЕТ СН'!$I$17</f>
        <v>5697.3407760500004</v>
      </c>
      <c r="Y120" s="36">
        <f>SUMIFS(СВЦЭМ!$C$39:$C$782,СВЦЭМ!$A$39:$A$782,$A120,СВЦЭМ!$B$39:$B$782,Y$110)+'СЕТ СН'!$I$9+СВЦЭМ!$D$10+'СЕТ СН'!$I$5-'СЕТ СН'!$I$17</f>
        <v>5688.1930687700005</v>
      </c>
    </row>
    <row r="121" spans="1:25" ht="15.75" x14ac:dyDescent="0.2">
      <c r="A121" s="35">
        <f t="shared" si="3"/>
        <v>44968</v>
      </c>
      <c r="B121" s="36">
        <f>SUMIFS(СВЦЭМ!$C$39:$C$782,СВЦЭМ!$A$39:$A$782,$A121,СВЦЭМ!$B$39:$B$782,B$110)+'СЕТ СН'!$I$9+СВЦЭМ!$D$10+'СЕТ СН'!$I$5-'СЕТ СН'!$I$17</f>
        <v>5903.0008843000005</v>
      </c>
      <c r="C121" s="36">
        <f>SUMIFS(СВЦЭМ!$C$39:$C$782,СВЦЭМ!$A$39:$A$782,$A121,СВЦЭМ!$B$39:$B$782,C$110)+'СЕТ СН'!$I$9+СВЦЭМ!$D$10+'СЕТ СН'!$I$5-'СЕТ СН'!$I$17</f>
        <v>5947.5738330900003</v>
      </c>
      <c r="D121" s="36">
        <f>SUMIFS(СВЦЭМ!$C$39:$C$782,СВЦЭМ!$A$39:$A$782,$A121,СВЦЭМ!$B$39:$B$782,D$110)+'СЕТ СН'!$I$9+СВЦЭМ!$D$10+'СЕТ СН'!$I$5-'СЕТ СН'!$I$17</f>
        <v>5955.5682292900001</v>
      </c>
      <c r="E121" s="36">
        <f>SUMIFS(СВЦЭМ!$C$39:$C$782,СВЦЭМ!$A$39:$A$782,$A121,СВЦЭМ!$B$39:$B$782,E$110)+'СЕТ СН'!$I$9+СВЦЭМ!$D$10+'СЕТ СН'!$I$5-'СЕТ СН'!$I$17</f>
        <v>5964.7001133600006</v>
      </c>
      <c r="F121" s="36">
        <f>SUMIFS(СВЦЭМ!$C$39:$C$782,СВЦЭМ!$A$39:$A$782,$A121,СВЦЭМ!$B$39:$B$782,F$110)+'СЕТ СН'!$I$9+СВЦЭМ!$D$10+'СЕТ СН'!$I$5-'СЕТ СН'!$I$17</f>
        <v>5958.2494235300001</v>
      </c>
      <c r="G121" s="36">
        <f>SUMIFS(СВЦЭМ!$C$39:$C$782,СВЦЭМ!$A$39:$A$782,$A121,СВЦЭМ!$B$39:$B$782,G$110)+'СЕТ СН'!$I$9+СВЦЭМ!$D$10+'СЕТ СН'!$I$5-'СЕТ СН'!$I$17</f>
        <v>5941.5728268399998</v>
      </c>
      <c r="H121" s="36">
        <f>SUMIFS(СВЦЭМ!$C$39:$C$782,СВЦЭМ!$A$39:$A$782,$A121,СВЦЭМ!$B$39:$B$782,H$110)+'СЕТ СН'!$I$9+СВЦЭМ!$D$10+'СЕТ СН'!$I$5-'СЕТ СН'!$I$17</f>
        <v>5875.5139728200002</v>
      </c>
      <c r="I121" s="36">
        <f>SUMIFS(СВЦЭМ!$C$39:$C$782,СВЦЭМ!$A$39:$A$782,$A121,СВЦЭМ!$B$39:$B$782,I$110)+'СЕТ СН'!$I$9+СВЦЭМ!$D$10+'СЕТ СН'!$I$5-'СЕТ СН'!$I$17</f>
        <v>5817.70373569</v>
      </c>
      <c r="J121" s="36">
        <f>SUMIFS(СВЦЭМ!$C$39:$C$782,СВЦЭМ!$A$39:$A$782,$A121,СВЦЭМ!$B$39:$B$782,J$110)+'СЕТ СН'!$I$9+СВЦЭМ!$D$10+'СЕТ СН'!$I$5-'СЕТ СН'!$I$17</f>
        <v>5776.3114055900005</v>
      </c>
      <c r="K121" s="36">
        <f>SUMIFS(СВЦЭМ!$C$39:$C$782,СВЦЭМ!$A$39:$A$782,$A121,СВЦЭМ!$B$39:$B$782,K$110)+'СЕТ СН'!$I$9+СВЦЭМ!$D$10+'СЕТ СН'!$I$5-'СЕТ СН'!$I$17</f>
        <v>5737.64663948</v>
      </c>
      <c r="L121" s="36">
        <f>SUMIFS(СВЦЭМ!$C$39:$C$782,СВЦЭМ!$A$39:$A$782,$A121,СВЦЭМ!$B$39:$B$782,L$110)+'СЕТ СН'!$I$9+СВЦЭМ!$D$10+'СЕТ СН'!$I$5-'СЕТ СН'!$I$17</f>
        <v>5744.3928726599997</v>
      </c>
      <c r="M121" s="36">
        <f>SUMIFS(СВЦЭМ!$C$39:$C$782,СВЦЭМ!$A$39:$A$782,$A121,СВЦЭМ!$B$39:$B$782,M$110)+'СЕТ СН'!$I$9+СВЦЭМ!$D$10+'СЕТ СН'!$I$5-'СЕТ СН'!$I$17</f>
        <v>5769.1943528399997</v>
      </c>
      <c r="N121" s="36">
        <f>SUMIFS(СВЦЭМ!$C$39:$C$782,СВЦЭМ!$A$39:$A$782,$A121,СВЦЭМ!$B$39:$B$782,N$110)+'СЕТ СН'!$I$9+СВЦЭМ!$D$10+'СЕТ СН'!$I$5-'СЕТ СН'!$I$17</f>
        <v>5803.7484319899995</v>
      </c>
      <c r="O121" s="36">
        <f>SUMIFS(СВЦЭМ!$C$39:$C$782,СВЦЭМ!$A$39:$A$782,$A121,СВЦЭМ!$B$39:$B$782,O$110)+'СЕТ СН'!$I$9+СВЦЭМ!$D$10+'СЕТ СН'!$I$5-'СЕТ СН'!$I$17</f>
        <v>5830.3713154300003</v>
      </c>
      <c r="P121" s="36">
        <f>SUMIFS(СВЦЭМ!$C$39:$C$782,СВЦЭМ!$A$39:$A$782,$A121,СВЦЭМ!$B$39:$B$782,P$110)+'СЕТ СН'!$I$9+СВЦЭМ!$D$10+'СЕТ СН'!$I$5-'СЕТ СН'!$I$17</f>
        <v>5856.9978413099998</v>
      </c>
      <c r="Q121" s="36">
        <f>SUMIFS(СВЦЭМ!$C$39:$C$782,СВЦЭМ!$A$39:$A$782,$A121,СВЦЭМ!$B$39:$B$782,Q$110)+'СЕТ СН'!$I$9+СВЦЭМ!$D$10+'СЕТ СН'!$I$5-'СЕТ СН'!$I$17</f>
        <v>5857.8053383500001</v>
      </c>
      <c r="R121" s="36">
        <f>SUMIFS(СВЦЭМ!$C$39:$C$782,СВЦЭМ!$A$39:$A$782,$A121,СВЦЭМ!$B$39:$B$782,R$110)+'СЕТ СН'!$I$9+СВЦЭМ!$D$10+'СЕТ СН'!$I$5-'СЕТ СН'!$I$17</f>
        <v>5823.3184246600003</v>
      </c>
      <c r="S121" s="36">
        <f>SUMIFS(СВЦЭМ!$C$39:$C$782,СВЦЭМ!$A$39:$A$782,$A121,СВЦЭМ!$B$39:$B$782,S$110)+'СЕТ СН'!$I$9+СВЦЭМ!$D$10+'СЕТ СН'!$I$5-'СЕТ СН'!$I$17</f>
        <v>5789.8004541600003</v>
      </c>
      <c r="T121" s="36">
        <f>SUMIFS(СВЦЭМ!$C$39:$C$782,СВЦЭМ!$A$39:$A$782,$A121,СВЦЭМ!$B$39:$B$782,T$110)+'СЕТ СН'!$I$9+СВЦЭМ!$D$10+'СЕТ СН'!$I$5-'СЕТ СН'!$I$17</f>
        <v>5757.0494429999999</v>
      </c>
      <c r="U121" s="36">
        <f>SUMIFS(СВЦЭМ!$C$39:$C$782,СВЦЭМ!$A$39:$A$782,$A121,СВЦЭМ!$B$39:$B$782,U$110)+'СЕТ СН'!$I$9+СВЦЭМ!$D$10+'СЕТ СН'!$I$5-'СЕТ СН'!$I$17</f>
        <v>5770.8153953299998</v>
      </c>
      <c r="V121" s="36">
        <f>SUMIFS(СВЦЭМ!$C$39:$C$782,СВЦЭМ!$A$39:$A$782,$A121,СВЦЭМ!$B$39:$B$782,V$110)+'СЕТ СН'!$I$9+СВЦЭМ!$D$10+'СЕТ СН'!$I$5-'СЕТ СН'!$I$17</f>
        <v>5791.5397279700001</v>
      </c>
      <c r="W121" s="36">
        <f>SUMIFS(СВЦЭМ!$C$39:$C$782,СВЦЭМ!$A$39:$A$782,$A121,СВЦЭМ!$B$39:$B$782,W$110)+'СЕТ СН'!$I$9+СВЦЭМ!$D$10+'СЕТ СН'!$I$5-'СЕТ СН'!$I$17</f>
        <v>5837.24137316</v>
      </c>
      <c r="X121" s="36">
        <f>SUMIFS(СВЦЭМ!$C$39:$C$782,СВЦЭМ!$A$39:$A$782,$A121,СВЦЭМ!$B$39:$B$782,X$110)+'СЕТ СН'!$I$9+СВЦЭМ!$D$10+'СЕТ СН'!$I$5-'СЕТ СН'!$I$17</f>
        <v>5856.4545395000005</v>
      </c>
      <c r="Y121" s="36">
        <f>SUMIFS(СВЦЭМ!$C$39:$C$782,СВЦЭМ!$A$39:$A$782,$A121,СВЦЭМ!$B$39:$B$782,Y$110)+'СЕТ СН'!$I$9+СВЦЭМ!$D$10+'СЕТ СН'!$I$5-'СЕТ СН'!$I$17</f>
        <v>5898.4356557600004</v>
      </c>
    </row>
    <row r="122" spans="1:25" ht="15.75" x14ac:dyDescent="0.2">
      <c r="A122" s="35">
        <f t="shared" si="3"/>
        <v>44969</v>
      </c>
      <c r="B122" s="36">
        <f>SUMIFS(СВЦЭМ!$C$39:$C$782,СВЦЭМ!$A$39:$A$782,$A122,СВЦЭМ!$B$39:$B$782,B$110)+'СЕТ СН'!$I$9+СВЦЭМ!$D$10+'СЕТ СН'!$I$5-'СЕТ СН'!$I$17</f>
        <v>5805.3012585799997</v>
      </c>
      <c r="C122" s="36">
        <f>SUMIFS(СВЦЭМ!$C$39:$C$782,СВЦЭМ!$A$39:$A$782,$A122,СВЦЭМ!$B$39:$B$782,C$110)+'СЕТ СН'!$I$9+СВЦЭМ!$D$10+'СЕТ СН'!$I$5-'СЕТ СН'!$I$17</f>
        <v>5893.5988791700001</v>
      </c>
      <c r="D122" s="36">
        <f>SUMIFS(СВЦЭМ!$C$39:$C$782,СВЦЭМ!$A$39:$A$782,$A122,СВЦЭМ!$B$39:$B$782,D$110)+'СЕТ СН'!$I$9+СВЦЭМ!$D$10+'СЕТ СН'!$I$5-'СЕТ СН'!$I$17</f>
        <v>5892.39147245</v>
      </c>
      <c r="E122" s="36">
        <f>SUMIFS(СВЦЭМ!$C$39:$C$782,СВЦЭМ!$A$39:$A$782,$A122,СВЦЭМ!$B$39:$B$782,E$110)+'СЕТ СН'!$I$9+СВЦЭМ!$D$10+'СЕТ СН'!$I$5-'СЕТ СН'!$I$17</f>
        <v>5858.1953399800004</v>
      </c>
      <c r="F122" s="36">
        <f>SUMIFS(СВЦЭМ!$C$39:$C$782,СВЦЭМ!$A$39:$A$782,$A122,СВЦЭМ!$B$39:$B$782,F$110)+'СЕТ СН'!$I$9+СВЦЭМ!$D$10+'СЕТ СН'!$I$5-'СЕТ СН'!$I$17</f>
        <v>5898.2235446200002</v>
      </c>
      <c r="G122" s="36">
        <f>SUMIFS(СВЦЭМ!$C$39:$C$782,СВЦЭМ!$A$39:$A$782,$A122,СВЦЭМ!$B$39:$B$782,G$110)+'СЕТ СН'!$I$9+СВЦЭМ!$D$10+'СЕТ СН'!$I$5-'СЕТ СН'!$I$17</f>
        <v>5905.1495124600006</v>
      </c>
      <c r="H122" s="36">
        <f>SUMIFS(СВЦЭМ!$C$39:$C$782,СВЦЭМ!$A$39:$A$782,$A122,СВЦЭМ!$B$39:$B$782,H$110)+'СЕТ СН'!$I$9+СВЦЭМ!$D$10+'СЕТ СН'!$I$5-'СЕТ СН'!$I$17</f>
        <v>5899.7573589500007</v>
      </c>
      <c r="I122" s="36">
        <f>SUMIFS(СВЦЭМ!$C$39:$C$782,СВЦЭМ!$A$39:$A$782,$A122,СВЦЭМ!$B$39:$B$782,I$110)+'СЕТ СН'!$I$9+СВЦЭМ!$D$10+'СЕТ СН'!$I$5-'СЕТ СН'!$I$17</f>
        <v>5904.7733152700002</v>
      </c>
      <c r="J122" s="36">
        <f>SUMIFS(СВЦЭМ!$C$39:$C$782,СВЦЭМ!$A$39:$A$782,$A122,СВЦЭМ!$B$39:$B$782,J$110)+'СЕТ СН'!$I$9+СВЦЭМ!$D$10+'СЕТ СН'!$I$5-'СЕТ СН'!$I$17</f>
        <v>5899.4263097200001</v>
      </c>
      <c r="K122" s="36">
        <f>SUMIFS(СВЦЭМ!$C$39:$C$782,СВЦЭМ!$A$39:$A$782,$A122,СВЦЭМ!$B$39:$B$782,K$110)+'СЕТ СН'!$I$9+СВЦЭМ!$D$10+'СЕТ СН'!$I$5-'СЕТ СН'!$I$17</f>
        <v>5826.8463385899995</v>
      </c>
      <c r="L122" s="36">
        <f>SUMIFS(СВЦЭМ!$C$39:$C$782,СВЦЭМ!$A$39:$A$782,$A122,СВЦЭМ!$B$39:$B$782,L$110)+'СЕТ СН'!$I$9+СВЦЭМ!$D$10+'СЕТ СН'!$I$5-'СЕТ СН'!$I$17</f>
        <v>5787.0738516199999</v>
      </c>
      <c r="M122" s="36">
        <f>SUMIFS(СВЦЭМ!$C$39:$C$782,СВЦЭМ!$A$39:$A$782,$A122,СВЦЭМ!$B$39:$B$782,M$110)+'СЕТ СН'!$I$9+СВЦЭМ!$D$10+'СЕТ СН'!$I$5-'СЕТ СН'!$I$17</f>
        <v>5784.9836037300001</v>
      </c>
      <c r="N122" s="36">
        <f>SUMIFS(СВЦЭМ!$C$39:$C$782,СВЦЭМ!$A$39:$A$782,$A122,СВЦЭМ!$B$39:$B$782,N$110)+'СЕТ СН'!$I$9+СВЦЭМ!$D$10+'СЕТ СН'!$I$5-'СЕТ СН'!$I$17</f>
        <v>5802.72059515</v>
      </c>
      <c r="O122" s="36">
        <f>SUMIFS(СВЦЭМ!$C$39:$C$782,СВЦЭМ!$A$39:$A$782,$A122,СВЦЭМ!$B$39:$B$782,O$110)+'СЕТ СН'!$I$9+СВЦЭМ!$D$10+'СЕТ СН'!$I$5-'СЕТ СН'!$I$17</f>
        <v>5839.6828233599999</v>
      </c>
      <c r="P122" s="36">
        <f>SUMIFS(СВЦЭМ!$C$39:$C$782,СВЦЭМ!$A$39:$A$782,$A122,СВЦЭМ!$B$39:$B$782,P$110)+'СЕТ СН'!$I$9+СВЦЭМ!$D$10+'СЕТ СН'!$I$5-'СЕТ СН'!$I$17</f>
        <v>5859.7045548400001</v>
      </c>
      <c r="Q122" s="36">
        <f>SUMIFS(СВЦЭМ!$C$39:$C$782,СВЦЭМ!$A$39:$A$782,$A122,СВЦЭМ!$B$39:$B$782,Q$110)+'СЕТ СН'!$I$9+СВЦЭМ!$D$10+'СЕТ СН'!$I$5-'СЕТ СН'!$I$17</f>
        <v>5869.4228674300002</v>
      </c>
      <c r="R122" s="36">
        <f>SUMIFS(СВЦЭМ!$C$39:$C$782,СВЦЭМ!$A$39:$A$782,$A122,СВЦЭМ!$B$39:$B$782,R$110)+'СЕТ СН'!$I$9+СВЦЭМ!$D$10+'СЕТ СН'!$I$5-'СЕТ СН'!$I$17</f>
        <v>5870.3101758000003</v>
      </c>
      <c r="S122" s="36">
        <f>SUMIFS(СВЦЭМ!$C$39:$C$782,СВЦЭМ!$A$39:$A$782,$A122,СВЦЭМ!$B$39:$B$782,S$110)+'СЕТ СН'!$I$9+СВЦЭМ!$D$10+'СЕТ СН'!$I$5-'СЕТ СН'!$I$17</f>
        <v>5828.8933273000002</v>
      </c>
      <c r="T122" s="36">
        <f>SUMIFS(СВЦЭМ!$C$39:$C$782,СВЦЭМ!$A$39:$A$782,$A122,СВЦЭМ!$B$39:$B$782,T$110)+'СЕТ СН'!$I$9+СВЦЭМ!$D$10+'СЕТ СН'!$I$5-'СЕТ СН'!$I$17</f>
        <v>5798.2806889000003</v>
      </c>
      <c r="U122" s="36">
        <f>SUMIFS(СВЦЭМ!$C$39:$C$782,СВЦЭМ!$A$39:$A$782,$A122,СВЦЭМ!$B$39:$B$782,U$110)+'СЕТ СН'!$I$9+СВЦЭМ!$D$10+'СЕТ СН'!$I$5-'СЕТ СН'!$I$17</f>
        <v>5768.4025967199996</v>
      </c>
      <c r="V122" s="36">
        <f>SUMIFS(СВЦЭМ!$C$39:$C$782,СВЦЭМ!$A$39:$A$782,$A122,СВЦЭМ!$B$39:$B$782,V$110)+'СЕТ СН'!$I$9+СВЦЭМ!$D$10+'СЕТ СН'!$I$5-'СЕТ СН'!$I$17</f>
        <v>5795.6290283300004</v>
      </c>
      <c r="W122" s="36">
        <f>SUMIFS(СВЦЭМ!$C$39:$C$782,СВЦЭМ!$A$39:$A$782,$A122,СВЦЭМ!$B$39:$B$782,W$110)+'СЕТ СН'!$I$9+СВЦЭМ!$D$10+'СЕТ СН'!$I$5-'СЕТ СН'!$I$17</f>
        <v>5809.3309966300003</v>
      </c>
      <c r="X122" s="36">
        <f>SUMIFS(СВЦЭМ!$C$39:$C$782,СВЦЭМ!$A$39:$A$782,$A122,СВЦЭМ!$B$39:$B$782,X$110)+'СЕТ СН'!$I$9+СВЦЭМ!$D$10+'СЕТ СН'!$I$5-'СЕТ СН'!$I$17</f>
        <v>5854.2162483800003</v>
      </c>
      <c r="Y122" s="36">
        <f>SUMIFS(СВЦЭМ!$C$39:$C$782,СВЦЭМ!$A$39:$A$782,$A122,СВЦЭМ!$B$39:$B$782,Y$110)+'СЕТ СН'!$I$9+СВЦЭМ!$D$10+'СЕТ СН'!$I$5-'СЕТ СН'!$I$17</f>
        <v>5851.1479843500001</v>
      </c>
    </row>
    <row r="123" spans="1:25" ht="15.75" x14ac:dyDescent="0.2">
      <c r="A123" s="35">
        <f t="shared" si="3"/>
        <v>44970</v>
      </c>
      <c r="B123" s="36">
        <f>SUMIFS(СВЦЭМ!$C$39:$C$782,СВЦЭМ!$A$39:$A$782,$A123,СВЦЭМ!$B$39:$B$782,B$110)+'СЕТ СН'!$I$9+СВЦЭМ!$D$10+'СЕТ СН'!$I$5-'СЕТ СН'!$I$17</f>
        <v>5959.6835622300005</v>
      </c>
      <c r="C123" s="36">
        <f>SUMIFS(СВЦЭМ!$C$39:$C$782,СВЦЭМ!$A$39:$A$782,$A123,СВЦЭМ!$B$39:$B$782,C$110)+'СЕТ СН'!$I$9+СВЦЭМ!$D$10+'СЕТ СН'!$I$5-'СЕТ СН'!$I$17</f>
        <v>5995.8122257300001</v>
      </c>
      <c r="D123" s="36">
        <f>SUMIFS(СВЦЭМ!$C$39:$C$782,СВЦЭМ!$A$39:$A$782,$A123,СВЦЭМ!$B$39:$B$782,D$110)+'СЕТ СН'!$I$9+СВЦЭМ!$D$10+'СЕТ СН'!$I$5-'СЕТ СН'!$I$17</f>
        <v>6003.0234338500004</v>
      </c>
      <c r="E123" s="36">
        <f>SUMIFS(СВЦЭМ!$C$39:$C$782,СВЦЭМ!$A$39:$A$782,$A123,СВЦЭМ!$B$39:$B$782,E$110)+'СЕТ СН'!$I$9+СВЦЭМ!$D$10+'СЕТ СН'!$I$5-'СЕТ СН'!$I$17</f>
        <v>6004.8781842900007</v>
      </c>
      <c r="F123" s="36">
        <f>SUMIFS(СВЦЭМ!$C$39:$C$782,СВЦЭМ!$A$39:$A$782,$A123,СВЦЭМ!$B$39:$B$782,F$110)+'СЕТ СН'!$I$9+СВЦЭМ!$D$10+'СЕТ СН'!$I$5-'СЕТ СН'!$I$17</f>
        <v>5973.9589754799999</v>
      </c>
      <c r="G123" s="36">
        <f>SUMIFS(СВЦЭМ!$C$39:$C$782,СВЦЭМ!$A$39:$A$782,$A123,СВЦЭМ!$B$39:$B$782,G$110)+'СЕТ СН'!$I$9+СВЦЭМ!$D$10+'СЕТ СН'!$I$5-'СЕТ СН'!$I$17</f>
        <v>5928.9045360500004</v>
      </c>
      <c r="H123" s="36">
        <f>SUMIFS(СВЦЭМ!$C$39:$C$782,СВЦЭМ!$A$39:$A$782,$A123,СВЦЭМ!$B$39:$B$782,H$110)+'СЕТ СН'!$I$9+СВЦЭМ!$D$10+'СЕТ СН'!$I$5-'СЕТ СН'!$I$17</f>
        <v>5871.4572225800002</v>
      </c>
      <c r="I123" s="36">
        <f>SUMIFS(СВЦЭМ!$C$39:$C$782,СВЦЭМ!$A$39:$A$782,$A123,СВЦЭМ!$B$39:$B$782,I$110)+'СЕТ СН'!$I$9+СВЦЭМ!$D$10+'СЕТ СН'!$I$5-'СЕТ СН'!$I$17</f>
        <v>5875.2405862100004</v>
      </c>
      <c r="J123" s="36">
        <f>SUMIFS(СВЦЭМ!$C$39:$C$782,СВЦЭМ!$A$39:$A$782,$A123,СВЦЭМ!$B$39:$B$782,J$110)+'СЕТ СН'!$I$9+СВЦЭМ!$D$10+'СЕТ СН'!$I$5-'СЕТ СН'!$I$17</f>
        <v>5829.8182952500001</v>
      </c>
      <c r="K123" s="36">
        <f>SUMIFS(СВЦЭМ!$C$39:$C$782,СВЦЭМ!$A$39:$A$782,$A123,СВЦЭМ!$B$39:$B$782,K$110)+'СЕТ СН'!$I$9+СВЦЭМ!$D$10+'СЕТ СН'!$I$5-'СЕТ СН'!$I$17</f>
        <v>5801.6031424100001</v>
      </c>
      <c r="L123" s="36">
        <f>SUMIFS(СВЦЭМ!$C$39:$C$782,СВЦЭМ!$A$39:$A$782,$A123,СВЦЭМ!$B$39:$B$782,L$110)+'СЕТ СН'!$I$9+СВЦЭМ!$D$10+'СЕТ СН'!$I$5-'СЕТ СН'!$I$17</f>
        <v>5816.6397120800002</v>
      </c>
      <c r="M123" s="36">
        <f>SUMIFS(СВЦЭМ!$C$39:$C$782,СВЦЭМ!$A$39:$A$782,$A123,СВЦЭМ!$B$39:$B$782,M$110)+'СЕТ СН'!$I$9+СВЦЭМ!$D$10+'СЕТ СН'!$I$5-'СЕТ СН'!$I$17</f>
        <v>5836.4383974800003</v>
      </c>
      <c r="N123" s="36">
        <f>SUMIFS(СВЦЭМ!$C$39:$C$782,СВЦЭМ!$A$39:$A$782,$A123,СВЦЭМ!$B$39:$B$782,N$110)+'СЕТ СН'!$I$9+СВЦЭМ!$D$10+'СЕТ СН'!$I$5-'СЕТ СН'!$I$17</f>
        <v>5889.5062971500001</v>
      </c>
      <c r="O123" s="36">
        <f>SUMIFS(СВЦЭМ!$C$39:$C$782,СВЦЭМ!$A$39:$A$782,$A123,СВЦЭМ!$B$39:$B$782,O$110)+'СЕТ СН'!$I$9+СВЦЭМ!$D$10+'СЕТ СН'!$I$5-'СЕТ СН'!$I$17</f>
        <v>5933.6130155600003</v>
      </c>
      <c r="P123" s="36">
        <f>SUMIFS(СВЦЭМ!$C$39:$C$782,СВЦЭМ!$A$39:$A$782,$A123,СВЦЭМ!$B$39:$B$782,P$110)+'СЕТ СН'!$I$9+СВЦЭМ!$D$10+'СЕТ СН'!$I$5-'СЕТ СН'!$I$17</f>
        <v>5975.0541535000002</v>
      </c>
      <c r="Q123" s="36">
        <f>SUMIFS(СВЦЭМ!$C$39:$C$782,СВЦЭМ!$A$39:$A$782,$A123,СВЦЭМ!$B$39:$B$782,Q$110)+'СЕТ СН'!$I$9+СВЦЭМ!$D$10+'СЕТ СН'!$I$5-'СЕТ СН'!$I$17</f>
        <v>5984.2131314600001</v>
      </c>
      <c r="R123" s="36">
        <f>SUMIFS(СВЦЭМ!$C$39:$C$782,СВЦЭМ!$A$39:$A$782,$A123,СВЦЭМ!$B$39:$B$782,R$110)+'СЕТ СН'!$I$9+СВЦЭМ!$D$10+'СЕТ СН'!$I$5-'СЕТ СН'!$I$17</f>
        <v>5975.8101472600001</v>
      </c>
      <c r="S123" s="36">
        <f>SUMIFS(СВЦЭМ!$C$39:$C$782,СВЦЭМ!$A$39:$A$782,$A123,СВЦЭМ!$B$39:$B$782,S$110)+'СЕТ СН'!$I$9+СВЦЭМ!$D$10+'СЕТ СН'!$I$5-'СЕТ СН'!$I$17</f>
        <v>5929.1298609000005</v>
      </c>
      <c r="T123" s="36">
        <f>SUMIFS(СВЦЭМ!$C$39:$C$782,СВЦЭМ!$A$39:$A$782,$A123,СВЦЭМ!$B$39:$B$782,T$110)+'СЕТ СН'!$I$9+СВЦЭМ!$D$10+'СЕТ СН'!$I$5-'СЕТ СН'!$I$17</f>
        <v>5887.09885063</v>
      </c>
      <c r="U123" s="36">
        <f>SUMIFS(СВЦЭМ!$C$39:$C$782,СВЦЭМ!$A$39:$A$782,$A123,СВЦЭМ!$B$39:$B$782,U$110)+'СЕТ СН'!$I$9+СВЦЭМ!$D$10+'СЕТ СН'!$I$5-'СЕТ СН'!$I$17</f>
        <v>5925.1380289200006</v>
      </c>
      <c r="V123" s="36">
        <f>SUMIFS(СВЦЭМ!$C$39:$C$782,СВЦЭМ!$A$39:$A$782,$A123,СВЦЭМ!$B$39:$B$782,V$110)+'СЕТ СН'!$I$9+СВЦЭМ!$D$10+'СЕТ СН'!$I$5-'СЕТ СН'!$I$17</f>
        <v>5941.5234957400007</v>
      </c>
      <c r="W123" s="36">
        <f>SUMIFS(СВЦЭМ!$C$39:$C$782,СВЦЭМ!$A$39:$A$782,$A123,СВЦЭМ!$B$39:$B$782,W$110)+'СЕТ СН'!$I$9+СВЦЭМ!$D$10+'СЕТ СН'!$I$5-'СЕТ СН'!$I$17</f>
        <v>5966.3461317700003</v>
      </c>
      <c r="X123" s="36">
        <f>SUMIFS(СВЦЭМ!$C$39:$C$782,СВЦЭМ!$A$39:$A$782,$A123,СВЦЭМ!$B$39:$B$782,X$110)+'СЕТ СН'!$I$9+СВЦЭМ!$D$10+'СЕТ СН'!$I$5-'СЕТ СН'!$I$17</f>
        <v>6001.9369030500002</v>
      </c>
      <c r="Y123" s="36">
        <f>SUMIFS(СВЦЭМ!$C$39:$C$782,СВЦЭМ!$A$39:$A$782,$A123,СВЦЭМ!$B$39:$B$782,Y$110)+'СЕТ СН'!$I$9+СВЦЭМ!$D$10+'СЕТ СН'!$I$5-'СЕТ СН'!$I$17</f>
        <v>5922.6691042700004</v>
      </c>
    </row>
    <row r="124" spans="1:25" ht="15.75" x14ac:dyDescent="0.2">
      <c r="A124" s="35">
        <f t="shared" si="3"/>
        <v>44971</v>
      </c>
      <c r="B124" s="36">
        <f>SUMIFS(СВЦЭМ!$C$39:$C$782,СВЦЭМ!$A$39:$A$782,$A124,СВЦЭМ!$B$39:$B$782,B$110)+'СЕТ СН'!$I$9+СВЦЭМ!$D$10+'СЕТ СН'!$I$5-'СЕТ СН'!$I$17</f>
        <v>6037.6090147400009</v>
      </c>
      <c r="C124" s="36">
        <f>SUMIFS(СВЦЭМ!$C$39:$C$782,СВЦЭМ!$A$39:$A$782,$A124,СВЦЭМ!$B$39:$B$782,C$110)+'СЕТ СН'!$I$9+СВЦЭМ!$D$10+'СЕТ СН'!$I$5-'СЕТ СН'!$I$17</f>
        <v>6082.144397600001</v>
      </c>
      <c r="D124" s="36">
        <f>SUMIFS(СВЦЭМ!$C$39:$C$782,СВЦЭМ!$A$39:$A$782,$A124,СВЦЭМ!$B$39:$B$782,D$110)+'СЕТ СН'!$I$9+СВЦЭМ!$D$10+'СЕТ СН'!$I$5-'СЕТ СН'!$I$17</f>
        <v>6076.3812189</v>
      </c>
      <c r="E124" s="36">
        <f>SUMIFS(СВЦЭМ!$C$39:$C$782,СВЦЭМ!$A$39:$A$782,$A124,СВЦЭМ!$B$39:$B$782,E$110)+'СЕТ СН'!$I$9+СВЦЭМ!$D$10+'СЕТ СН'!$I$5-'СЕТ СН'!$I$17</f>
        <v>6166.3081776800009</v>
      </c>
      <c r="F124" s="36">
        <f>SUMIFS(СВЦЭМ!$C$39:$C$782,СВЦЭМ!$A$39:$A$782,$A124,СВЦЭМ!$B$39:$B$782,F$110)+'СЕТ СН'!$I$9+СВЦЭМ!$D$10+'СЕТ СН'!$I$5-'СЕТ СН'!$I$17</f>
        <v>5996.0559550800008</v>
      </c>
      <c r="G124" s="36">
        <f>SUMIFS(СВЦЭМ!$C$39:$C$782,СВЦЭМ!$A$39:$A$782,$A124,СВЦЭМ!$B$39:$B$782,G$110)+'СЕТ СН'!$I$9+СВЦЭМ!$D$10+'СЕТ СН'!$I$5-'СЕТ СН'!$I$17</f>
        <v>6117.0185988000003</v>
      </c>
      <c r="H124" s="36">
        <f>SUMIFS(СВЦЭМ!$C$39:$C$782,СВЦЭМ!$A$39:$A$782,$A124,СВЦЭМ!$B$39:$B$782,H$110)+'СЕТ СН'!$I$9+СВЦЭМ!$D$10+'СЕТ СН'!$I$5-'СЕТ СН'!$I$17</f>
        <v>6027.361474880001</v>
      </c>
      <c r="I124" s="36">
        <f>SUMIFS(СВЦЭМ!$C$39:$C$782,СВЦЭМ!$A$39:$A$782,$A124,СВЦЭМ!$B$39:$B$782,I$110)+'СЕТ СН'!$I$9+СВЦЭМ!$D$10+'СЕТ СН'!$I$5-'СЕТ СН'!$I$17</f>
        <v>5985.8946965300001</v>
      </c>
      <c r="J124" s="36">
        <f>SUMIFS(СВЦЭМ!$C$39:$C$782,СВЦЭМ!$A$39:$A$782,$A124,СВЦЭМ!$B$39:$B$782,J$110)+'СЕТ СН'!$I$9+СВЦЭМ!$D$10+'СЕТ СН'!$I$5-'СЕТ СН'!$I$17</f>
        <v>5965.6841981400003</v>
      </c>
      <c r="K124" s="36">
        <f>SUMIFS(СВЦЭМ!$C$39:$C$782,СВЦЭМ!$A$39:$A$782,$A124,СВЦЭМ!$B$39:$B$782,K$110)+'СЕТ СН'!$I$9+СВЦЭМ!$D$10+'СЕТ СН'!$I$5-'СЕТ СН'!$I$17</f>
        <v>5940.4284726599999</v>
      </c>
      <c r="L124" s="36">
        <f>SUMIFS(СВЦЭМ!$C$39:$C$782,СВЦЭМ!$A$39:$A$782,$A124,СВЦЭМ!$B$39:$B$782,L$110)+'СЕТ СН'!$I$9+СВЦЭМ!$D$10+'СЕТ СН'!$I$5-'СЕТ СН'!$I$17</f>
        <v>5937.9286781400006</v>
      </c>
      <c r="M124" s="36">
        <f>SUMIFS(СВЦЭМ!$C$39:$C$782,СВЦЭМ!$A$39:$A$782,$A124,СВЦЭМ!$B$39:$B$782,M$110)+'СЕТ СН'!$I$9+СВЦЭМ!$D$10+'СЕТ СН'!$I$5-'СЕТ СН'!$I$17</f>
        <v>6008.6648855100002</v>
      </c>
      <c r="N124" s="36">
        <f>SUMIFS(СВЦЭМ!$C$39:$C$782,СВЦЭМ!$A$39:$A$782,$A124,СВЦЭМ!$B$39:$B$782,N$110)+'СЕТ СН'!$I$9+СВЦЭМ!$D$10+'СЕТ СН'!$I$5-'СЕТ СН'!$I$17</f>
        <v>5992.2528073900003</v>
      </c>
      <c r="O124" s="36">
        <f>SUMIFS(СВЦЭМ!$C$39:$C$782,СВЦЭМ!$A$39:$A$782,$A124,СВЦЭМ!$B$39:$B$782,O$110)+'СЕТ СН'!$I$9+СВЦЭМ!$D$10+'СЕТ СН'!$I$5-'СЕТ СН'!$I$17</f>
        <v>6020.8062200500008</v>
      </c>
      <c r="P124" s="36">
        <f>SUMIFS(СВЦЭМ!$C$39:$C$782,СВЦЭМ!$A$39:$A$782,$A124,СВЦЭМ!$B$39:$B$782,P$110)+'СЕТ СН'!$I$9+СВЦЭМ!$D$10+'СЕТ СН'!$I$5-'СЕТ СН'!$I$17</f>
        <v>6041.0153897700002</v>
      </c>
      <c r="Q124" s="36">
        <f>SUMIFS(СВЦЭМ!$C$39:$C$782,СВЦЭМ!$A$39:$A$782,$A124,СВЦЭМ!$B$39:$B$782,Q$110)+'СЕТ СН'!$I$9+СВЦЭМ!$D$10+'СЕТ СН'!$I$5-'СЕТ СН'!$I$17</f>
        <v>6052.3970922600001</v>
      </c>
      <c r="R124" s="36">
        <f>SUMIFS(СВЦЭМ!$C$39:$C$782,СВЦЭМ!$A$39:$A$782,$A124,СВЦЭМ!$B$39:$B$782,R$110)+'СЕТ СН'!$I$9+СВЦЭМ!$D$10+'СЕТ СН'!$I$5-'СЕТ СН'!$I$17</f>
        <v>6022.2711190099999</v>
      </c>
      <c r="S124" s="36">
        <f>SUMIFS(СВЦЭМ!$C$39:$C$782,СВЦЭМ!$A$39:$A$782,$A124,СВЦЭМ!$B$39:$B$782,S$110)+'СЕТ СН'!$I$9+СВЦЭМ!$D$10+'СЕТ СН'!$I$5-'СЕТ СН'!$I$17</f>
        <v>5984.9802043600002</v>
      </c>
      <c r="T124" s="36">
        <f>SUMIFS(СВЦЭМ!$C$39:$C$782,СВЦЭМ!$A$39:$A$782,$A124,СВЦЭМ!$B$39:$B$782,T$110)+'СЕТ СН'!$I$9+СВЦЭМ!$D$10+'СЕТ СН'!$I$5-'СЕТ СН'!$I$17</f>
        <v>5977.1402283700008</v>
      </c>
      <c r="U124" s="36">
        <f>SUMIFS(СВЦЭМ!$C$39:$C$782,СВЦЭМ!$A$39:$A$782,$A124,СВЦЭМ!$B$39:$B$782,U$110)+'СЕТ СН'!$I$9+СВЦЭМ!$D$10+'СЕТ СН'!$I$5-'СЕТ СН'!$I$17</f>
        <v>5971.0398461599998</v>
      </c>
      <c r="V124" s="36">
        <f>SUMIFS(СВЦЭМ!$C$39:$C$782,СВЦЭМ!$A$39:$A$782,$A124,СВЦЭМ!$B$39:$B$782,V$110)+'СЕТ СН'!$I$9+СВЦЭМ!$D$10+'СЕТ СН'!$I$5-'СЕТ СН'!$I$17</f>
        <v>5991.4252392899998</v>
      </c>
      <c r="W124" s="36">
        <f>SUMIFS(СВЦЭМ!$C$39:$C$782,СВЦЭМ!$A$39:$A$782,$A124,СВЦЭМ!$B$39:$B$782,W$110)+'СЕТ СН'!$I$9+СВЦЭМ!$D$10+'СЕТ СН'!$I$5-'СЕТ СН'!$I$17</f>
        <v>6010.8847390999999</v>
      </c>
      <c r="X124" s="36">
        <f>SUMIFS(СВЦЭМ!$C$39:$C$782,СВЦЭМ!$A$39:$A$782,$A124,СВЦЭМ!$B$39:$B$782,X$110)+'СЕТ СН'!$I$9+СВЦЭМ!$D$10+'СЕТ СН'!$I$5-'СЕТ СН'!$I$17</f>
        <v>6039.2031577500002</v>
      </c>
      <c r="Y124" s="36">
        <f>SUMIFS(СВЦЭМ!$C$39:$C$782,СВЦЭМ!$A$39:$A$782,$A124,СВЦЭМ!$B$39:$B$782,Y$110)+'СЕТ СН'!$I$9+СВЦЭМ!$D$10+'СЕТ СН'!$I$5-'СЕТ СН'!$I$17</f>
        <v>6055.3618607600001</v>
      </c>
    </row>
    <row r="125" spans="1:25" ht="15.75" x14ac:dyDescent="0.2">
      <c r="A125" s="35">
        <f t="shared" si="3"/>
        <v>44972</v>
      </c>
      <c r="B125" s="36">
        <f>SUMIFS(СВЦЭМ!$C$39:$C$782,СВЦЭМ!$A$39:$A$782,$A125,СВЦЭМ!$B$39:$B$782,B$110)+'СЕТ СН'!$I$9+СВЦЭМ!$D$10+'СЕТ СН'!$I$5-'СЕТ СН'!$I$17</f>
        <v>5993.8605165600002</v>
      </c>
      <c r="C125" s="36">
        <f>SUMIFS(СВЦЭМ!$C$39:$C$782,СВЦЭМ!$A$39:$A$782,$A125,СВЦЭМ!$B$39:$B$782,C$110)+'СЕТ СН'!$I$9+СВЦЭМ!$D$10+'СЕТ СН'!$I$5-'СЕТ СН'!$I$17</f>
        <v>6015.3640644400002</v>
      </c>
      <c r="D125" s="36">
        <f>SUMIFS(СВЦЭМ!$C$39:$C$782,СВЦЭМ!$A$39:$A$782,$A125,СВЦЭМ!$B$39:$B$782,D$110)+'СЕТ СН'!$I$9+СВЦЭМ!$D$10+'СЕТ СН'!$I$5-'СЕТ СН'!$I$17</f>
        <v>6043.5628608400002</v>
      </c>
      <c r="E125" s="36">
        <f>SUMIFS(СВЦЭМ!$C$39:$C$782,СВЦЭМ!$A$39:$A$782,$A125,СВЦЭМ!$B$39:$B$782,E$110)+'СЕТ СН'!$I$9+СВЦЭМ!$D$10+'СЕТ СН'!$I$5-'СЕТ СН'!$I$17</f>
        <v>6032.5212824800001</v>
      </c>
      <c r="F125" s="36">
        <f>SUMIFS(СВЦЭМ!$C$39:$C$782,СВЦЭМ!$A$39:$A$782,$A125,СВЦЭМ!$B$39:$B$782,F$110)+'СЕТ СН'!$I$9+СВЦЭМ!$D$10+'СЕТ СН'!$I$5-'СЕТ СН'!$I$17</f>
        <v>6003.2668163800008</v>
      </c>
      <c r="G125" s="36">
        <f>SUMIFS(СВЦЭМ!$C$39:$C$782,СВЦЭМ!$A$39:$A$782,$A125,СВЦЭМ!$B$39:$B$782,G$110)+'СЕТ СН'!$I$9+СВЦЭМ!$D$10+'СЕТ СН'!$I$5-'СЕТ СН'!$I$17</f>
        <v>5928.6215161700002</v>
      </c>
      <c r="H125" s="36">
        <f>SUMIFS(СВЦЭМ!$C$39:$C$782,СВЦЭМ!$A$39:$A$782,$A125,СВЦЭМ!$B$39:$B$782,H$110)+'СЕТ СН'!$I$9+СВЦЭМ!$D$10+'СЕТ СН'!$I$5-'СЕТ СН'!$I$17</f>
        <v>5851.1770459199997</v>
      </c>
      <c r="I125" s="36">
        <f>SUMIFS(СВЦЭМ!$C$39:$C$782,СВЦЭМ!$A$39:$A$782,$A125,СВЦЭМ!$B$39:$B$782,I$110)+'СЕТ СН'!$I$9+СВЦЭМ!$D$10+'СЕТ СН'!$I$5-'СЕТ СН'!$I$17</f>
        <v>5824.4168789200003</v>
      </c>
      <c r="J125" s="36">
        <f>SUMIFS(СВЦЭМ!$C$39:$C$782,СВЦЭМ!$A$39:$A$782,$A125,СВЦЭМ!$B$39:$B$782,J$110)+'СЕТ СН'!$I$9+СВЦЭМ!$D$10+'СЕТ СН'!$I$5-'СЕТ СН'!$I$17</f>
        <v>5791.8516629099995</v>
      </c>
      <c r="K125" s="36">
        <f>SUMIFS(СВЦЭМ!$C$39:$C$782,СВЦЭМ!$A$39:$A$782,$A125,СВЦЭМ!$B$39:$B$782,K$110)+'СЕТ СН'!$I$9+СВЦЭМ!$D$10+'СЕТ СН'!$I$5-'СЕТ СН'!$I$17</f>
        <v>5786.0335429500001</v>
      </c>
      <c r="L125" s="36">
        <f>SUMIFS(СВЦЭМ!$C$39:$C$782,СВЦЭМ!$A$39:$A$782,$A125,СВЦЭМ!$B$39:$B$782,L$110)+'СЕТ СН'!$I$9+СВЦЭМ!$D$10+'СЕТ СН'!$I$5-'СЕТ СН'!$I$17</f>
        <v>5798.4465455400004</v>
      </c>
      <c r="M125" s="36">
        <f>SUMIFS(СВЦЭМ!$C$39:$C$782,СВЦЭМ!$A$39:$A$782,$A125,СВЦЭМ!$B$39:$B$782,M$110)+'СЕТ СН'!$I$9+СВЦЭМ!$D$10+'СЕТ СН'!$I$5-'СЕТ СН'!$I$17</f>
        <v>5847.0096838099998</v>
      </c>
      <c r="N125" s="36">
        <f>SUMIFS(СВЦЭМ!$C$39:$C$782,СВЦЭМ!$A$39:$A$782,$A125,СВЦЭМ!$B$39:$B$782,N$110)+'СЕТ СН'!$I$9+СВЦЭМ!$D$10+'СЕТ СН'!$I$5-'СЕТ СН'!$I$17</f>
        <v>5870.8451844199999</v>
      </c>
      <c r="O125" s="36">
        <f>SUMIFS(СВЦЭМ!$C$39:$C$782,СВЦЭМ!$A$39:$A$782,$A125,СВЦЭМ!$B$39:$B$782,O$110)+'СЕТ СН'!$I$9+СВЦЭМ!$D$10+'СЕТ СН'!$I$5-'СЕТ СН'!$I$17</f>
        <v>5894.8117535500005</v>
      </c>
      <c r="P125" s="36">
        <f>SUMIFS(СВЦЭМ!$C$39:$C$782,СВЦЭМ!$A$39:$A$782,$A125,СВЦЭМ!$B$39:$B$782,P$110)+'СЕТ СН'!$I$9+СВЦЭМ!$D$10+'СЕТ СН'!$I$5-'СЕТ СН'!$I$17</f>
        <v>5912.5380283700006</v>
      </c>
      <c r="Q125" s="36">
        <f>SUMIFS(СВЦЭМ!$C$39:$C$782,СВЦЭМ!$A$39:$A$782,$A125,СВЦЭМ!$B$39:$B$782,Q$110)+'СЕТ СН'!$I$9+СВЦЭМ!$D$10+'СЕТ СН'!$I$5-'СЕТ СН'!$I$17</f>
        <v>5896.4895996100004</v>
      </c>
      <c r="R125" s="36">
        <f>SUMIFS(СВЦЭМ!$C$39:$C$782,СВЦЭМ!$A$39:$A$782,$A125,СВЦЭМ!$B$39:$B$782,R$110)+'СЕТ СН'!$I$9+СВЦЭМ!$D$10+'СЕТ СН'!$I$5-'СЕТ СН'!$I$17</f>
        <v>5873.9695344399997</v>
      </c>
      <c r="S125" s="36">
        <f>SUMIFS(СВЦЭМ!$C$39:$C$782,СВЦЭМ!$A$39:$A$782,$A125,СВЦЭМ!$B$39:$B$782,S$110)+'СЕТ СН'!$I$9+СВЦЭМ!$D$10+'СЕТ СН'!$I$5-'СЕТ СН'!$I$17</f>
        <v>5822.17507277</v>
      </c>
      <c r="T125" s="36">
        <f>SUMIFS(СВЦЭМ!$C$39:$C$782,СВЦЭМ!$A$39:$A$782,$A125,СВЦЭМ!$B$39:$B$782,T$110)+'СЕТ СН'!$I$9+СВЦЭМ!$D$10+'СЕТ СН'!$I$5-'СЕТ СН'!$I$17</f>
        <v>5762.5640489899997</v>
      </c>
      <c r="U125" s="36">
        <f>SUMIFS(СВЦЭМ!$C$39:$C$782,СВЦЭМ!$A$39:$A$782,$A125,СВЦЭМ!$B$39:$B$782,U$110)+'СЕТ СН'!$I$9+СВЦЭМ!$D$10+'СЕТ СН'!$I$5-'СЕТ СН'!$I$17</f>
        <v>5805.0282663500002</v>
      </c>
      <c r="V125" s="36">
        <f>SUMIFS(СВЦЭМ!$C$39:$C$782,СВЦЭМ!$A$39:$A$782,$A125,СВЦЭМ!$B$39:$B$782,V$110)+'СЕТ СН'!$I$9+СВЦЭМ!$D$10+'СЕТ СН'!$I$5-'СЕТ СН'!$I$17</f>
        <v>5781.8351475999998</v>
      </c>
      <c r="W125" s="36">
        <f>SUMIFS(СВЦЭМ!$C$39:$C$782,СВЦЭМ!$A$39:$A$782,$A125,СВЦЭМ!$B$39:$B$782,W$110)+'СЕТ СН'!$I$9+СВЦЭМ!$D$10+'СЕТ СН'!$I$5-'СЕТ СН'!$I$17</f>
        <v>5792.0057884899998</v>
      </c>
      <c r="X125" s="36">
        <f>SUMIFS(СВЦЭМ!$C$39:$C$782,СВЦЭМ!$A$39:$A$782,$A125,СВЦЭМ!$B$39:$B$782,X$110)+'СЕТ СН'!$I$9+СВЦЭМ!$D$10+'СЕТ СН'!$I$5-'СЕТ СН'!$I$17</f>
        <v>5849.9603084499995</v>
      </c>
      <c r="Y125" s="36">
        <f>SUMIFS(СВЦЭМ!$C$39:$C$782,СВЦЭМ!$A$39:$A$782,$A125,СВЦЭМ!$B$39:$B$782,Y$110)+'СЕТ СН'!$I$9+СВЦЭМ!$D$10+'СЕТ СН'!$I$5-'СЕТ СН'!$I$17</f>
        <v>5883.4076787599997</v>
      </c>
    </row>
    <row r="126" spans="1:25" ht="15.75" x14ac:dyDescent="0.2">
      <c r="A126" s="35">
        <f t="shared" si="3"/>
        <v>44973</v>
      </c>
      <c r="B126" s="36">
        <f>SUMIFS(СВЦЭМ!$C$39:$C$782,СВЦЭМ!$A$39:$A$782,$A126,СВЦЭМ!$B$39:$B$782,B$110)+'СЕТ СН'!$I$9+СВЦЭМ!$D$10+'СЕТ СН'!$I$5-'СЕТ СН'!$I$17</f>
        <v>5956.8144541500005</v>
      </c>
      <c r="C126" s="36">
        <f>SUMIFS(СВЦЭМ!$C$39:$C$782,СВЦЭМ!$A$39:$A$782,$A126,СВЦЭМ!$B$39:$B$782,C$110)+'СЕТ СН'!$I$9+СВЦЭМ!$D$10+'СЕТ СН'!$I$5-'СЕТ СН'!$I$17</f>
        <v>5976.7715417500003</v>
      </c>
      <c r="D126" s="36">
        <f>SUMIFS(СВЦЭМ!$C$39:$C$782,СВЦЭМ!$A$39:$A$782,$A126,СВЦЭМ!$B$39:$B$782,D$110)+'СЕТ СН'!$I$9+СВЦЭМ!$D$10+'СЕТ СН'!$I$5-'СЕТ СН'!$I$17</f>
        <v>5996.7799698800009</v>
      </c>
      <c r="E126" s="36">
        <f>SUMIFS(СВЦЭМ!$C$39:$C$782,СВЦЭМ!$A$39:$A$782,$A126,СВЦЭМ!$B$39:$B$782,E$110)+'СЕТ СН'!$I$9+СВЦЭМ!$D$10+'СЕТ СН'!$I$5-'СЕТ СН'!$I$17</f>
        <v>5987.2981029100001</v>
      </c>
      <c r="F126" s="36">
        <f>SUMIFS(СВЦЭМ!$C$39:$C$782,СВЦЭМ!$A$39:$A$782,$A126,СВЦЭМ!$B$39:$B$782,F$110)+'СЕТ СН'!$I$9+СВЦЭМ!$D$10+'СЕТ СН'!$I$5-'СЕТ СН'!$I$17</f>
        <v>5978.3679017900004</v>
      </c>
      <c r="G126" s="36">
        <f>SUMIFS(СВЦЭМ!$C$39:$C$782,СВЦЭМ!$A$39:$A$782,$A126,СВЦЭМ!$B$39:$B$782,G$110)+'СЕТ СН'!$I$9+СВЦЭМ!$D$10+'СЕТ СН'!$I$5-'СЕТ СН'!$I$17</f>
        <v>5926.9378185400001</v>
      </c>
      <c r="H126" s="36">
        <f>SUMIFS(СВЦЭМ!$C$39:$C$782,СВЦЭМ!$A$39:$A$782,$A126,СВЦЭМ!$B$39:$B$782,H$110)+'СЕТ СН'!$I$9+СВЦЭМ!$D$10+'СЕТ СН'!$I$5-'СЕТ СН'!$I$17</f>
        <v>5837.6315198000002</v>
      </c>
      <c r="I126" s="36">
        <f>SUMIFS(СВЦЭМ!$C$39:$C$782,СВЦЭМ!$A$39:$A$782,$A126,СВЦЭМ!$B$39:$B$782,I$110)+'СЕТ СН'!$I$9+СВЦЭМ!$D$10+'СЕТ СН'!$I$5-'СЕТ СН'!$I$17</f>
        <v>5799.9700042000004</v>
      </c>
      <c r="J126" s="36">
        <f>SUMIFS(СВЦЭМ!$C$39:$C$782,СВЦЭМ!$A$39:$A$782,$A126,СВЦЭМ!$B$39:$B$782,J$110)+'СЕТ СН'!$I$9+СВЦЭМ!$D$10+'СЕТ СН'!$I$5-'СЕТ СН'!$I$17</f>
        <v>5780.5698993900005</v>
      </c>
      <c r="K126" s="36">
        <f>SUMIFS(СВЦЭМ!$C$39:$C$782,СВЦЭМ!$A$39:$A$782,$A126,СВЦЭМ!$B$39:$B$782,K$110)+'СЕТ СН'!$I$9+СВЦЭМ!$D$10+'СЕТ СН'!$I$5-'СЕТ СН'!$I$17</f>
        <v>5788.14238707</v>
      </c>
      <c r="L126" s="36">
        <f>SUMIFS(СВЦЭМ!$C$39:$C$782,СВЦЭМ!$A$39:$A$782,$A126,СВЦЭМ!$B$39:$B$782,L$110)+'СЕТ СН'!$I$9+СВЦЭМ!$D$10+'СЕТ СН'!$I$5-'СЕТ СН'!$I$17</f>
        <v>5801.3104392799996</v>
      </c>
      <c r="M126" s="36">
        <f>SUMIFS(СВЦЭМ!$C$39:$C$782,СВЦЭМ!$A$39:$A$782,$A126,СВЦЭМ!$B$39:$B$782,M$110)+'СЕТ СН'!$I$9+СВЦЭМ!$D$10+'СЕТ СН'!$I$5-'СЕТ СН'!$I$17</f>
        <v>5834.7469160000001</v>
      </c>
      <c r="N126" s="36">
        <f>SUMIFS(СВЦЭМ!$C$39:$C$782,СВЦЭМ!$A$39:$A$782,$A126,СВЦЭМ!$B$39:$B$782,N$110)+'СЕТ СН'!$I$9+СВЦЭМ!$D$10+'СЕТ СН'!$I$5-'СЕТ СН'!$I$17</f>
        <v>5898.6671963300005</v>
      </c>
      <c r="O126" s="36">
        <f>SUMIFS(СВЦЭМ!$C$39:$C$782,СВЦЭМ!$A$39:$A$782,$A126,СВЦЭМ!$B$39:$B$782,O$110)+'СЕТ СН'!$I$9+СВЦЭМ!$D$10+'СЕТ СН'!$I$5-'СЕТ СН'!$I$17</f>
        <v>5921.0725472800004</v>
      </c>
      <c r="P126" s="36">
        <f>SUMIFS(СВЦЭМ!$C$39:$C$782,СВЦЭМ!$A$39:$A$782,$A126,СВЦЭМ!$B$39:$B$782,P$110)+'СЕТ СН'!$I$9+СВЦЭМ!$D$10+'СЕТ СН'!$I$5-'СЕТ СН'!$I$17</f>
        <v>5938.1419833600003</v>
      </c>
      <c r="Q126" s="36">
        <f>SUMIFS(СВЦЭМ!$C$39:$C$782,СВЦЭМ!$A$39:$A$782,$A126,СВЦЭМ!$B$39:$B$782,Q$110)+'СЕТ СН'!$I$9+СВЦЭМ!$D$10+'СЕТ СН'!$I$5-'СЕТ СН'!$I$17</f>
        <v>5936.15850529</v>
      </c>
      <c r="R126" s="36">
        <f>SUMIFS(СВЦЭМ!$C$39:$C$782,СВЦЭМ!$A$39:$A$782,$A126,СВЦЭМ!$B$39:$B$782,R$110)+'СЕТ СН'!$I$9+СВЦЭМ!$D$10+'СЕТ СН'!$I$5-'СЕТ СН'!$I$17</f>
        <v>5923.6322193900005</v>
      </c>
      <c r="S126" s="36">
        <f>SUMIFS(СВЦЭМ!$C$39:$C$782,СВЦЭМ!$A$39:$A$782,$A126,СВЦЭМ!$B$39:$B$782,S$110)+'СЕТ СН'!$I$9+СВЦЭМ!$D$10+'СЕТ СН'!$I$5-'СЕТ СН'!$I$17</f>
        <v>5872.7851137400003</v>
      </c>
      <c r="T126" s="36">
        <f>SUMIFS(СВЦЭМ!$C$39:$C$782,СВЦЭМ!$A$39:$A$782,$A126,СВЦЭМ!$B$39:$B$782,T$110)+'СЕТ СН'!$I$9+СВЦЭМ!$D$10+'СЕТ СН'!$I$5-'СЕТ СН'!$I$17</f>
        <v>5814.6495052700002</v>
      </c>
      <c r="U126" s="36">
        <f>SUMIFS(СВЦЭМ!$C$39:$C$782,СВЦЭМ!$A$39:$A$782,$A126,СВЦЭМ!$B$39:$B$782,U$110)+'СЕТ СН'!$I$9+СВЦЭМ!$D$10+'СЕТ СН'!$I$5-'СЕТ СН'!$I$17</f>
        <v>5834.0371966100001</v>
      </c>
      <c r="V126" s="36">
        <f>SUMIFS(СВЦЭМ!$C$39:$C$782,СВЦЭМ!$A$39:$A$782,$A126,СВЦЭМ!$B$39:$B$782,V$110)+'СЕТ СН'!$I$9+СВЦЭМ!$D$10+'СЕТ СН'!$I$5-'СЕТ СН'!$I$17</f>
        <v>5850.0529769200002</v>
      </c>
      <c r="W126" s="36">
        <f>SUMIFS(СВЦЭМ!$C$39:$C$782,СВЦЭМ!$A$39:$A$782,$A126,СВЦЭМ!$B$39:$B$782,W$110)+'СЕТ СН'!$I$9+СВЦЭМ!$D$10+'СЕТ СН'!$I$5-'СЕТ СН'!$I$17</f>
        <v>5886.1287600699998</v>
      </c>
      <c r="X126" s="36">
        <f>SUMIFS(СВЦЭМ!$C$39:$C$782,СВЦЭМ!$A$39:$A$782,$A126,СВЦЭМ!$B$39:$B$782,X$110)+'СЕТ СН'!$I$9+СВЦЭМ!$D$10+'СЕТ СН'!$I$5-'СЕТ СН'!$I$17</f>
        <v>5940.1409237900007</v>
      </c>
      <c r="Y126" s="36">
        <f>SUMIFS(СВЦЭМ!$C$39:$C$782,СВЦЭМ!$A$39:$A$782,$A126,СВЦЭМ!$B$39:$B$782,Y$110)+'СЕТ СН'!$I$9+СВЦЭМ!$D$10+'СЕТ СН'!$I$5-'СЕТ СН'!$I$17</f>
        <v>5959.0928959800003</v>
      </c>
    </row>
    <row r="127" spans="1:25" ht="15.75" x14ac:dyDescent="0.2">
      <c r="A127" s="35">
        <f t="shared" si="3"/>
        <v>44974</v>
      </c>
      <c r="B127" s="36">
        <f>SUMIFS(СВЦЭМ!$C$39:$C$782,СВЦЭМ!$A$39:$A$782,$A127,СВЦЭМ!$B$39:$B$782,B$110)+'СЕТ СН'!$I$9+СВЦЭМ!$D$10+'СЕТ СН'!$I$5-'СЕТ СН'!$I$17</f>
        <v>6099.36071911</v>
      </c>
      <c r="C127" s="36">
        <f>SUMIFS(СВЦЭМ!$C$39:$C$782,СВЦЭМ!$A$39:$A$782,$A127,СВЦЭМ!$B$39:$B$782,C$110)+'СЕТ СН'!$I$9+СВЦЭМ!$D$10+'СЕТ СН'!$I$5-'СЕТ СН'!$I$17</f>
        <v>6143.1145085799999</v>
      </c>
      <c r="D127" s="36">
        <f>SUMIFS(СВЦЭМ!$C$39:$C$782,СВЦЭМ!$A$39:$A$782,$A127,СВЦЭМ!$B$39:$B$782,D$110)+'СЕТ СН'!$I$9+СВЦЭМ!$D$10+'СЕТ СН'!$I$5-'СЕТ СН'!$I$17</f>
        <v>6152.1441642000009</v>
      </c>
      <c r="E127" s="36">
        <f>SUMIFS(СВЦЭМ!$C$39:$C$782,СВЦЭМ!$A$39:$A$782,$A127,СВЦЭМ!$B$39:$B$782,E$110)+'СЕТ СН'!$I$9+СВЦЭМ!$D$10+'СЕТ СН'!$I$5-'СЕТ СН'!$I$17</f>
        <v>6148.6583831900007</v>
      </c>
      <c r="F127" s="36">
        <f>SUMIFS(СВЦЭМ!$C$39:$C$782,СВЦЭМ!$A$39:$A$782,$A127,СВЦЭМ!$B$39:$B$782,F$110)+'СЕТ СН'!$I$9+СВЦЭМ!$D$10+'СЕТ СН'!$I$5-'СЕТ СН'!$I$17</f>
        <v>6108.5407602100004</v>
      </c>
      <c r="G127" s="36">
        <f>SUMIFS(СВЦЭМ!$C$39:$C$782,СВЦЭМ!$A$39:$A$782,$A127,СВЦЭМ!$B$39:$B$782,G$110)+'СЕТ СН'!$I$9+СВЦЭМ!$D$10+'СЕТ СН'!$I$5-'СЕТ СН'!$I$17</f>
        <v>6055.5098667000002</v>
      </c>
      <c r="H127" s="36">
        <f>SUMIFS(СВЦЭМ!$C$39:$C$782,СВЦЭМ!$A$39:$A$782,$A127,СВЦЭМ!$B$39:$B$782,H$110)+'СЕТ СН'!$I$9+СВЦЭМ!$D$10+'СЕТ СН'!$I$5-'СЕТ СН'!$I$17</f>
        <v>5979.2630219700004</v>
      </c>
      <c r="I127" s="36">
        <f>SUMIFS(СВЦЭМ!$C$39:$C$782,СВЦЭМ!$A$39:$A$782,$A127,СВЦЭМ!$B$39:$B$782,I$110)+'СЕТ СН'!$I$9+СВЦЭМ!$D$10+'СЕТ СН'!$I$5-'СЕТ СН'!$I$17</f>
        <v>5953.3068464799999</v>
      </c>
      <c r="J127" s="36">
        <f>SUMIFS(СВЦЭМ!$C$39:$C$782,СВЦЭМ!$A$39:$A$782,$A127,СВЦЭМ!$B$39:$B$782,J$110)+'СЕТ СН'!$I$9+СВЦЭМ!$D$10+'СЕТ СН'!$I$5-'СЕТ СН'!$I$17</f>
        <v>5921.0050020300005</v>
      </c>
      <c r="K127" s="36">
        <f>SUMIFS(СВЦЭМ!$C$39:$C$782,СВЦЭМ!$A$39:$A$782,$A127,СВЦЭМ!$B$39:$B$782,K$110)+'СЕТ СН'!$I$9+СВЦЭМ!$D$10+'СЕТ СН'!$I$5-'СЕТ СН'!$I$17</f>
        <v>5912.1276636900002</v>
      </c>
      <c r="L127" s="36">
        <f>SUMIFS(СВЦЭМ!$C$39:$C$782,СВЦЭМ!$A$39:$A$782,$A127,СВЦЭМ!$B$39:$B$782,L$110)+'СЕТ СН'!$I$9+СВЦЭМ!$D$10+'СЕТ СН'!$I$5-'СЕТ СН'!$I$17</f>
        <v>5896.6345096800005</v>
      </c>
      <c r="M127" s="36">
        <f>SUMIFS(СВЦЭМ!$C$39:$C$782,СВЦЭМ!$A$39:$A$782,$A127,СВЦЭМ!$B$39:$B$782,M$110)+'СЕТ СН'!$I$9+СВЦЭМ!$D$10+'СЕТ СН'!$I$5-'СЕТ СН'!$I$17</f>
        <v>5924.11991356</v>
      </c>
      <c r="N127" s="36">
        <f>SUMIFS(СВЦЭМ!$C$39:$C$782,СВЦЭМ!$A$39:$A$782,$A127,СВЦЭМ!$B$39:$B$782,N$110)+'СЕТ СН'!$I$9+СВЦЭМ!$D$10+'СЕТ СН'!$I$5-'СЕТ СН'!$I$17</f>
        <v>5957.1770535400001</v>
      </c>
      <c r="O127" s="36">
        <f>SUMIFS(СВЦЭМ!$C$39:$C$782,СВЦЭМ!$A$39:$A$782,$A127,СВЦЭМ!$B$39:$B$782,O$110)+'СЕТ СН'!$I$9+СВЦЭМ!$D$10+'СЕТ СН'!$I$5-'СЕТ СН'!$I$17</f>
        <v>5982.7125895500003</v>
      </c>
      <c r="P127" s="36">
        <f>SUMIFS(СВЦЭМ!$C$39:$C$782,СВЦЭМ!$A$39:$A$782,$A127,СВЦЭМ!$B$39:$B$782,P$110)+'СЕТ СН'!$I$9+СВЦЭМ!$D$10+'СЕТ СН'!$I$5-'СЕТ СН'!$I$17</f>
        <v>6003.5698969799996</v>
      </c>
      <c r="Q127" s="36">
        <f>SUMIFS(СВЦЭМ!$C$39:$C$782,СВЦЭМ!$A$39:$A$782,$A127,СВЦЭМ!$B$39:$B$782,Q$110)+'СЕТ СН'!$I$9+СВЦЭМ!$D$10+'СЕТ СН'!$I$5-'СЕТ СН'!$I$17</f>
        <v>5990.6091063500007</v>
      </c>
      <c r="R127" s="36">
        <f>SUMIFS(СВЦЭМ!$C$39:$C$782,СВЦЭМ!$A$39:$A$782,$A127,СВЦЭМ!$B$39:$B$782,R$110)+'СЕТ СН'!$I$9+СВЦЭМ!$D$10+'СЕТ СН'!$I$5-'СЕТ СН'!$I$17</f>
        <v>5954.11129377</v>
      </c>
      <c r="S127" s="36">
        <f>SUMIFS(СВЦЭМ!$C$39:$C$782,СВЦЭМ!$A$39:$A$782,$A127,СВЦЭМ!$B$39:$B$782,S$110)+'СЕТ СН'!$I$9+СВЦЭМ!$D$10+'СЕТ СН'!$I$5-'СЕТ СН'!$I$17</f>
        <v>5913.6792048500001</v>
      </c>
      <c r="T127" s="36">
        <f>SUMIFS(СВЦЭМ!$C$39:$C$782,СВЦЭМ!$A$39:$A$782,$A127,СВЦЭМ!$B$39:$B$782,T$110)+'СЕТ СН'!$I$9+СВЦЭМ!$D$10+'СЕТ СН'!$I$5-'СЕТ СН'!$I$17</f>
        <v>5883.7347647099996</v>
      </c>
      <c r="U127" s="36">
        <f>SUMIFS(СВЦЭМ!$C$39:$C$782,СВЦЭМ!$A$39:$A$782,$A127,СВЦЭМ!$B$39:$B$782,U$110)+'СЕТ СН'!$I$9+СВЦЭМ!$D$10+'СЕТ СН'!$I$5-'СЕТ СН'!$I$17</f>
        <v>5911.77949498</v>
      </c>
      <c r="V127" s="36">
        <f>SUMIFS(СВЦЭМ!$C$39:$C$782,СВЦЭМ!$A$39:$A$782,$A127,СВЦЭМ!$B$39:$B$782,V$110)+'СЕТ СН'!$I$9+СВЦЭМ!$D$10+'СЕТ СН'!$I$5-'СЕТ СН'!$I$17</f>
        <v>5938.0288665500002</v>
      </c>
      <c r="W127" s="36">
        <f>SUMIFS(СВЦЭМ!$C$39:$C$782,СВЦЭМ!$A$39:$A$782,$A127,СВЦЭМ!$B$39:$B$782,W$110)+'СЕТ СН'!$I$9+СВЦЭМ!$D$10+'СЕТ СН'!$I$5-'СЕТ СН'!$I$17</f>
        <v>5987.4659911800009</v>
      </c>
      <c r="X127" s="36">
        <f>SUMIFS(СВЦЭМ!$C$39:$C$782,СВЦЭМ!$A$39:$A$782,$A127,СВЦЭМ!$B$39:$B$782,X$110)+'СЕТ СН'!$I$9+СВЦЭМ!$D$10+'СЕТ СН'!$I$5-'СЕТ СН'!$I$17</f>
        <v>6007.6058389900008</v>
      </c>
      <c r="Y127" s="36">
        <f>SUMIFS(СВЦЭМ!$C$39:$C$782,СВЦЭМ!$A$39:$A$782,$A127,СВЦЭМ!$B$39:$B$782,Y$110)+'СЕТ СН'!$I$9+СВЦЭМ!$D$10+'СЕТ СН'!$I$5-'СЕТ СН'!$I$17</f>
        <v>6027.4985140200006</v>
      </c>
    </row>
    <row r="128" spans="1:25" ht="15.75" x14ac:dyDescent="0.2">
      <c r="A128" s="35">
        <f t="shared" si="3"/>
        <v>44975</v>
      </c>
      <c r="B128" s="36">
        <f>SUMIFS(СВЦЭМ!$C$39:$C$782,СВЦЭМ!$A$39:$A$782,$A128,СВЦЭМ!$B$39:$B$782,B$110)+'СЕТ СН'!$I$9+СВЦЭМ!$D$10+'СЕТ СН'!$I$5-'СЕТ СН'!$I$17</f>
        <v>5955.1639970800006</v>
      </c>
      <c r="C128" s="36">
        <f>SUMIFS(СВЦЭМ!$C$39:$C$782,СВЦЭМ!$A$39:$A$782,$A128,СВЦЭМ!$B$39:$B$782,C$110)+'СЕТ СН'!$I$9+СВЦЭМ!$D$10+'СЕТ СН'!$I$5-'СЕТ СН'!$I$17</f>
        <v>6007.2745762000004</v>
      </c>
      <c r="D128" s="36">
        <f>SUMIFS(СВЦЭМ!$C$39:$C$782,СВЦЭМ!$A$39:$A$782,$A128,СВЦЭМ!$B$39:$B$782,D$110)+'СЕТ СН'!$I$9+СВЦЭМ!$D$10+'СЕТ СН'!$I$5-'СЕТ СН'!$I$17</f>
        <v>6016.5024307200001</v>
      </c>
      <c r="E128" s="36">
        <f>SUMIFS(СВЦЭМ!$C$39:$C$782,СВЦЭМ!$A$39:$A$782,$A128,СВЦЭМ!$B$39:$B$782,E$110)+'СЕТ СН'!$I$9+СВЦЭМ!$D$10+'СЕТ СН'!$I$5-'СЕТ СН'!$I$17</f>
        <v>6023.6060788300001</v>
      </c>
      <c r="F128" s="36">
        <f>SUMIFS(СВЦЭМ!$C$39:$C$782,СВЦЭМ!$A$39:$A$782,$A128,СВЦЭМ!$B$39:$B$782,F$110)+'СЕТ СН'!$I$9+СВЦЭМ!$D$10+'СЕТ СН'!$I$5-'СЕТ СН'!$I$17</f>
        <v>6001.2931510500002</v>
      </c>
      <c r="G128" s="36">
        <f>SUMIFS(СВЦЭМ!$C$39:$C$782,СВЦЭМ!$A$39:$A$782,$A128,СВЦЭМ!$B$39:$B$782,G$110)+'СЕТ СН'!$I$9+СВЦЭМ!$D$10+'СЕТ СН'!$I$5-'СЕТ СН'!$I$17</f>
        <v>5987.1883982500003</v>
      </c>
      <c r="H128" s="36">
        <f>SUMIFS(СВЦЭМ!$C$39:$C$782,СВЦЭМ!$A$39:$A$782,$A128,СВЦЭМ!$B$39:$B$782,H$110)+'СЕТ СН'!$I$9+СВЦЭМ!$D$10+'СЕТ СН'!$I$5-'СЕТ СН'!$I$17</f>
        <v>5980.8664408599998</v>
      </c>
      <c r="I128" s="36">
        <f>SUMIFS(СВЦЭМ!$C$39:$C$782,СВЦЭМ!$A$39:$A$782,$A128,СВЦЭМ!$B$39:$B$782,I$110)+'СЕТ СН'!$I$9+СВЦЭМ!$D$10+'СЕТ СН'!$I$5-'СЕТ СН'!$I$17</f>
        <v>5984.17206257</v>
      </c>
      <c r="J128" s="36">
        <f>SUMIFS(СВЦЭМ!$C$39:$C$782,СВЦЭМ!$A$39:$A$782,$A128,СВЦЭМ!$B$39:$B$782,J$110)+'СЕТ СН'!$I$9+СВЦЭМ!$D$10+'СЕТ СН'!$I$5-'СЕТ СН'!$I$17</f>
        <v>5978.93179504</v>
      </c>
      <c r="K128" s="36">
        <f>SUMIFS(СВЦЭМ!$C$39:$C$782,СВЦЭМ!$A$39:$A$782,$A128,СВЦЭМ!$B$39:$B$782,K$110)+'СЕТ СН'!$I$9+СВЦЭМ!$D$10+'СЕТ СН'!$I$5-'СЕТ СН'!$I$17</f>
        <v>5887.5318120299999</v>
      </c>
      <c r="L128" s="36">
        <f>SUMIFS(СВЦЭМ!$C$39:$C$782,СВЦЭМ!$A$39:$A$782,$A128,СВЦЭМ!$B$39:$B$782,L$110)+'СЕТ СН'!$I$9+СВЦЭМ!$D$10+'СЕТ СН'!$I$5-'СЕТ СН'!$I$17</f>
        <v>5870.7628154200002</v>
      </c>
      <c r="M128" s="36">
        <f>SUMIFS(СВЦЭМ!$C$39:$C$782,СВЦЭМ!$A$39:$A$782,$A128,СВЦЭМ!$B$39:$B$782,M$110)+'СЕТ СН'!$I$9+СВЦЭМ!$D$10+'СЕТ СН'!$I$5-'СЕТ СН'!$I$17</f>
        <v>5883.5258242999998</v>
      </c>
      <c r="N128" s="36">
        <f>SUMIFS(СВЦЭМ!$C$39:$C$782,СВЦЭМ!$A$39:$A$782,$A128,СВЦЭМ!$B$39:$B$782,N$110)+'СЕТ СН'!$I$9+СВЦЭМ!$D$10+'СЕТ СН'!$I$5-'СЕТ СН'!$I$17</f>
        <v>5920.9062003899999</v>
      </c>
      <c r="O128" s="36">
        <f>SUMIFS(СВЦЭМ!$C$39:$C$782,СВЦЭМ!$A$39:$A$782,$A128,СВЦЭМ!$B$39:$B$782,O$110)+'СЕТ СН'!$I$9+СВЦЭМ!$D$10+'СЕТ СН'!$I$5-'СЕТ СН'!$I$17</f>
        <v>5936.0257983500005</v>
      </c>
      <c r="P128" s="36">
        <f>SUMIFS(СВЦЭМ!$C$39:$C$782,СВЦЭМ!$A$39:$A$782,$A128,СВЦЭМ!$B$39:$B$782,P$110)+'СЕТ СН'!$I$9+СВЦЭМ!$D$10+'СЕТ СН'!$I$5-'СЕТ СН'!$I$17</f>
        <v>5937.9240479300006</v>
      </c>
      <c r="Q128" s="36">
        <f>SUMIFS(СВЦЭМ!$C$39:$C$782,СВЦЭМ!$A$39:$A$782,$A128,СВЦЭМ!$B$39:$B$782,Q$110)+'СЕТ СН'!$I$9+СВЦЭМ!$D$10+'СЕТ СН'!$I$5-'СЕТ СН'!$I$17</f>
        <v>5936.8358878600002</v>
      </c>
      <c r="R128" s="36">
        <f>SUMIFS(СВЦЭМ!$C$39:$C$782,СВЦЭМ!$A$39:$A$782,$A128,СВЦЭМ!$B$39:$B$782,R$110)+'СЕТ СН'!$I$9+СВЦЭМ!$D$10+'СЕТ СН'!$I$5-'СЕТ СН'!$I$17</f>
        <v>5939.1757916300003</v>
      </c>
      <c r="S128" s="36">
        <f>SUMIFS(СВЦЭМ!$C$39:$C$782,СВЦЭМ!$A$39:$A$782,$A128,СВЦЭМ!$B$39:$B$782,S$110)+'СЕТ СН'!$I$9+СВЦЭМ!$D$10+'СЕТ СН'!$I$5-'СЕТ СН'!$I$17</f>
        <v>5937.0986422300002</v>
      </c>
      <c r="T128" s="36">
        <f>SUMIFS(СВЦЭМ!$C$39:$C$782,СВЦЭМ!$A$39:$A$782,$A128,СВЦЭМ!$B$39:$B$782,T$110)+'СЕТ СН'!$I$9+СВЦЭМ!$D$10+'СЕТ СН'!$I$5-'СЕТ СН'!$I$17</f>
        <v>5910.9384080300006</v>
      </c>
      <c r="U128" s="36">
        <f>SUMIFS(СВЦЭМ!$C$39:$C$782,СВЦЭМ!$A$39:$A$782,$A128,СВЦЭМ!$B$39:$B$782,U$110)+'СЕТ СН'!$I$9+СВЦЭМ!$D$10+'СЕТ СН'!$I$5-'СЕТ СН'!$I$17</f>
        <v>5906.9422135500008</v>
      </c>
      <c r="V128" s="36">
        <f>SUMIFS(СВЦЭМ!$C$39:$C$782,СВЦЭМ!$A$39:$A$782,$A128,СВЦЭМ!$B$39:$B$782,V$110)+'СЕТ СН'!$I$9+СВЦЭМ!$D$10+'СЕТ СН'!$I$5-'СЕТ СН'!$I$17</f>
        <v>5901.5542365900001</v>
      </c>
      <c r="W128" s="36">
        <f>SUMIFS(СВЦЭМ!$C$39:$C$782,СВЦЭМ!$A$39:$A$782,$A128,СВЦЭМ!$B$39:$B$782,W$110)+'СЕТ СН'!$I$9+СВЦЭМ!$D$10+'СЕТ СН'!$I$5-'СЕТ СН'!$I$17</f>
        <v>5937.4757900900004</v>
      </c>
      <c r="X128" s="36">
        <f>SUMIFS(СВЦЭМ!$C$39:$C$782,СВЦЭМ!$A$39:$A$782,$A128,СВЦЭМ!$B$39:$B$782,X$110)+'СЕТ СН'!$I$9+СВЦЭМ!$D$10+'СЕТ СН'!$I$5-'СЕТ СН'!$I$17</f>
        <v>5940.8747842800003</v>
      </c>
      <c r="Y128" s="36">
        <f>SUMIFS(СВЦЭМ!$C$39:$C$782,СВЦЭМ!$A$39:$A$782,$A128,СВЦЭМ!$B$39:$B$782,Y$110)+'СЕТ СН'!$I$9+СВЦЭМ!$D$10+'СЕТ СН'!$I$5-'СЕТ СН'!$I$17</f>
        <v>5987.5241519400006</v>
      </c>
    </row>
    <row r="129" spans="1:26" ht="15.75" x14ac:dyDescent="0.2">
      <c r="A129" s="35">
        <f t="shared" si="3"/>
        <v>44976</v>
      </c>
      <c r="B129" s="36">
        <f>SUMIFS(СВЦЭМ!$C$39:$C$782,СВЦЭМ!$A$39:$A$782,$A129,СВЦЭМ!$B$39:$B$782,B$110)+'СЕТ СН'!$I$9+СВЦЭМ!$D$10+'СЕТ СН'!$I$5-'СЕТ СН'!$I$17</f>
        <v>6052.5137573299999</v>
      </c>
      <c r="C129" s="36">
        <f>SUMIFS(СВЦЭМ!$C$39:$C$782,СВЦЭМ!$A$39:$A$782,$A129,СВЦЭМ!$B$39:$B$782,C$110)+'СЕТ СН'!$I$9+СВЦЭМ!$D$10+'СЕТ СН'!$I$5-'СЕТ СН'!$I$17</f>
        <v>6084.1335451499999</v>
      </c>
      <c r="D129" s="36">
        <f>SUMIFS(СВЦЭМ!$C$39:$C$782,СВЦЭМ!$A$39:$A$782,$A129,СВЦЭМ!$B$39:$B$782,D$110)+'СЕТ СН'!$I$9+СВЦЭМ!$D$10+'СЕТ СН'!$I$5-'СЕТ СН'!$I$17</f>
        <v>6079.7306451100003</v>
      </c>
      <c r="E129" s="36">
        <f>SUMIFS(СВЦЭМ!$C$39:$C$782,СВЦЭМ!$A$39:$A$782,$A129,СВЦЭМ!$B$39:$B$782,E$110)+'СЕТ СН'!$I$9+СВЦЭМ!$D$10+'СЕТ СН'!$I$5-'СЕТ СН'!$I$17</f>
        <v>6083.2055585400003</v>
      </c>
      <c r="F129" s="36">
        <f>SUMIFS(СВЦЭМ!$C$39:$C$782,СВЦЭМ!$A$39:$A$782,$A129,СВЦЭМ!$B$39:$B$782,F$110)+'СЕТ СН'!$I$9+СВЦЭМ!$D$10+'СЕТ СН'!$I$5-'СЕТ СН'!$I$17</f>
        <v>6080.5993431000006</v>
      </c>
      <c r="G129" s="36">
        <f>SUMIFS(СВЦЭМ!$C$39:$C$782,СВЦЭМ!$A$39:$A$782,$A129,СВЦЭМ!$B$39:$B$782,G$110)+'СЕТ СН'!$I$9+СВЦЭМ!$D$10+'СЕТ СН'!$I$5-'СЕТ СН'!$I$17</f>
        <v>6061.4504116000007</v>
      </c>
      <c r="H129" s="36">
        <f>SUMIFS(СВЦЭМ!$C$39:$C$782,СВЦЭМ!$A$39:$A$782,$A129,СВЦЭМ!$B$39:$B$782,H$110)+'СЕТ СН'!$I$9+СВЦЭМ!$D$10+'СЕТ СН'!$I$5-'СЕТ СН'!$I$17</f>
        <v>6053.6488518500009</v>
      </c>
      <c r="I129" s="36">
        <f>SUMIFS(СВЦЭМ!$C$39:$C$782,СВЦЭМ!$A$39:$A$782,$A129,СВЦЭМ!$B$39:$B$782,I$110)+'СЕТ СН'!$I$9+СВЦЭМ!$D$10+'СЕТ СН'!$I$5-'СЕТ СН'!$I$17</f>
        <v>6064.4952028999996</v>
      </c>
      <c r="J129" s="36">
        <f>SUMIFS(СВЦЭМ!$C$39:$C$782,СВЦЭМ!$A$39:$A$782,$A129,СВЦЭМ!$B$39:$B$782,J$110)+'СЕТ СН'!$I$9+СВЦЭМ!$D$10+'СЕТ СН'!$I$5-'СЕТ СН'!$I$17</f>
        <v>6026.6837812100002</v>
      </c>
      <c r="K129" s="36">
        <f>SUMIFS(СВЦЭМ!$C$39:$C$782,СВЦЭМ!$A$39:$A$782,$A129,СВЦЭМ!$B$39:$B$782,K$110)+'СЕТ СН'!$I$9+СВЦЭМ!$D$10+'СЕТ СН'!$I$5-'СЕТ СН'!$I$17</f>
        <v>5992.4851230599998</v>
      </c>
      <c r="L129" s="36">
        <f>SUMIFS(СВЦЭМ!$C$39:$C$782,СВЦЭМ!$A$39:$A$782,$A129,СВЦЭМ!$B$39:$B$782,L$110)+'СЕТ СН'!$I$9+СВЦЭМ!$D$10+'СЕТ СН'!$I$5-'СЕТ СН'!$I$17</f>
        <v>5963.8991108700002</v>
      </c>
      <c r="M129" s="36">
        <f>SUMIFS(СВЦЭМ!$C$39:$C$782,СВЦЭМ!$A$39:$A$782,$A129,СВЦЭМ!$B$39:$B$782,M$110)+'СЕТ СН'!$I$9+СВЦЭМ!$D$10+'СЕТ СН'!$I$5-'СЕТ СН'!$I$17</f>
        <v>5977.2913273400009</v>
      </c>
      <c r="N129" s="36">
        <f>SUMIFS(СВЦЭМ!$C$39:$C$782,СВЦЭМ!$A$39:$A$782,$A129,СВЦЭМ!$B$39:$B$782,N$110)+'СЕТ СН'!$I$9+СВЦЭМ!$D$10+'СЕТ СН'!$I$5-'СЕТ СН'!$I$17</f>
        <v>5994.5097251799998</v>
      </c>
      <c r="O129" s="36">
        <f>SUMIFS(СВЦЭМ!$C$39:$C$782,СВЦЭМ!$A$39:$A$782,$A129,СВЦЭМ!$B$39:$B$782,O$110)+'СЕТ СН'!$I$9+СВЦЭМ!$D$10+'СЕТ СН'!$I$5-'СЕТ СН'!$I$17</f>
        <v>5948.283974420001</v>
      </c>
      <c r="P129" s="36">
        <f>SUMIFS(СВЦЭМ!$C$39:$C$782,СВЦЭМ!$A$39:$A$782,$A129,СВЦЭМ!$B$39:$B$782,P$110)+'СЕТ СН'!$I$9+СВЦЭМ!$D$10+'СЕТ СН'!$I$5-'СЕТ СН'!$I$17</f>
        <v>6062.6912454600006</v>
      </c>
      <c r="Q129" s="36">
        <f>SUMIFS(СВЦЭМ!$C$39:$C$782,СВЦЭМ!$A$39:$A$782,$A129,СВЦЭМ!$B$39:$B$782,Q$110)+'СЕТ СН'!$I$9+СВЦЭМ!$D$10+'СЕТ СН'!$I$5-'СЕТ СН'!$I$17</f>
        <v>6081.1724786200002</v>
      </c>
      <c r="R129" s="36">
        <f>SUMIFS(СВЦЭМ!$C$39:$C$782,СВЦЭМ!$A$39:$A$782,$A129,СВЦЭМ!$B$39:$B$782,R$110)+'СЕТ СН'!$I$9+СВЦЭМ!$D$10+'СЕТ СН'!$I$5-'СЕТ СН'!$I$17</f>
        <v>6080.3119517800005</v>
      </c>
      <c r="S129" s="36">
        <f>SUMIFS(СВЦЭМ!$C$39:$C$782,СВЦЭМ!$A$39:$A$782,$A129,СВЦЭМ!$B$39:$B$782,S$110)+'СЕТ СН'!$I$9+СВЦЭМ!$D$10+'СЕТ СН'!$I$5-'СЕТ СН'!$I$17</f>
        <v>6057.2506658600005</v>
      </c>
      <c r="T129" s="36">
        <f>SUMIFS(СВЦЭМ!$C$39:$C$782,СВЦЭМ!$A$39:$A$782,$A129,СВЦЭМ!$B$39:$B$782,T$110)+'СЕТ СН'!$I$9+СВЦЭМ!$D$10+'СЕТ СН'!$I$5-'СЕТ СН'!$I$17</f>
        <v>6006.84345149</v>
      </c>
      <c r="U129" s="36">
        <f>SUMIFS(СВЦЭМ!$C$39:$C$782,СВЦЭМ!$A$39:$A$782,$A129,СВЦЭМ!$B$39:$B$782,U$110)+'СЕТ СН'!$I$9+СВЦЭМ!$D$10+'СЕТ СН'!$I$5-'СЕТ СН'!$I$17</f>
        <v>5954.7917225100009</v>
      </c>
      <c r="V129" s="36">
        <f>SUMIFS(СВЦЭМ!$C$39:$C$782,СВЦЭМ!$A$39:$A$782,$A129,СВЦЭМ!$B$39:$B$782,V$110)+'СЕТ СН'!$I$9+СВЦЭМ!$D$10+'СЕТ СН'!$I$5-'СЕТ СН'!$I$17</f>
        <v>5902.2614314900002</v>
      </c>
      <c r="W129" s="36">
        <f>SUMIFS(СВЦЭМ!$C$39:$C$782,СВЦЭМ!$A$39:$A$782,$A129,СВЦЭМ!$B$39:$B$782,W$110)+'СЕТ СН'!$I$9+СВЦЭМ!$D$10+'СЕТ СН'!$I$5-'СЕТ СН'!$I$17</f>
        <v>5988.0990223400004</v>
      </c>
      <c r="X129" s="36">
        <f>SUMIFS(СВЦЭМ!$C$39:$C$782,СВЦЭМ!$A$39:$A$782,$A129,СВЦЭМ!$B$39:$B$782,X$110)+'СЕТ СН'!$I$9+СВЦЭМ!$D$10+'СЕТ СН'!$I$5-'СЕТ СН'!$I$17</f>
        <v>6028.7433469400003</v>
      </c>
      <c r="Y129" s="36">
        <f>SUMIFS(СВЦЭМ!$C$39:$C$782,СВЦЭМ!$A$39:$A$782,$A129,СВЦЭМ!$B$39:$B$782,Y$110)+'СЕТ СН'!$I$9+СВЦЭМ!$D$10+'СЕТ СН'!$I$5-'СЕТ СН'!$I$17</f>
        <v>6046.1491173800005</v>
      </c>
    </row>
    <row r="130" spans="1:26" ht="15.75" x14ac:dyDescent="0.2">
      <c r="A130" s="35">
        <f t="shared" si="3"/>
        <v>44977</v>
      </c>
      <c r="B130" s="36">
        <f>SUMIFS(СВЦЭМ!$C$39:$C$782,СВЦЭМ!$A$39:$A$782,$A130,СВЦЭМ!$B$39:$B$782,B$110)+'СЕТ СН'!$I$9+СВЦЭМ!$D$10+'СЕТ СН'!$I$5-'СЕТ СН'!$I$17</f>
        <v>6109.1462339600002</v>
      </c>
      <c r="C130" s="36">
        <f>SUMIFS(СВЦЭМ!$C$39:$C$782,СВЦЭМ!$A$39:$A$782,$A130,СВЦЭМ!$B$39:$B$782,C$110)+'СЕТ СН'!$I$9+СВЦЭМ!$D$10+'СЕТ СН'!$I$5-'СЕТ СН'!$I$17</f>
        <v>6085.9748628699999</v>
      </c>
      <c r="D130" s="36">
        <f>SUMIFS(СВЦЭМ!$C$39:$C$782,СВЦЭМ!$A$39:$A$782,$A130,СВЦЭМ!$B$39:$B$782,D$110)+'СЕТ СН'!$I$9+СВЦЭМ!$D$10+'СЕТ СН'!$I$5-'СЕТ СН'!$I$17</f>
        <v>6095.2081881900003</v>
      </c>
      <c r="E130" s="36">
        <f>SUMIFS(СВЦЭМ!$C$39:$C$782,СВЦЭМ!$A$39:$A$782,$A130,СВЦЭМ!$B$39:$B$782,E$110)+'СЕТ СН'!$I$9+СВЦЭМ!$D$10+'СЕТ СН'!$I$5-'СЕТ СН'!$I$17</f>
        <v>6103.8736162000005</v>
      </c>
      <c r="F130" s="36">
        <f>SUMIFS(СВЦЭМ!$C$39:$C$782,СВЦЭМ!$A$39:$A$782,$A130,СВЦЭМ!$B$39:$B$782,F$110)+'СЕТ СН'!$I$9+СВЦЭМ!$D$10+'СЕТ СН'!$I$5-'СЕТ СН'!$I$17</f>
        <v>6073.6284754200005</v>
      </c>
      <c r="G130" s="36">
        <f>SUMIFS(СВЦЭМ!$C$39:$C$782,СВЦЭМ!$A$39:$A$782,$A130,СВЦЭМ!$B$39:$B$782,G$110)+'СЕТ СН'!$I$9+СВЦЭМ!$D$10+'СЕТ СН'!$I$5-'СЕТ СН'!$I$17</f>
        <v>6063.3426859500005</v>
      </c>
      <c r="H130" s="36">
        <f>SUMIFS(СВЦЭМ!$C$39:$C$782,СВЦЭМ!$A$39:$A$782,$A130,СВЦЭМ!$B$39:$B$782,H$110)+'СЕТ СН'!$I$9+СВЦЭМ!$D$10+'СЕТ СН'!$I$5-'СЕТ СН'!$I$17</f>
        <v>6023.7374178500004</v>
      </c>
      <c r="I130" s="36">
        <f>SUMIFS(СВЦЭМ!$C$39:$C$782,СВЦЭМ!$A$39:$A$782,$A130,СВЦЭМ!$B$39:$B$782,I$110)+'СЕТ СН'!$I$9+СВЦЭМ!$D$10+'СЕТ СН'!$I$5-'СЕТ СН'!$I$17</f>
        <v>5986.6185790300005</v>
      </c>
      <c r="J130" s="36">
        <f>SUMIFS(СВЦЭМ!$C$39:$C$782,СВЦЭМ!$A$39:$A$782,$A130,СВЦЭМ!$B$39:$B$782,J$110)+'СЕТ СН'!$I$9+СВЦЭМ!$D$10+'СЕТ СН'!$I$5-'СЕТ СН'!$I$17</f>
        <v>5942.3148175400001</v>
      </c>
      <c r="K130" s="36">
        <f>SUMIFS(СВЦЭМ!$C$39:$C$782,СВЦЭМ!$A$39:$A$782,$A130,СВЦЭМ!$B$39:$B$782,K$110)+'СЕТ СН'!$I$9+СВЦЭМ!$D$10+'СЕТ СН'!$I$5-'СЕТ СН'!$I$17</f>
        <v>5891.4499474900003</v>
      </c>
      <c r="L130" s="36">
        <f>SUMIFS(СВЦЭМ!$C$39:$C$782,СВЦЭМ!$A$39:$A$782,$A130,СВЦЭМ!$B$39:$B$782,L$110)+'СЕТ СН'!$I$9+СВЦЭМ!$D$10+'СЕТ СН'!$I$5-'СЕТ СН'!$I$17</f>
        <v>5868.5293757600002</v>
      </c>
      <c r="M130" s="36">
        <f>SUMIFS(СВЦЭМ!$C$39:$C$782,СВЦЭМ!$A$39:$A$782,$A130,СВЦЭМ!$B$39:$B$782,M$110)+'СЕТ СН'!$I$9+СВЦЭМ!$D$10+'СЕТ СН'!$I$5-'СЕТ СН'!$I$17</f>
        <v>5890.2095296099997</v>
      </c>
      <c r="N130" s="36">
        <f>SUMIFS(СВЦЭМ!$C$39:$C$782,СВЦЭМ!$A$39:$A$782,$A130,СВЦЭМ!$B$39:$B$782,N$110)+'СЕТ СН'!$I$9+СВЦЭМ!$D$10+'СЕТ СН'!$I$5-'СЕТ СН'!$I$17</f>
        <v>5915.2543077500004</v>
      </c>
      <c r="O130" s="36">
        <f>SUMIFS(СВЦЭМ!$C$39:$C$782,СВЦЭМ!$A$39:$A$782,$A130,СВЦЭМ!$B$39:$B$782,O$110)+'СЕТ СН'!$I$9+СВЦЭМ!$D$10+'СЕТ СН'!$I$5-'СЕТ СН'!$I$17</f>
        <v>5927.5686961900001</v>
      </c>
      <c r="P130" s="36">
        <f>SUMIFS(СВЦЭМ!$C$39:$C$782,СВЦЭМ!$A$39:$A$782,$A130,СВЦЭМ!$B$39:$B$782,P$110)+'СЕТ СН'!$I$9+СВЦЭМ!$D$10+'СЕТ СН'!$I$5-'СЕТ СН'!$I$17</f>
        <v>5929.5682114299998</v>
      </c>
      <c r="Q130" s="36">
        <f>SUMIFS(СВЦЭМ!$C$39:$C$782,СВЦЭМ!$A$39:$A$782,$A130,СВЦЭМ!$B$39:$B$782,Q$110)+'СЕТ СН'!$I$9+СВЦЭМ!$D$10+'СЕТ СН'!$I$5-'СЕТ СН'!$I$17</f>
        <v>5920.3700693500004</v>
      </c>
      <c r="R130" s="36">
        <f>SUMIFS(СВЦЭМ!$C$39:$C$782,СВЦЭМ!$A$39:$A$782,$A130,СВЦЭМ!$B$39:$B$782,R$110)+'СЕТ СН'!$I$9+СВЦЭМ!$D$10+'СЕТ СН'!$I$5-'СЕТ СН'!$I$17</f>
        <v>5962.5606373900009</v>
      </c>
      <c r="S130" s="36">
        <f>SUMIFS(СВЦЭМ!$C$39:$C$782,СВЦЭМ!$A$39:$A$782,$A130,СВЦЭМ!$B$39:$B$782,S$110)+'СЕТ СН'!$I$9+СВЦЭМ!$D$10+'СЕТ СН'!$I$5-'СЕТ СН'!$I$17</f>
        <v>5974.9248522300004</v>
      </c>
      <c r="T130" s="36">
        <f>SUMIFS(СВЦЭМ!$C$39:$C$782,СВЦЭМ!$A$39:$A$782,$A130,СВЦЭМ!$B$39:$B$782,T$110)+'СЕТ СН'!$I$9+СВЦЭМ!$D$10+'СЕТ СН'!$I$5-'СЕТ СН'!$I$17</f>
        <v>5942.4538274799997</v>
      </c>
      <c r="U130" s="36">
        <f>SUMIFS(СВЦЭМ!$C$39:$C$782,СВЦЭМ!$A$39:$A$782,$A130,СВЦЭМ!$B$39:$B$782,U$110)+'СЕТ СН'!$I$9+СВЦЭМ!$D$10+'СЕТ СН'!$I$5-'СЕТ СН'!$I$17</f>
        <v>5910.2432892400002</v>
      </c>
      <c r="V130" s="36">
        <f>SUMIFS(СВЦЭМ!$C$39:$C$782,СВЦЭМ!$A$39:$A$782,$A130,СВЦЭМ!$B$39:$B$782,V$110)+'СЕТ СН'!$I$9+СВЦЭМ!$D$10+'СЕТ СН'!$I$5-'СЕТ СН'!$I$17</f>
        <v>5935.1158520900008</v>
      </c>
      <c r="W130" s="36">
        <f>SUMIFS(СВЦЭМ!$C$39:$C$782,СВЦЭМ!$A$39:$A$782,$A130,СВЦЭМ!$B$39:$B$782,W$110)+'СЕТ СН'!$I$9+СВЦЭМ!$D$10+'СЕТ СН'!$I$5-'СЕТ СН'!$I$17</f>
        <v>5943.31288253</v>
      </c>
      <c r="X130" s="36">
        <f>SUMIFS(СВЦЭМ!$C$39:$C$782,СВЦЭМ!$A$39:$A$782,$A130,СВЦЭМ!$B$39:$B$782,X$110)+'СЕТ СН'!$I$9+СВЦЭМ!$D$10+'СЕТ СН'!$I$5-'СЕТ СН'!$I$17</f>
        <v>5984.2459098400004</v>
      </c>
      <c r="Y130" s="36">
        <f>SUMIFS(СВЦЭМ!$C$39:$C$782,СВЦЭМ!$A$39:$A$782,$A130,СВЦЭМ!$B$39:$B$782,Y$110)+'СЕТ СН'!$I$9+СВЦЭМ!$D$10+'СЕТ СН'!$I$5-'СЕТ СН'!$I$17</f>
        <v>6010.7170143900003</v>
      </c>
    </row>
    <row r="131" spans="1:26" ht="15.75" x14ac:dyDescent="0.2">
      <c r="A131" s="35">
        <f t="shared" si="3"/>
        <v>44978</v>
      </c>
      <c r="B131" s="36">
        <f>SUMIFS(СВЦЭМ!$C$39:$C$782,СВЦЭМ!$A$39:$A$782,$A131,СВЦЭМ!$B$39:$B$782,B$110)+'СЕТ СН'!$I$9+СВЦЭМ!$D$10+'СЕТ СН'!$I$5-'СЕТ СН'!$I$17</f>
        <v>6049.5568976200002</v>
      </c>
      <c r="C131" s="36">
        <f>SUMIFS(СВЦЭМ!$C$39:$C$782,СВЦЭМ!$A$39:$A$782,$A131,СВЦЭМ!$B$39:$B$782,C$110)+'СЕТ СН'!$I$9+СВЦЭМ!$D$10+'СЕТ СН'!$I$5-'СЕТ СН'!$I$17</f>
        <v>6085.1600862100004</v>
      </c>
      <c r="D131" s="36">
        <f>SUMIFS(СВЦЭМ!$C$39:$C$782,СВЦЭМ!$A$39:$A$782,$A131,СВЦЭМ!$B$39:$B$782,D$110)+'СЕТ СН'!$I$9+СВЦЭМ!$D$10+'СЕТ СН'!$I$5-'СЕТ СН'!$I$17</f>
        <v>6094.5176668399999</v>
      </c>
      <c r="E131" s="36">
        <f>SUMIFS(СВЦЭМ!$C$39:$C$782,СВЦЭМ!$A$39:$A$782,$A131,СВЦЭМ!$B$39:$B$782,E$110)+'СЕТ СН'!$I$9+СВЦЭМ!$D$10+'СЕТ СН'!$I$5-'СЕТ СН'!$I$17</f>
        <v>6097.7766836600003</v>
      </c>
      <c r="F131" s="36">
        <f>SUMIFS(СВЦЭМ!$C$39:$C$782,СВЦЭМ!$A$39:$A$782,$A131,СВЦЭМ!$B$39:$B$782,F$110)+'СЕТ СН'!$I$9+СВЦЭМ!$D$10+'СЕТ СН'!$I$5-'СЕТ СН'!$I$17</f>
        <v>6072.9562841099996</v>
      </c>
      <c r="G131" s="36">
        <f>SUMIFS(СВЦЭМ!$C$39:$C$782,СВЦЭМ!$A$39:$A$782,$A131,СВЦЭМ!$B$39:$B$782,G$110)+'СЕТ СН'!$I$9+СВЦЭМ!$D$10+'СЕТ СН'!$I$5-'СЕТ СН'!$I$17</f>
        <v>5992.5725174199997</v>
      </c>
      <c r="H131" s="36">
        <f>SUMIFS(СВЦЭМ!$C$39:$C$782,СВЦЭМ!$A$39:$A$782,$A131,СВЦЭМ!$B$39:$B$782,H$110)+'СЕТ СН'!$I$9+СВЦЭМ!$D$10+'СЕТ СН'!$I$5-'СЕТ СН'!$I$17</f>
        <v>5937.6381567300004</v>
      </c>
      <c r="I131" s="36">
        <f>SUMIFS(СВЦЭМ!$C$39:$C$782,СВЦЭМ!$A$39:$A$782,$A131,СВЦЭМ!$B$39:$B$782,I$110)+'СЕТ СН'!$I$9+СВЦЭМ!$D$10+'СЕТ СН'!$I$5-'СЕТ СН'!$I$17</f>
        <v>5905.6098268100004</v>
      </c>
      <c r="J131" s="36">
        <f>SUMIFS(СВЦЭМ!$C$39:$C$782,СВЦЭМ!$A$39:$A$782,$A131,СВЦЭМ!$B$39:$B$782,J$110)+'СЕТ СН'!$I$9+СВЦЭМ!$D$10+'СЕТ СН'!$I$5-'СЕТ СН'!$I$17</f>
        <v>5874.1974094100005</v>
      </c>
      <c r="K131" s="36">
        <f>SUMIFS(СВЦЭМ!$C$39:$C$782,СВЦЭМ!$A$39:$A$782,$A131,СВЦЭМ!$B$39:$B$782,K$110)+'СЕТ СН'!$I$9+СВЦЭМ!$D$10+'СЕТ СН'!$I$5-'СЕТ СН'!$I$17</f>
        <v>5855.5842373200003</v>
      </c>
      <c r="L131" s="36">
        <f>SUMIFS(СВЦЭМ!$C$39:$C$782,СВЦЭМ!$A$39:$A$782,$A131,СВЦЭМ!$B$39:$B$782,L$110)+'СЕТ СН'!$I$9+СВЦЭМ!$D$10+'СЕТ СН'!$I$5-'СЕТ СН'!$I$17</f>
        <v>5871.5348159200003</v>
      </c>
      <c r="M131" s="36">
        <f>SUMIFS(СВЦЭМ!$C$39:$C$782,СВЦЭМ!$A$39:$A$782,$A131,СВЦЭМ!$B$39:$B$782,M$110)+'СЕТ СН'!$I$9+СВЦЭМ!$D$10+'СЕТ СН'!$I$5-'СЕТ СН'!$I$17</f>
        <v>5913.2516591800004</v>
      </c>
      <c r="N131" s="36">
        <f>SUMIFS(СВЦЭМ!$C$39:$C$782,СВЦЭМ!$A$39:$A$782,$A131,СВЦЭМ!$B$39:$B$782,N$110)+'СЕТ СН'!$I$9+СВЦЭМ!$D$10+'СЕТ СН'!$I$5-'СЕТ СН'!$I$17</f>
        <v>5943.3205519000003</v>
      </c>
      <c r="O131" s="36">
        <f>SUMIFS(СВЦЭМ!$C$39:$C$782,СВЦЭМ!$A$39:$A$782,$A131,СВЦЭМ!$B$39:$B$782,O$110)+'СЕТ СН'!$I$9+СВЦЭМ!$D$10+'СЕТ СН'!$I$5-'СЕТ СН'!$I$17</f>
        <v>5973.8971841700004</v>
      </c>
      <c r="P131" s="36">
        <f>SUMIFS(СВЦЭМ!$C$39:$C$782,СВЦЭМ!$A$39:$A$782,$A131,СВЦЭМ!$B$39:$B$782,P$110)+'СЕТ СН'!$I$9+СВЦЭМ!$D$10+'СЕТ СН'!$I$5-'СЕТ СН'!$I$17</f>
        <v>5992.8327206900003</v>
      </c>
      <c r="Q131" s="36">
        <f>SUMIFS(СВЦЭМ!$C$39:$C$782,СВЦЭМ!$A$39:$A$782,$A131,СВЦЭМ!$B$39:$B$782,Q$110)+'СЕТ СН'!$I$9+СВЦЭМ!$D$10+'СЕТ СН'!$I$5-'СЕТ СН'!$I$17</f>
        <v>5964.6424385200007</v>
      </c>
      <c r="R131" s="36">
        <f>SUMIFS(СВЦЭМ!$C$39:$C$782,СВЦЭМ!$A$39:$A$782,$A131,СВЦЭМ!$B$39:$B$782,R$110)+'СЕТ СН'!$I$9+СВЦЭМ!$D$10+'СЕТ СН'!$I$5-'СЕТ СН'!$I$17</f>
        <v>5924.2040652400001</v>
      </c>
      <c r="S131" s="36">
        <f>SUMIFS(СВЦЭМ!$C$39:$C$782,СВЦЭМ!$A$39:$A$782,$A131,СВЦЭМ!$B$39:$B$782,S$110)+'СЕТ СН'!$I$9+СВЦЭМ!$D$10+'СЕТ СН'!$I$5-'СЕТ СН'!$I$17</f>
        <v>5885.0720428900004</v>
      </c>
      <c r="T131" s="36">
        <f>SUMIFS(СВЦЭМ!$C$39:$C$782,СВЦЭМ!$A$39:$A$782,$A131,СВЦЭМ!$B$39:$B$782,T$110)+'СЕТ СН'!$I$9+СВЦЭМ!$D$10+'СЕТ СН'!$I$5-'СЕТ СН'!$I$17</f>
        <v>5858.8894009599999</v>
      </c>
      <c r="U131" s="36">
        <f>SUMIFS(СВЦЭМ!$C$39:$C$782,СВЦЭМ!$A$39:$A$782,$A131,СВЦЭМ!$B$39:$B$782,U$110)+'СЕТ СН'!$I$9+СВЦЭМ!$D$10+'СЕТ СН'!$I$5-'СЕТ СН'!$I$17</f>
        <v>5878.8005003899998</v>
      </c>
      <c r="V131" s="36">
        <f>SUMIFS(СВЦЭМ!$C$39:$C$782,СВЦЭМ!$A$39:$A$782,$A131,СВЦЭМ!$B$39:$B$782,V$110)+'СЕТ СН'!$I$9+СВЦЭМ!$D$10+'СЕТ СН'!$I$5-'СЕТ СН'!$I$17</f>
        <v>5880.0360050899999</v>
      </c>
      <c r="W131" s="36">
        <f>SUMIFS(СВЦЭМ!$C$39:$C$782,СВЦЭМ!$A$39:$A$782,$A131,СВЦЭМ!$B$39:$B$782,W$110)+'СЕТ СН'!$I$9+СВЦЭМ!$D$10+'СЕТ СН'!$I$5-'СЕТ СН'!$I$17</f>
        <v>5909.4364477700001</v>
      </c>
      <c r="X131" s="36">
        <f>SUMIFS(СВЦЭМ!$C$39:$C$782,СВЦЭМ!$A$39:$A$782,$A131,СВЦЭМ!$B$39:$B$782,X$110)+'СЕТ СН'!$I$9+СВЦЭМ!$D$10+'СЕТ СН'!$I$5-'СЕТ СН'!$I$17</f>
        <v>5939.57732201</v>
      </c>
      <c r="Y131" s="36">
        <f>SUMIFS(СВЦЭМ!$C$39:$C$782,СВЦЭМ!$A$39:$A$782,$A131,СВЦЭМ!$B$39:$B$782,Y$110)+'СЕТ СН'!$I$9+СВЦЭМ!$D$10+'СЕТ СН'!$I$5-'СЕТ СН'!$I$17</f>
        <v>6005.3899513600009</v>
      </c>
    </row>
    <row r="132" spans="1:26" ht="15.75" x14ac:dyDescent="0.2">
      <c r="A132" s="35">
        <f t="shared" si="3"/>
        <v>44979</v>
      </c>
      <c r="B132" s="36">
        <f>SUMIFS(СВЦЭМ!$C$39:$C$782,СВЦЭМ!$A$39:$A$782,$A132,СВЦЭМ!$B$39:$B$782,B$110)+'СЕТ СН'!$I$9+СВЦЭМ!$D$10+'СЕТ СН'!$I$5-'СЕТ СН'!$I$17</f>
        <v>6065.0811018700006</v>
      </c>
      <c r="C132" s="36">
        <f>SUMIFS(СВЦЭМ!$C$39:$C$782,СВЦЭМ!$A$39:$A$782,$A132,СВЦЭМ!$B$39:$B$782,C$110)+'СЕТ СН'!$I$9+СВЦЭМ!$D$10+'СЕТ СН'!$I$5-'СЕТ СН'!$I$17</f>
        <v>6122.1299548500001</v>
      </c>
      <c r="D132" s="36">
        <f>SUMIFS(СВЦЭМ!$C$39:$C$782,СВЦЭМ!$A$39:$A$782,$A132,СВЦЭМ!$B$39:$B$782,D$110)+'СЕТ СН'!$I$9+СВЦЭМ!$D$10+'СЕТ СН'!$I$5-'СЕТ СН'!$I$17</f>
        <v>6131.3076811600004</v>
      </c>
      <c r="E132" s="36">
        <f>SUMIFS(СВЦЭМ!$C$39:$C$782,СВЦЭМ!$A$39:$A$782,$A132,СВЦЭМ!$B$39:$B$782,E$110)+'СЕТ СН'!$I$9+СВЦЭМ!$D$10+'СЕТ СН'!$I$5-'СЕТ СН'!$I$17</f>
        <v>6130.2375529399997</v>
      </c>
      <c r="F132" s="36">
        <f>SUMIFS(СВЦЭМ!$C$39:$C$782,СВЦЭМ!$A$39:$A$782,$A132,СВЦЭМ!$B$39:$B$782,F$110)+'СЕТ СН'!$I$9+СВЦЭМ!$D$10+'СЕТ СН'!$I$5-'СЕТ СН'!$I$17</f>
        <v>6094.9455095900003</v>
      </c>
      <c r="G132" s="36">
        <f>SUMIFS(СВЦЭМ!$C$39:$C$782,СВЦЭМ!$A$39:$A$782,$A132,СВЦЭМ!$B$39:$B$782,G$110)+'СЕТ СН'!$I$9+СВЦЭМ!$D$10+'СЕТ СН'!$I$5-'СЕТ СН'!$I$17</f>
        <v>6014.0902360800001</v>
      </c>
      <c r="H132" s="36">
        <f>SUMIFS(СВЦЭМ!$C$39:$C$782,СВЦЭМ!$A$39:$A$782,$A132,СВЦЭМ!$B$39:$B$782,H$110)+'СЕТ СН'!$I$9+СВЦЭМ!$D$10+'СЕТ СН'!$I$5-'СЕТ СН'!$I$17</f>
        <v>5916.37756446</v>
      </c>
      <c r="I132" s="36">
        <f>SUMIFS(СВЦЭМ!$C$39:$C$782,СВЦЭМ!$A$39:$A$782,$A132,СВЦЭМ!$B$39:$B$782,I$110)+'СЕТ СН'!$I$9+СВЦЭМ!$D$10+'СЕТ СН'!$I$5-'СЕТ СН'!$I$17</f>
        <v>5887.0820185299999</v>
      </c>
      <c r="J132" s="36">
        <f>SUMIFS(СВЦЭМ!$C$39:$C$782,СВЦЭМ!$A$39:$A$782,$A132,СВЦЭМ!$B$39:$B$782,J$110)+'СЕТ СН'!$I$9+СВЦЭМ!$D$10+'СЕТ СН'!$I$5-'СЕТ СН'!$I$17</f>
        <v>5879.8782310900006</v>
      </c>
      <c r="K132" s="36">
        <f>SUMIFS(СВЦЭМ!$C$39:$C$782,СВЦЭМ!$A$39:$A$782,$A132,СВЦЭМ!$B$39:$B$782,K$110)+'СЕТ СН'!$I$9+СВЦЭМ!$D$10+'СЕТ СН'!$I$5-'СЕТ СН'!$I$17</f>
        <v>5862.0756591099998</v>
      </c>
      <c r="L132" s="36">
        <f>SUMIFS(СВЦЭМ!$C$39:$C$782,СВЦЭМ!$A$39:$A$782,$A132,СВЦЭМ!$B$39:$B$782,L$110)+'СЕТ СН'!$I$9+СВЦЭМ!$D$10+'СЕТ СН'!$I$5-'СЕТ СН'!$I$17</f>
        <v>5862.9596609099999</v>
      </c>
      <c r="M132" s="36">
        <f>SUMIFS(СВЦЭМ!$C$39:$C$782,СВЦЭМ!$A$39:$A$782,$A132,СВЦЭМ!$B$39:$B$782,M$110)+'СЕТ СН'!$I$9+СВЦЭМ!$D$10+'СЕТ СН'!$I$5-'СЕТ СН'!$I$17</f>
        <v>5901.7596997700002</v>
      </c>
      <c r="N132" s="36">
        <f>SUMIFS(СВЦЭМ!$C$39:$C$782,СВЦЭМ!$A$39:$A$782,$A132,СВЦЭМ!$B$39:$B$782,N$110)+'СЕТ СН'!$I$9+СВЦЭМ!$D$10+'СЕТ СН'!$I$5-'СЕТ СН'!$I$17</f>
        <v>5939.3868365899998</v>
      </c>
      <c r="O132" s="36">
        <f>SUMIFS(СВЦЭМ!$C$39:$C$782,СВЦЭМ!$A$39:$A$782,$A132,СВЦЭМ!$B$39:$B$782,O$110)+'СЕТ СН'!$I$9+СВЦЭМ!$D$10+'СЕТ СН'!$I$5-'СЕТ СН'!$I$17</f>
        <v>5920.0868768600003</v>
      </c>
      <c r="P132" s="36">
        <f>SUMIFS(СВЦЭМ!$C$39:$C$782,СВЦЭМ!$A$39:$A$782,$A132,СВЦЭМ!$B$39:$B$782,P$110)+'СЕТ СН'!$I$9+СВЦЭМ!$D$10+'СЕТ СН'!$I$5-'СЕТ СН'!$I$17</f>
        <v>5924.2787947500001</v>
      </c>
      <c r="Q132" s="36">
        <f>SUMIFS(СВЦЭМ!$C$39:$C$782,СВЦЭМ!$A$39:$A$782,$A132,СВЦЭМ!$B$39:$B$782,Q$110)+'СЕТ СН'!$I$9+СВЦЭМ!$D$10+'СЕТ СН'!$I$5-'СЕТ СН'!$I$17</f>
        <v>5935.4813908000006</v>
      </c>
      <c r="R132" s="36">
        <f>SUMIFS(СВЦЭМ!$C$39:$C$782,СВЦЭМ!$A$39:$A$782,$A132,СВЦЭМ!$B$39:$B$782,R$110)+'СЕТ СН'!$I$9+СВЦЭМ!$D$10+'СЕТ СН'!$I$5-'СЕТ СН'!$I$17</f>
        <v>5882.9476711300003</v>
      </c>
      <c r="S132" s="36">
        <f>SUMIFS(СВЦЭМ!$C$39:$C$782,СВЦЭМ!$A$39:$A$782,$A132,СВЦЭМ!$B$39:$B$782,S$110)+'СЕТ СН'!$I$9+СВЦЭМ!$D$10+'СЕТ СН'!$I$5-'СЕТ СН'!$I$17</f>
        <v>5861.2221013099997</v>
      </c>
      <c r="T132" s="36">
        <f>SUMIFS(СВЦЭМ!$C$39:$C$782,СВЦЭМ!$A$39:$A$782,$A132,СВЦЭМ!$B$39:$B$782,T$110)+'СЕТ СН'!$I$9+СВЦЭМ!$D$10+'СЕТ СН'!$I$5-'СЕТ СН'!$I$17</f>
        <v>5840.6566977800003</v>
      </c>
      <c r="U132" s="36">
        <f>SUMIFS(СВЦЭМ!$C$39:$C$782,СВЦЭМ!$A$39:$A$782,$A132,СВЦЭМ!$B$39:$B$782,U$110)+'СЕТ СН'!$I$9+СВЦЭМ!$D$10+'СЕТ СН'!$I$5-'СЕТ СН'!$I$17</f>
        <v>5878.5362519400005</v>
      </c>
      <c r="V132" s="36">
        <f>SUMIFS(СВЦЭМ!$C$39:$C$782,СВЦЭМ!$A$39:$A$782,$A132,СВЦЭМ!$B$39:$B$782,V$110)+'СЕТ СН'!$I$9+СВЦЭМ!$D$10+'СЕТ СН'!$I$5-'СЕТ СН'!$I$17</f>
        <v>5874.3550115199996</v>
      </c>
      <c r="W132" s="36">
        <f>SUMIFS(СВЦЭМ!$C$39:$C$782,СВЦЭМ!$A$39:$A$782,$A132,СВЦЭМ!$B$39:$B$782,W$110)+'СЕТ СН'!$I$9+СВЦЭМ!$D$10+'СЕТ СН'!$I$5-'СЕТ СН'!$I$17</f>
        <v>5923.3828420200007</v>
      </c>
      <c r="X132" s="36">
        <f>SUMIFS(СВЦЭМ!$C$39:$C$782,СВЦЭМ!$A$39:$A$782,$A132,СВЦЭМ!$B$39:$B$782,X$110)+'СЕТ СН'!$I$9+СВЦЭМ!$D$10+'СЕТ СН'!$I$5-'СЕТ СН'!$I$17</f>
        <v>5955.0868489300001</v>
      </c>
      <c r="Y132" s="36">
        <f>SUMIFS(СВЦЭМ!$C$39:$C$782,СВЦЭМ!$A$39:$A$782,$A132,СВЦЭМ!$B$39:$B$782,Y$110)+'СЕТ СН'!$I$9+СВЦЭМ!$D$10+'СЕТ СН'!$I$5-'СЕТ СН'!$I$17</f>
        <v>5989.6476090699998</v>
      </c>
    </row>
    <row r="133" spans="1:26" ht="15.75" x14ac:dyDescent="0.2">
      <c r="A133" s="35">
        <f t="shared" si="3"/>
        <v>44980</v>
      </c>
      <c r="B133" s="36">
        <f>SUMIFS(СВЦЭМ!$C$39:$C$782,СВЦЭМ!$A$39:$A$782,$A133,СВЦЭМ!$B$39:$B$782,B$110)+'СЕТ СН'!$I$9+СВЦЭМ!$D$10+'СЕТ СН'!$I$5-'СЕТ СН'!$I$17</f>
        <v>6029.5656313199997</v>
      </c>
      <c r="C133" s="36">
        <f>SUMIFS(СВЦЭМ!$C$39:$C$782,СВЦЭМ!$A$39:$A$782,$A133,СВЦЭМ!$B$39:$B$782,C$110)+'СЕТ СН'!$I$9+СВЦЭМ!$D$10+'СЕТ СН'!$I$5-'СЕТ СН'!$I$17</f>
        <v>6001.4035658800003</v>
      </c>
      <c r="D133" s="36">
        <f>SUMIFS(СВЦЭМ!$C$39:$C$782,СВЦЭМ!$A$39:$A$782,$A133,СВЦЭМ!$B$39:$B$782,D$110)+'СЕТ СН'!$I$9+СВЦЭМ!$D$10+'СЕТ СН'!$I$5-'СЕТ СН'!$I$17</f>
        <v>6002.86327858</v>
      </c>
      <c r="E133" s="36">
        <f>SUMIFS(СВЦЭМ!$C$39:$C$782,СВЦЭМ!$A$39:$A$782,$A133,СВЦЭМ!$B$39:$B$782,E$110)+'СЕТ СН'!$I$9+СВЦЭМ!$D$10+'СЕТ СН'!$I$5-'СЕТ СН'!$I$17</f>
        <v>6011.6599001600007</v>
      </c>
      <c r="F133" s="36">
        <f>SUMIFS(СВЦЭМ!$C$39:$C$782,СВЦЭМ!$A$39:$A$782,$A133,СВЦЭМ!$B$39:$B$782,F$110)+'СЕТ СН'!$I$9+СВЦЭМ!$D$10+'СЕТ СН'!$I$5-'СЕТ СН'!$I$17</f>
        <v>6006.4272929700001</v>
      </c>
      <c r="G133" s="36">
        <f>SUMIFS(СВЦЭМ!$C$39:$C$782,СВЦЭМ!$A$39:$A$782,$A133,СВЦЭМ!$B$39:$B$782,G$110)+'СЕТ СН'!$I$9+СВЦЭМ!$D$10+'СЕТ СН'!$I$5-'СЕТ СН'!$I$17</f>
        <v>5985.5447552100004</v>
      </c>
      <c r="H133" s="36">
        <f>SUMIFS(СВЦЭМ!$C$39:$C$782,СВЦЭМ!$A$39:$A$782,$A133,СВЦЭМ!$B$39:$B$782,H$110)+'СЕТ СН'!$I$9+СВЦЭМ!$D$10+'СЕТ СН'!$I$5-'СЕТ СН'!$I$17</f>
        <v>5925.1076413600003</v>
      </c>
      <c r="I133" s="36">
        <f>SUMIFS(СВЦЭМ!$C$39:$C$782,СВЦЭМ!$A$39:$A$782,$A133,СВЦЭМ!$B$39:$B$782,I$110)+'СЕТ СН'!$I$9+СВЦЭМ!$D$10+'СЕТ СН'!$I$5-'СЕТ СН'!$I$17</f>
        <v>5838.4248397600004</v>
      </c>
      <c r="J133" s="36">
        <f>SUMIFS(СВЦЭМ!$C$39:$C$782,СВЦЭМ!$A$39:$A$782,$A133,СВЦЭМ!$B$39:$B$782,J$110)+'СЕТ СН'!$I$9+СВЦЭМ!$D$10+'СЕТ СН'!$I$5-'СЕТ СН'!$I$17</f>
        <v>5767.4566714900002</v>
      </c>
      <c r="K133" s="36">
        <f>SUMIFS(СВЦЭМ!$C$39:$C$782,СВЦЭМ!$A$39:$A$782,$A133,СВЦЭМ!$B$39:$B$782,K$110)+'СЕТ СН'!$I$9+СВЦЭМ!$D$10+'СЕТ СН'!$I$5-'СЕТ СН'!$I$17</f>
        <v>5749.1866527500006</v>
      </c>
      <c r="L133" s="36">
        <f>SUMIFS(СВЦЭМ!$C$39:$C$782,СВЦЭМ!$A$39:$A$782,$A133,СВЦЭМ!$B$39:$B$782,L$110)+'СЕТ СН'!$I$9+СВЦЭМ!$D$10+'СЕТ СН'!$I$5-'СЕТ СН'!$I$17</f>
        <v>5781.4050629399999</v>
      </c>
      <c r="M133" s="36">
        <f>SUMIFS(СВЦЭМ!$C$39:$C$782,СВЦЭМ!$A$39:$A$782,$A133,СВЦЭМ!$B$39:$B$782,M$110)+'СЕТ СН'!$I$9+СВЦЭМ!$D$10+'СЕТ СН'!$I$5-'СЕТ СН'!$I$17</f>
        <v>5793.3868958200001</v>
      </c>
      <c r="N133" s="36">
        <f>SUMIFS(СВЦЭМ!$C$39:$C$782,СВЦЭМ!$A$39:$A$782,$A133,СВЦЭМ!$B$39:$B$782,N$110)+'СЕТ СН'!$I$9+СВЦЭМ!$D$10+'СЕТ СН'!$I$5-'СЕТ СН'!$I$17</f>
        <v>5842.5409240500003</v>
      </c>
      <c r="O133" s="36">
        <f>SUMIFS(СВЦЭМ!$C$39:$C$782,СВЦЭМ!$A$39:$A$782,$A133,СВЦЭМ!$B$39:$B$782,O$110)+'СЕТ СН'!$I$9+СВЦЭМ!$D$10+'СЕТ СН'!$I$5-'СЕТ СН'!$I$17</f>
        <v>5851.9504989699999</v>
      </c>
      <c r="P133" s="36">
        <f>SUMIFS(СВЦЭМ!$C$39:$C$782,СВЦЭМ!$A$39:$A$782,$A133,СВЦЭМ!$B$39:$B$782,P$110)+'СЕТ СН'!$I$9+СВЦЭМ!$D$10+'СЕТ СН'!$I$5-'СЕТ СН'!$I$17</f>
        <v>5879.0597281700002</v>
      </c>
      <c r="Q133" s="36">
        <f>SUMIFS(СВЦЭМ!$C$39:$C$782,СВЦЭМ!$A$39:$A$782,$A133,СВЦЭМ!$B$39:$B$782,Q$110)+'СЕТ СН'!$I$9+СВЦЭМ!$D$10+'СЕТ СН'!$I$5-'СЕТ СН'!$I$17</f>
        <v>5864.3363609400003</v>
      </c>
      <c r="R133" s="36">
        <f>SUMIFS(СВЦЭМ!$C$39:$C$782,СВЦЭМ!$A$39:$A$782,$A133,СВЦЭМ!$B$39:$B$782,R$110)+'СЕТ СН'!$I$9+СВЦЭМ!$D$10+'СЕТ СН'!$I$5-'СЕТ СН'!$I$17</f>
        <v>5865.4694263000001</v>
      </c>
      <c r="S133" s="36">
        <f>SUMIFS(СВЦЭМ!$C$39:$C$782,СВЦЭМ!$A$39:$A$782,$A133,СВЦЭМ!$B$39:$B$782,S$110)+'СЕТ СН'!$I$9+СВЦЭМ!$D$10+'СЕТ СН'!$I$5-'СЕТ СН'!$I$17</f>
        <v>5834.3421654399999</v>
      </c>
      <c r="T133" s="36">
        <f>SUMIFS(СВЦЭМ!$C$39:$C$782,СВЦЭМ!$A$39:$A$782,$A133,СВЦЭМ!$B$39:$B$782,T$110)+'СЕТ СН'!$I$9+СВЦЭМ!$D$10+'СЕТ СН'!$I$5-'СЕТ СН'!$I$17</f>
        <v>5782.5341315099995</v>
      </c>
      <c r="U133" s="36">
        <f>SUMIFS(СВЦЭМ!$C$39:$C$782,СВЦЭМ!$A$39:$A$782,$A133,СВЦЭМ!$B$39:$B$782,U$110)+'СЕТ СН'!$I$9+СВЦЭМ!$D$10+'СЕТ СН'!$I$5-'СЕТ СН'!$I$17</f>
        <v>5772.7611016199999</v>
      </c>
      <c r="V133" s="36">
        <f>SUMIFS(СВЦЭМ!$C$39:$C$782,СВЦЭМ!$A$39:$A$782,$A133,СВЦЭМ!$B$39:$B$782,V$110)+'СЕТ СН'!$I$9+СВЦЭМ!$D$10+'СЕТ СН'!$I$5-'СЕТ СН'!$I$17</f>
        <v>5788.6626963099998</v>
      </c>
      <c r="W133" s="36">
        <f>SUMIFS(СВЦЭМ!$C$39:$C$782,СВЦЭМ!$A$39:$A$782,$A133,СВЦЭМ!$B$39:$B$782,W$110)+'СЕТ СН'!$I$9+СВЦЭМ!$D$10+'СЕТ СН'!$I$5-'СЕТ СН'!$I$17</f>
        <v>5824.2502794499997</v>
      </c>
      <c r="X133" s="36">
        <f>SUMIFS(СВЦЭМ!$C$39:$C$782,СВЦЭМ!$A$39:$A$782,$A133,СВЦЭМ!$B$39:$B$782,X$110)+'СЕТ СН'!$I$9+СВЦЭМ!$D$10+'СЕТ СН'!$I$5-'СЕТ СН'!$I$17</f>
        <v>5860.04534814</v>
      </c>
      <c r="Y133" s="36">
        <f>SUMIFS(СВЦЭМ!$C$39:$C$782,СВЦЭМ!$A$39:$A$782,$A133,СВЦЭМ!$B$39:$B$782,Y$110)+'СЕТ СН'!$I$9+СВЦЭМ!$D$10+'СЕТ СН'!$I$5-'СЕТ СН'!$I$17</f>
        <v>5911.43840937</v>
      </c>
    </row>
    <row r="134" spans="1:26" ht="15.75" x14ac:dyDescent="0.2">
      <c r="A134" s="35">
        <f t="shared" si="3"/>
        <v>44981</v>
      </c>
      <c r="B134" s="36">
        <f>SUMIFS(СВЦЭМ!$C$39:$C$782,СВЦЭМ!$A$39:$A$782,$A134,СВЦЭМ!$B$39:$B$782,B$110)+'СЕТ СН'!$I$9+СВЦЭМ!$D$10+'СЕТ СН'!$I$5-'СЕТ СН'!$I$17</f>
        <v>5901.5529936000003</v>
      </c>
      <c r="C134" s="36">
        <f>SUMIFS(СВЦЭМ!$C$39:$C$782,СВЦЭМ!$A$39:$A$782,$A134,СВЦЭМ!$B$39:$B$782,C$110)+'СЕТ СН'!$I$9+СВЦЭМ!$D$10+'СЕТ СН'!$I$5-'СЕТ СН'!$I$17</f>
        <v>5901.2915268300003</v>
      </c>
      <c r="D134" s="36">
        <f>SUMIFS(СВЦЭМ!$C$39:$C$782,СВЦЭМ!$A$39:$A$782,$A134,СВЦЭМ!$B$39:$B$782,D$110)+'СЕТ СН'!$I$9+СВЦЭМ!$D$10+'СЕТ СН'!$I$5-'СЕТ СН'!$I$17</f>
        <v>5845.2687962099999</v>
      </c>
      <c r="E134" s="36">
        <f>SUMIFS(СВЦЭМ!$C$39:$C$782,СВЦЭМ!$A$39:$A$782,$A134,СВЦЭМ!$B$39:$B$782,E$110)+'СЕТ СН'!$I$9+СВЦЭМ!$D$10+'СЕТ СН'!$I$5-'СЕТ СН'!$I$17</f>
        <v>5795.9364179499998</v>
      </c>
      <c r="F134" s="36">
        <f>SUMIFS(СВЦЭМ!$C$39:$C$782,СВЦЭМ!$A$39:$A$782,$A134,СВЦЭМ!$B$39:$B$782,F$110)+'СЕТ СН'!$I$9+СВЦЭМ!$D$10+'СЕТ СН'!$I$5-'СЕТ СН'!$I$17</f>
        <v>5809.8168184900005</v>
      </c>
      <c r="G134" s="36">
        <f>SUMIFS(СВЦЭМ!$C$39:$C$782,СВЦЭМ!$A$39:$A$782,$A134,СВЦЭМ!$B$39:$B$782,G$110)+'СЕТ СН'!$I$9+СВЦЭМ!$D$10+'СЕТ СН'!$I$5-'СЕТ СН'!$I$17</f>
        <v>5836.4117743300003</v>
      </c>
      <c r="H134" s="36">
        <f>SUMIFS(СВЦЭМ!$C$39:$C$782,СВЦЭМ!$A$39:$A$782,$A134,СВЦЭМ!$B$39:$B$782,H$110)+'СЕТ СН'!$I$9+СВЦЭМ!$D$10+'СЕТ СН'!$I$5-'СЕТ СН'!$I$17</f>
        <v>5849.2950572899999</v>
      </c>
      <c r="I134" s="36">
        <f>SUMIFS(СВЦЭМ!$C$39:$C$782,СВЦЭМ!$A$39:$A$782,$A134,СВЦЭМ!$B$39:$B$782,I$110)+'СЕТ СН'!$I$9+СВЦЭМ!$D$10+'СЕТ СН'!$I$5-'СЕТ СН'!$I$17</f>
        <v>5816.7765093500002</v>
      </c>
      <c r="J134" s="36">
        <f>SUMIFS(СВЦЭМ!$C$39:$C$782,СВЦЭМ!$A$39:$A$782,$A134,СВЦЭМ!$B$39:$B$782,J$110)+'СЕТ СН'!$I$9+СВЦЭМ!$D$10+'СЕТ СН'!$I$5-'СЕТ СН'!$I$17</f>
        <v>5760.9738448200005</v>
      </c>
      <c r="K134" s="36">
        <f>SUMIFS(СВЦЭМ!$C$39:$C$782,СВЦЭМ!$A$39:$A$782,$A134,СВЦЭМ!$B$39:$B$782,K$110)+'СЕТ СН'!$I$9+СВЦЭМ!$D$10+'СЕТ СН'!$I$5-'СЕТ СН'!$I$17</f>
        <v>5750.2808717300004</v>
      </c>
      <c r="L134" s="36">
        <f>SUMIFS(СВЦЭМ!$C$39:$C$782,СВЦЭМ!$A$39:$A$782,$A134,СВЦЭМ!$B$39:$B$782,L$110)+'СЕТ СН'!$I$9+СВЦЭМ!$D$10+'СЕТ СН'!$I$5-'СЕТ СН'!$I$17</f>
        <v>5763.2764407699997</v>
      </c>
      <c r="M134" s="36">
        <f>SUMIFS(СВЦЭМ!$C$39:$C$782,СВЦЭМ!$A$39:$A$782,$A134,СВЦЭМ!$B$39:$B$782,M$110)+'СЕТ СН'!$I$9+СВЦЭМ!$D$10+'СЕТ СН'!$I$5-'СЕТ СН'!$I$17</f>
        <v>5777.0762708100001</v>
      </c>
      <c r="N134" s="36">
        <f>SUMIFS(СВЦЭМ!$C$39:$C$782,СВЦЭМ!$A$39:$A$782,$A134,СВЦЭМ!$B$39:$B$782,N$110)+'СЕТ СН'!$I$9+СВЦЭМ!$D$10+'СЕТ СН'!$I$5-'СЕТ СН'!$I$17</f>
        <v>5780.0670418700001</v>
      </c>
      <c r="O134" s="36">
        <f>SUMIFS(СВЦЭМ!$C$39:$C$782,СВЦЭМ!$A$39:$A$782,$A134,СВЦЭМ!$B$39:$B$782,O$110)+'СЕТ СН'!$I$9+СВЦЭМ!$D$10+'СЕТ СН'!$I$5-'СЕТ СН'!$I$17</f>
        <v>5817.1002037799999</v>
      </c>
      <c r="P134" s="36">
        <f>SUMIFS(СВЦЭМ!$C$39:$C$782,СВЦЭМ!$A$39:$A$782,$A134,СВЦЭМ!$B$39:$B$782,P$110)+'СЕТ СН'!$I$9+СВЦЭМ!$D$10+'СЕТ СН'!$I$5-'СЕТ СН'!$I$17</f>
        <v>5809.2944158199998</v>
      </c>
      <c r="Q134" s="36">
        <f>SUMIFS(СВЦЭМ!$C$39:$C$782,СВЦЭМ!$A$39:$A$782,$A134,СВЦЭМ!$B$39:$B$782,Q$110)+'СЕТ СН'!$I$9+СВЦЭМ!$D$10+'СЕТ СН'!$I$5-'СЕТ СН'!$I$17</f>
        <v>5804.6541608999996</v>
      </c>
      <c r="R134" s="36">
        <f>SUMIFS(СВЦЭМ!$C$39:$C$782,СВЦЭМ!$A$39:$A$782,$A134,СВЦЭМ!$B$39:$B$782,R$110)+'СЕТ СН'!$I$9+СВЦЭМ!$D$10+'СЕТ СН'!$I$5-'СЕТ СН'!$I$17</f>
        <v>5793.5766882200005</v>
      </c>
      <c r="S134" s="36">
        <f>SUMIFS(СВЦЭМ!$C$39:$C$782,СВЦЭМ!$A$39:$A$782,$A134,СВЦЭМ!$B$39:$B$782,S$110)+'СЕТ СН'!$I$9+СВЦЭМ!$D$10+'СЕТ СН'!$I$5-'СЕТ СН'!$I$17</f>
        <v>5780.9715456200001</v>
      </c>
      <c r="T134" s="36">
        <f>SUMIFS(СВЦЭМ!$C$39:$C$782,СВЦЭМ!$A$39:$A$782,$A134,СВЦЭМ!$B$39:$B$782,T$110)+'СЕТ СН'!$I$9+СВЦЭМ!$D$10+'СЕТ СН'!$I$5-'СЕТ СН'!$I$17</f>
        <v>5749.9536726099996</v>
      </c>
      <c r="U134" s="36">
        <f>SUMIFS(СВЦЭМ!$C$39:$C$782,СВЦЭМ!$A$39:$A$782,$A134,СВЦЭМ!$B$39:$B$782,U$110)+'СЕТ СН'!$I$9+СВЦЭМ!$D$10+'СЕТ СН'!$I$5-'СЕТ СН'!$I$17</f>
        <v>5745.0572594599998</v>
      </c>
      <c r="V134" s="36">
        <f>SUMIFS(СВЦЭМ!$C$39:$C$782,СВЦЭМ!$A$39:$A$782,$A134,СВЦЭМ!$B$39:$B$782,V$110)+'СЕТ СН'!$I$9+СВЦЭМ!$D$10+'СЕТ СН'!$I$5-'СЕТ СН'!$I$17</f>
        <v>5756.0224467600001</v>
      </c>
      <c r="W134" s="36">
        <f>SUMIFS(СВЦЭМ!$C$39:$C$782,СВЦЭМ!$A$39:$A$782,$A134,СВЦЭМ!$B$39:$B$782,W$110)+'СЕТ СН'!$I$9+СВЦЭМ!$D$10+'СЕТ СН'!$I$5-'СЕТ СН'!$I$17</f>
        <v>5754.3719110100001</v>
      </c>
      <c r="X134" s="36">
        <f>SUMIFS(СВЦЭМ!$C$39:$C$782,СВЦЭМ!$A$39:$A$782,$A134,СВЦЭМ!$B$39:$B$782,X$110)+'СЕТ СН'!$I$9+СВЦЭМ!$D$10+'СЕТ СН'!$I$5-'СЕТ СН'!$I$17</f>
        <v>5786.7846282299997</v>
      </c>
      <c r="Y134" s="36">
        <f>SUMIFS(СВЦЭМ!$C$39:$C$782,СВЦЭМ!$A$39:$A$782,$A134,СВЦЭМ!$B$39:$B$782,Y$110)+'СЕТ СН'!$I$9+СВЦЭМ!$D$10+'СЕТ СН'!$I$5-'СЕТ СН'!$I$17</f>
        <v>5806.4401427600005</v>
      </c>
    </row>
    <row r="135" spans="1:26" ht="15.75" x14ac:dyDescent="0.2">
      <c r="A135" s="35">
        <f t="shared" si="3"/>
        <v>44982</v>
      </c>
      <c r="B135" s="36">
        <f>SUMIFS(СВЦЭМ!$C$39:$C$782,СВЦЭМ!$A$39:$A$782,$A135,СВЦЭМ!$B$39:$B$782,B$110)+'СЕТ СН'!$I$9+СВЦЭМ!$D$10+'СЕТ СН'!$I$5-'СЕТ СН'!$I$17</f>
        <v>6029.3823895300002</v>
      </c>
      <c r="C135" s="36">
        <f>SUMIFS(СВЦЭМ!$C$39:$C$782,СВЦЭМ!$A$39:$A$782,$A135,СВЦЭМ!$B$39:$B$782,C$110)+'СЕТ СН'!$I$9+СВЦЭМ!$D$10+'СЕТ СН'!$I$5-'СЕТ СН'!$I$17</f>
        <v>6040.4599136600009</v>
      </c>
      <c r="D135" s="36">
        <f>SUMIFS(СВЦЭМ!$C$39:$C$782,СВЦЭМ!$A$39:$A$782,$A135,СВЦЭМ!$B$39:$B$782,D$110)+'СЕТ СН'!$I$9+СВЦЭМ!$D$10+'СЕТ СН'!$I$5-'СЕТ СН'!$I$17</f>
        <v>6050.0146659800002</v>
      </c>
      <c r="E135" s="36">
        <f>SUMIFS(СВЦЭМ!$C$39:$C$782,СВЦЭМ!$A$39:$A$782,$A135,СВЦЭМ!$B$39:$B$782,E$110)+'СЕТ СН'!$I$9+СВЦЭМ!$D$10+'СЕТ СН'!$I$5-'СЕТ СН'!$I$17</f>
        <v>6046.8802085200005</v>
      </c>
      <c r="F135" s="36">
        <f>SUMIFS(СВЦЭМ!$C$39:$C$782,СВЦЭМ!$A$39:$A$782,$A135,СВЦЭМ!$B$39:$B$782,F$110)+'СЕТ СН'!$I$9+СВЦЭМ!$D$10+'СЕТ СН'!$I$5-'СЕТ СН'!$I$17</f>
        <v>6037.1580688699996</v>
      </c>
      <c r="G135" s="36">
        <f>SUMIFS(СВЦЭМ!$C$39:$C$782,СВЦЭМ!$A$39:$A$782,$A135,СВЦЭМ!$B$39:$B$782,G$110)+'СЕТ СН'!$I$9+СВЦЭМ!$D$10+'СЕТ СН'!$I$5-'СЕТ СН'!$I$17</f>
        <v>6007.4526364700005</v>
      </c>
      <c r="H135" s="36">
        <f>SUMIFS(СВЦЭМ!$C$39:$C$782,СВЦЭМ!$A$39:$A$782,$A135,СВЦЭМ!$B$39:$B$782,H$110)+'СЕТ СН'!$I$9+СВЦЭМ!$D$10+'СЕТ СН'!$I$5-'СЕТ СН'!$I$17</f>
        <v>5967.0211873200005</v>
      </c>
      <c r="I135" s="36">
        <f>SUMIFS(СВЦЭМ!$C$39:$C$782,СВЦЭМ!$A$39:$A$782,$A135,СВЦЭМ!$B$39:$B$782,I$110)+'СЕТ СН'!$I$9+СВЦЭМ!$D$10+'СЕТ СН'!$I$5-'СЕТ СН'!$I$17</f>
        <v>5921.6245888100002</v>
      </c>
      <c r="J135" s="36">
        <f>SUMIFS(СВЦЭМ!$C$39:$C$782,СВЦЭМ!$A$39:$A$782,$A135,СВЦЭМ!$B$39:$B$782,J$110)+'СЕТ СН'!$I$9+СВЦЭМ!$D$10+'СЕТ СН'!$I$5-'СЕТ СН'!$I$17</f>
        <v>5825.3096368200004</v>
      </c>
      <c r="K135" s="36">
        <f>SUMIFS(СВЦЭМ!$C$39:$C$782,СВЦЭМ!$A$39:$A$782,$A135,СВЦЭМ!$B$39:$B$782,K$110)+'СЕТ СН'!$I$9+СВЦЭМ!$D$10+'СЕТ СН'!$I$5-'СЕТ СН'!$I$17</f>
        <v>5791.6478840099999</v>
      </c>
      <c r="L135" s="36">
        <f>SUMIFS(СВЦЭМ!$C$39:$C$782,СВЦЭМ!$A$39:$A$782,$A135,СВЦЭМ!$B$39:$B$782,L$110)+'СЕТ СН'!$I$9+СВЦЭМ!$D$10+'СЕТ СН'!$I$5-'СЕТ СН'!$I$17</f>
        <v>5831.2640479000002</v>
      </c>
      <c r="M135" s="36">
        <f>SUMIFS(СВЦЭМ!$C$39:$C$782,СВЦЭМ!$A$39:$A$782,$A135,СВЦЭМ!$B$39:$B$782,M$110)+'СЕТ СН'!$I$9+СВЦЭМ!$D$10+'СЕТ СН'!$I$5-'СЕТ СН'!$I$17</f>
        <v>5853.7148722100001</v>
      </c>
      <c r="N135" s="36">
        <f>SUMIFS(СВЦЭМ!$C$39:$C$782,СВЦЭМ!$A$39:$A$782,$A135,СВЦЭМ!$B$39:$B$782,N$110)+'СЕТ СН'!$I$9+СВЦЭМ!$D$10+'СЕТ СН'!$I$5-'СЕТ СН'!$I$17</f>
        <v>5894.9237405799995</v>
      </c>
      <c r="O135" s="36">
        <f>SUMIFS(СВЦЭМ!$C$39:$C$782,СВЦЭМ!$A$39:$A$782,$A135,СВЦЭМ!$B$39:$B$782,O$110)+'СЕТ СН'!$I$9+СВЦЭМ!$D$10+'СЕТ СН'!$I$5-'СЕТ СН'!$I$17</f>
        <v>5920.8332177500006</v>
      </c>
      <c r="P135" s="36">
        <f>SUMIFS(СВЦЭМ!$C$39:$C$782,СВЦЭМ!$A$39:$A$782,$A135,СВЦЭМ!$B$39:$B$782,P$110)+'СЕТ СН'!$I$9+СВЦЭМ!$D$10+'СЕТ СН'!$I$5-'СЕТ СН'!$I$17</f>
        <v>5949.5147160500001</v>
      </c>
      <c r="Q135" s="36">
        <f>SUMIFS(СВЦЭМ!$C$39:$C$782,СВЦЭМ!$A$39:$A$782,$A135,СВЦЭМ!$B$39:$B$782,Q$110)+'СЕТ СН'!$I$9+СВЦЭМ!$D$10+'СЕТ СН'!$I$5-'СЕТ СН'!$I$17</f>
        <v>5981.9794840400009</v>
      </c>
      <c r="R135" s="36">
        <f>SUMIFS(СВЦЭМ!$C$39:$C$782,СВЦЭМ!$A$39:$A$782,$A135,СВЦЭМ!$B$39:$B$782,R$110)+'СЕТ СН'!$I$9+СВЦЭМ!$D$10+'СЕТ СН'!$I$5-'СЕТ СН'!$I$17</f>
        <v>5971.0545515499998</v>
      </c>
      <c r="S135" s="36">
        <f>SUMIFS(СВЦЭМ!$C$39:$C$782,СВЦЭМ!$A$39:$A$782,$A135,СВЦЭМ!$B$39:$B$782,S$110)+'СЕТ СН'!$I$9+СВЦЭМ!$D$10+'СЕТ СН'!$I$5-'СЕТ СН'!$I$17</f>
        <v>5959.8976278700002</v>
      </c>
      <c r="T135" s="36">
        <f>SUMIFS(СВЦЭМ!$C$39:$C$782,СВЦЭМ!$A$39:$A$782,$A135,СВЦЭМ!$B$39:$B$782,T$110)+'СЕТ СН'!$I$9+СВЦЭМ!$D$10+'СЕТ СН'!$I$5-'СЕТ СН'!$I$17</f>
        <v>5915.9513774000006</v>
      </c>
      <c r="U135" s="36">
        <f>SUMIFS(СВЦЭМ!$C$39:$C$782,СВЦЭМ!$A$39:$A$782,$A135,СВЦЭМ!$B$39:$B$782,U$110)+'СЕТ СН'!$I$9+СВЦЭМ!$D$10+'СЕТ СН'!$I$5-'СЕТ СН'!$I$17</f>
        <v>5888.1954375699997</v>
      </c>
      <c r="V135" s="36">
        <f>SUMIFS(СВЦЭМ!$C$39:$C$782,СВЦЭМ!$A$39:$A$782,$A135,СВЦЭМ!$B$39:$B$782,V$110)+'СЕТ СН'!$I$9+СВЦЭМ!$D$10+'СЕТ СН'!$I$5-'СЕТ СН'!$I$17</f>
        <v>5896.8351370100008</v>
      </c>
      <c r="W135" s="36">
        <f>SUMIFS(СВЦЭМ!$C$39:$C$782,СВЦЭМ!$A$39:$A$782,$A135,СВЦЭМ!$B$39:$B$782,W$110)+'СЕТ СН'!$I$9+СВЦЭМ!$D$10+'СЕТ СН'!$I$5-'СЕТ СН'!$I$17</f>
        <v>5920.2873701400003</v>
      </c>
      <c r="X135" s="36">
        <f>SUMIFS(СВЦЭМ!$C$39:$C$782,СВЦЭМ!$A$39:$A$782,$A135,СВЦЭМ!$B$39:$B$782,X$110)+'СЕТ СН'!$I$9+СВЦЭМ!$D$10+'СЕТ СН'!$I$5-'СЕТ СН'!$I$17</f>
        <v>5945.3631188100007</v>
      </c>
      <c r="Y135" s="36">
        <f>SUMIFS(СВЦЭМ!$C$39:$C$782,СВЦЭМ!$A$39:$A$782,$A135,СВЦЭМ!$B$39:$B$782,Y$110)+'СЕТ СН'!$I$9+СВЦЭМ!$D$10+'СЕТ СН'!$I$5-'СЕТ СН'!$I$17</f>
        <v>5984.8545189400002</v>
      </c>
    </row>
    <row r="136" spans="1:26" ht="15.75" x14ac:dyDescent="0.2">
      <c r="A136" s="35">
        <f t="shared" si="3"/>
        <v>44983</v>
      </c>
      <c r="B136" s="36">
        <f>SUMIFS(СВЦЭМ!$C$39:$C$782,СВЦЭМ!$A$39:$A$782,$A136,СВЦЭМ!$B$39:$B$782,B$110)+'СЕТ СН'!$I$9+СВЦЭМ!$D$10+'СЕТ СН'!$I$5-'СЕТ СН'!$I$17</f>
        <v>6020.1129563499999</v>
      </c>
      <c r="C136" s="36">
        <f>SUMIFS(СВЦЭМ!$C$39:$C$782,СВЦЭМ!$A$39:$A$782,$A136,СВЦЭМ!$B$39:$B$782,C$110)+'СЕТ СН'!$I$9+СВЦЭМ!$D$10+'СЕТ СН'!$I$5-'СЕТ СН'!$I$17</f>
        <v>6033.9787203600008</v>
      </c>
      <c r="D136" s="36">
        <f>SUMIFS(СВЦЭМ!$C$39:$C$782,СВЦЭМ!$A$39:$A$782,$A136,СВЦЭМ!$B$39:$B$782,D$110)+'СЕТ СН'!$I$9+СВЦЭМ!$D$10+'СЕТ СН'!$I$5-'СЕТ СН'!$I$17</f>
        <v>6017.73473122</v>
      </c>
      <c r="E136" s="36">
        <f>SUMIFS(СВЦЭМ!$C$39:$C$782,СВЦЭМ!$A$39:$A$782,$A136,СВЦЭМ!$B$39:$B$782,E$110)+'СЕТ СН'!$I$9+СВЦЭМ!$D$10+'СЕТ СН'!$I$5-'СЕТ СН'!$I$17</f>
        <v>6010.9858581300005</v>
      </c>
      <c r="F136" s="36">
        <f>SUMIFS(СВЦЭМ!$C$39:$C$782,СВЦЭМ!$A$39:$A$782,$A136,СВЦЭМ!$B$39:$B$782,F$110)+'СЕТ СН'!$I$9+СВЦЭМ!$D$10+'СЕТ СН'!$I$5-'СЕТ СН'!$I$17</f>
        <v>6029.2222887500002</v>
      </c>
      <c r="G136" s="36">
        <f>SUMIFS(СВЦЭМ!$C$39:$C$782,СВЦЭМ!$A$39:$A$782,$A136,СВЦЭМ!$B$39:$B$782,G$110)+'СЕТ СН'!$I$9+СВЦЭМ!$D$10+'СЕТ СН'!$I$5-'СЕТ СН'!$I$17</f>
        <v>6026.875933450001</v>
      </c>
      <c r="H136" s="36">
        <f>SUMIFS(СВЦЭМ!$C$39:$C$782,СВЦЭМ!$A$39:$A$782,$A136,СВЦЭМ!$B$39:$B$782,H$110)+'СЕТ СН'!$I$9+СВЦЭМ!$D$10+'СЕТ СН'!$I$5-'СЕТ СН'!$I$17</f>
        <v>6031.3652523199999</v>
      </c>
      <c r="I136" s="36">
        <f>SUMIFS(СВЦЭМ!$C$39:$C$782,СВЦЭМ!$A$39:$A$782,$A136,СВЦЭМ!$B$39:$B$782,I$110)+'СЕТ СН'!$I$9+СВЦЭМ!$D$10+'СЕТ СН'!$I$5-'СЕТ СН'!$I$17</f>
        <v>5958.5640223999999</v>
      </c>
      <c r="J136" s="36">
        <f>SUMIFS(СВЦЭМ!$C$39:$C$782,СВЦЭМ!$A$39:$A$782,$A136,СВЦЭМ!$B$39:$B$782,J$110)+'СЕТ СН'!$I$9+СВЦЭМ!$D$10+'СЕТ СН'!$I$5-'СЕТ СН'!$I$17</f>
        <v>6025.8682274900002</v>
      </c>
      <c r="K136" s="36">
        <f>SUMIFS(СВЦЭМ!$C$39:$C$782,СВЦЭМ!$A$39:$A$782,$A136,СВЦЭМ!$B$39:$B$782,K$110)+'СЕТ СН'!$I$9+СВЦЭМ!$D$10+'СЕТ СН'!$I$5-'СЕТ СН'!$I$17</f>
        <v>5957.2658661799996</v>
      </c>
      <c r="L136" s="36">
        <f>SUMIFS(СВЦЭМ!$C$39:$C$782,СВЦЭМ!$A$39:$A$782,$A136,СВЦЭМ!$B$39:$B$782,L$110)+'СЕТ СН'!$I$9+СВЦЭМ!$D$10+'СЕТ СН'!$I$5-'СЕТ СН'!$I$17</f>
        <v>5870.4112813199999</v>
      </c>
      <c r="M136" s="36">
        <f>SUMIFS(СВЦЭМ!$C$39:$C$782,СВЦЭМ!$A$39:$A$782,$A136,СВЦЭМ!$B$39:$B$782,M$110)+'СЕТ СН'!$I$9+СВЦЭМ!$D$10+'СЕТ СН'!$I$5-'СЕТ СН'!$I$17</f>
        <v>5876.8698508400003</v>
      </c>
      <c r="N136" s="36">
        <f>SUMIFS(СВЦЭМ!$C$39:$C$782,СВЦЭМ!$A$39:$A$782,$A136,СВЦЭМ!$B$39:$B$782,N$110)+'СЕТ СН'!$I$9+СВЦЭМ!$D$10+'СЕТ СН'!$I$5-'СЕТ СН'!$I$17</f>
        <v>5933.0807339399998</v>
      </c>
      <c r="O136" s="36">
        <f>SUMIFS(СВЦЭМ!$C$39:$C$782,СВЦЭМ!$A$39:$A$782,$A136,СВЦЭМ!$B$39:$B$782,O$110)+'СЕТ СН'!$I$9+СВЦЭМ!$D$10+'СЕТ СН'!$I$5-'СЕТ СН'!$I$17</f>
        <v>5974.8745078100001</v>
      </c>
      <c r="P136" s="36">
        <f>SUMIFS(СВЦЭМ!$C$39:$C$782,СВЦЭМ!$A$39:$A$782,$A136,СВЦЭМ!$B$39:$B$782,P$110)+'СЕТ СН'!$I$9+СВЦЭМ!$D$10+'СЕТ СН'!$I$5-'СЕТ СН'!$I$17</f>
        <v>5992.1990959499999</v>
      </c>
      <c r="Q136" s="36">
        <f>SUMIFS(СВЦЭМ!$C$39:$C$782,СВЦЭМ!$A$39:$A$782,$A136,СВЦЭМ!$B$39:$B$782,Q$110)+'СЕТ СН'!$I$9+СВЦЭМ!$D$10+'СЕТ СН'!$I$5-'СЕТ СН'!$I$17</f>
        <v>6018.7148861799997</v>
      </c>
      <c r="R136" s="36">
        <f>SUMIFS(СВЦЭМ!$C$39:$C$782,СВЦЭМ!$A$39:$A$782,$A136,СВЦЭМ!$B$39:$B$782,R$110)+'СЕТ СН'!$I$9+СВЦЭМ!$D$10+'СЕТ СН'!$I$5-'СЕТ СН'!$I$17</f>
        <v>6007.1903350900002</v>
      </c>
      <c r="S136" s="36">
        <f>SUMIFS(СВЦЭМ!$C$39:$C$782,СВЦЭМ!$A$39:$A$782,$A136,СВЦЭМ!$B$39:$B$782,S$110)+'СЕТ СН'!$I$9+СВЦЭМ!$D$10+'СЕТ СН'!$I$5-'СЕТ СН'!$I$17</f>
        <v>5974.9939026400007</v>
      </c>
      <c r="T136" s="36">
        <f>SUMIFS(СВЦЭМ!$C$39:$C$782,СВЦЭМ!$A$39:$A$782,$A136,СВЦЭМ!$B$39:$B$782,T$110)+'СЕТ СН'!$I$9+СВЦЭМ!$D$10+'СЕТ СН'!$I$5-'СЕТ СН'!$I$17</f>
        <v>5927.1362215600002</v>
      </c>
      <c r="U136" s="36">
        <f>SUMIFS(СВЦЭМ!$C$39:$C$782,СВЦЭМ!$A$39:$A$782,$A136,СВЦЭМ!$B$39:$B$782,U$110)+'СЕТ СН'!$I$9+СВЦЭМ!$D$10+'СЕТ СН'!$I$5-'СЕТ СН'!$I$17</f>
        <v>5888.14373643</v>
      </c>
      <c r="V136" s="36">
        <f>SUMIFS(СВЦЭМ!$C$39:$C$782,СВЦЭМ!$A$39:$A$782,$A136,СВЦЭМ!$B$39:$B$782,V$110)+'СЕТ СН'!$I$9+СВЦЭМ!$D$10+'СЕТ СН'!$I$5-'СЕТ СН'!$I$17</f>
        <v>5897.3516231900003</v>
      </c>
      <c r="W136" s="36">
        <f>SUMIFS(СВЦЭМ!$C$39:$C$782,СВЦЭМ!$A$39:$A$782,$A136,СВЦЭМ!$B$39:$B$782,W$110)+'СЕТ СН'!$I$9+СВЦЭМ!$D$10+'СЕТ СН'!$I$5-'СЕТ СН'!$I$17</f>
        <v>5929.30310904</v>
      </c>
      <c r="X136" s="36">
        <f>SUMIFS(СВЦЭМ!$C$39:$C$782,СВЦЭМ!$A$39:$A$782,$A136,СВЦЭМ!$B$39:$B$782,X$110)+'СЕТ СН'!$I$9+СВЦЭМ!$D$10+'СЕТ СН'!$I$5-'СЕТ СН'!$I$17</f>
        <v>5949.0411454100004</v>
      </c>
      <c r="Y136" s="36">
        <f>SUMIFS(СВЦЭМ!$C$39:$C$782,СВЦЭМ!$A$39:$A$782,$A136,СВЦЭМ!$B$39:$B$782,Y$110)+'СЕТ СН'!$I$9+СВЦЭМ!$D$10+'СЕТ СН'!$I$5-'СЕТ СН'!$I$17</f>
        <v>5990.9457221700004</v>
      </c>
    </row>
    <row r="137" spans="1:26" ht="15.75" x14ac:dyDescent="0.2">
      <c r="A137" s="35">
        <f t="shared" si="3"/>
        <v>44984</v>
      </c>
      <c r="B137" s="36">
        <f>SUMIFS(СВЦЭМ!$C$39:$C$782,СВЦЭМ!$A$39:$A$782,$A137,СВЦЭМ!$B$39:$B$782,B$110)+'СЕТ СН'!$I$9+СВЦЭМ!$D$10+'СЕТ СН'!$I$5-'СЕТ СН'!$I$17</f>
        <v>6013.2213249200004</v>
      </c>
      <c r="C137" s="36">
        <f>SUMIFS(СВЦЭМ!$C$39:$C$782,СВЦЭМ!$A$39:$A$782,$A137,СВЦЭМ!$B$39:$B$782,C$110)+'СЕТ СН'!$I$9+СВЦЭМ!$D$10+'СЕТ СН'!$I$5-'СЕТ СН'!$I$17</f>
        <v>6045.9352855300003</v>
      </c>
      <c r="D137" s="36">
        <f>SUMIFS(СВЦЭМ!$C$39:$C$782,СВЦЭМ!$A$39:$A$782,$A137,СВЦЭМ!$B$39:$B$782,D$110)+'СЕТ СН'!$I$9+СВЦЭМ!$D$10+'СЕТ СН'!$I$5-'СЕТ СН'!$I$17</f>
        <v>6049.0145960400005</v>
      </c>
      <c r="E137" s="36">
        <f>SUMIFS(СВЦЭМ!$C$39:$C$782,СВЦЭМ!$A$39:$A$782,$A137,СВЦЭМ!$B$39:$B$782,E$110)+'СЕТ СН'!$I$9+СВЦЭМ!$D$10+'СЕТ СН'!$I$5-'СЕТ СН'!$I$17</f>
        <v>6072.4195811099999</v>
      </c>
      <c r="F137" s="36">
        <f>SUMIFS(СВЦЭМ!$C$39:$C$782,СВЦЭМ!$A$39:$A$782,$A137,СВЦЭМ!$B$39:$B$782,F$110)+'СЕТ СН'!$I$9+СВЦЭМ!$D$10+'СЕТ СН'!$I$5-'СЕТ СН'!$I$17</f>
        <v>6068.1958802700001</v>
      </c>
      <c r="G137" s="36">
        <f>SUMIFS(СВЦЭМ!$C$39:$C$782,СВЦЭМ!$A$39:$A$782,$A137,СВЦЭМ!$B$39:$B$782,G$110)+'СЕТ СН'!$I$9+СВЦЭМ!$D$10+'СЕТ СН'!$I$5-'СЕТ СН'!$I$17</f>
        <v>6035.8301859700005</v>
      </c>
      <c r="H137" s="36">
        <f>SUMIFS(СВЦЭМ!$C$39:$C$782,СВЦЭМ!$A$39:$A$782,$A137,СВЦЭМ!$B$39:$B$782,H$110)+'СЕТ СН'!$I$9+СВЦЭМ!$D$10+'СЕТ СН'!$I$5-'СЕТ СН'!$I$17</f>
        <v>5989.0718297100002</v>
      </c>
      <c r="I137" s="36">
        <f>SUMIFS(СВЦЭМ!$C$39:$C$782,СВЦЭМ!$A$39:$A$782,$A137,СВЦЭМ!$B$39:$B$782,I$110)+'СЕТ СН'!$I$9+СВЦЭМ!$D$10+'СЕТ СН'!$I$5-'СЕТ СН'!$I$17</f>
        <v>5932.2555765300003</v>
      </c>
      <c r="J137" s="36">
        <f>SUMIFS(СВЦЭМ!$C$39:$C$782,СВЦЭМ!$A$39:$A$782,$A137,СВЦЭМ!$B$39:$B$782,J$110)+'СЕТ СН'!$I$9+СВЦЭМ!$D$10+'СЕТ СН'!$I$5-'СЕТ СН'!$I$17</f>
        <v>5903.27937991</v>
      </c>
      <c r="K137" s="36">
        <f>SUMIFS(СВЦЭМ!$C$39:$C$782,СВЦЭМ!$A$39:$A$782,$A137,СВЦЭМ!$B$39:$B$782,K$110)+'СЕТ СН'!$I$9+СВЦЭМ!$D$10+'СЕТ СН'!$I$5-'СЕТ СН'!$I$17</f>
        <v>5888.3240456000003</v>
      </c>
      <c r="L137" s="36">
        <f>SUMIFS(СВЦЭМ!$C$39:$C$782,СВЦЭМ!$A$39:$A$782,$A137,СВЦЭМ!$B$39:$B$782,L$110)+'СЕТ СН'!$I$9+СВЦЭМ!$D$10+'СЕТ СН'!$I$5-'СЕТ СН'!$I$17</f>
        <v>5899.3556681</v>
      </c>
      <c r="M137" s="36">
        <f>SUMIFS(СВЦЭМ!$C$39:$C$782,СВЦЭМ!$A$39:$A$782,$A137,СВЦЭМ!$B$39:$B$782,M$110)+'СЕТ СН'!$I$9+СВЦЭМ!$D$10+'СЕТ СН'!$I$5-'СЕТ СН'!$I$17</f>
        <v>5945.02142516</v>
      </c>
      <c r="N137" s="36">
        <f>SUMIFS(СВЦЭМ!$C$39:$C$782,СВЦЭМ!$A$39:$A$782,$A137,СВЦЭМ!$B$39:$B$782,N$110)+'СЕТ СН'!$I$9+СВЦЭМ!$D$10+'СЕТ СН'!$I$5-'СЕТ СН'!$I$17</f>
        <v>5986.4829310300001</v>
      </c>
      <c r="O137" s="36">
        <f>SUMIFS(СВЦЭМ!$C$39:$C$782,СВЦЭМ!$A$39:$A$782,$A137,СВЦЭМ!$B$39:$B$782,O$110)+'СЕТ СН'!$I$9+СВЦЭМ!$D$10+'СЕТ СН'!$I$5-'СЕТ СН'!$I$17</f>
        <v>6019.3122714500005</v>
      </c>
      <c r="P137" s="36">
        <f>SUMIFS(СВЦЭМ!$C$39:$C$782,СВЦЭМ!$A$39:$A$782,$A137,СВЦЭМ!$B$39:$B$782,P$110)+'СЕТ СН'!$I$9+СВЦЭМ!$D$10+'СЕТ СН'!$I$5-'СЕТ СН'!$I$17</f>
        <v>6030.9223704800006</v>
      </c>
      <c r="Q137" s="36">
        <f>SUMIFS(СВЦЭМ!$C$39:$C$782,СВЦЭМ!$A$39:$A$782,$A137,СВЦЭМ!$B$39:$B$782,Q$110)+'СЕТ СН'!$I$9+СВЦЭМ!$D$10+'СЕТ СН'!$I$5-'СЕТ СН'!$I$17</f>
        <v>6051.9624911900009</v>
      </c>
      <c r="R137" s="36">
        <f>SUMIFS(СВЦЭМ!$C$39:$C$782,СВЦЭМ!$A$39:$A$782,$A137,СВЦЭМ!$B$39:$B$782,R$110)+'СЕТ СН'!$I$9+СВЦЭМ!$D$10+'СЕТ СН'!$I$5-'СЕТ СН'!$I$17</f>
        <v>6050.7468316600007</v>
      </c>
      <c r="S137" s="36">
        <f>SUMIFS(СВЦЭМ!$C$39:$C$782,СВЦЭМ!$A$39:$A$782,$A137,СВЦЭМ!$B$39:$B$782,S$110)+'СЕТ СН'!$I$9+СВЦЭМ!$D$10+'СЕТ СН'!$I$5-'СЕТ СН'!$I$17</f>
        <v>5993.8720170200004</v>
      </c>
      <c r="T137" s="36">
        <f>SUMIFS(СВЦЭМ!$C$39:$C$782,СВЦЭМ!$A$39:$A$782,$A137,СВЦЭМ!$B$39:$B$782,T$110)+'СЕТ СН'!$I$9+СВЦЭМ!$D$10+'СЕТ СН'!$I$5-'СЕТ СН'!$I$17</f>
        <v>5921.1668471400008</v>
      </c>
      <c r="U137" s="36">
        <f>SUMIFS(СВЦЭМ!$C$39:$C$782,СВЦЭМ!$A$39:$A$782,$A137,СВЦЭМ!$B$39:$B$782,U$110)+'СЕТ СН'!$I$9+СВЦЭМ!$D$10+'СЕТ СН'!$I$5-'СЕТ СН'!$I$17</f>
        <v>5932.9538807400004</v>
      </c>
      <c r="V137" s="36">
        <f>SUMIFS(СВЦЭМ!$C$39:$C$782,СВЦЭМ!$A$39:$A$782,$A137,СВЦЭМ!$B$39:$B$782,V$110)+'СЕТ СН'!$I$9+СВЦЭМ!$D$10+'СЕТ СН'!$I$5-'СЕТ СН'!$I$17</f>
        <v>5962.9194683200003</v>
      </c>
      <c r="W137" s="36">
        <f>SUMIFS(СВЦЭМ!$C$39:$C$782,СВЦЭМ!$A$39:$A$782,$A137,СВЦЭМ!$B$39:$B$782,W$110)+'СЕТ СН'!$I$9+СВЦЭМ!$D$10+'СЕТ СН'!$I$5-'СЕТ СН'!$I$17</f>
        <v>5991.4812830200008</v>
      </c>
      <c r="X137" s="36">
        <f>SUMIFS(СВЦЭМ!$C$39:$C$782,СВЦЭМ!$A$39:$A$782,$A137,СВЦЭМ!$B$39:$B$782,X$110)+'СЕТ СН'!$I$9+СВЦЭМ!$D$10+'СЕТ СН'!$I$5-'СЕТ СН'!$I$17</f>
        <v>6006.3871914700003</v>
      </c>
      <c r="Y137" s="36">
        <f>SUMIFS(СВЦЭМ!$C$39:$C$782,СВЦЭМ!$A$39:$A$782,$A137,СВЦЭМ!$B$39:$B$782,Y$110)+'СЕТ СН'!$I$9+СВЦЭМ!$D$10+'СЕТ СН'!$I$5-'СЕТ СН'!$I$17</f>
        <v>6037.0958725300006</v>
      </c>
    </row>
    <row r="138" spans="1:26" ht="15.75" x14ac:dyDescent="0.2">
      <c r="A138" s="35">
        <f t="shared" si="3"/>
        <v>44985</v>
      </c>
      <c r="B138" s="36">
        <f>SUMIFS(СВЦЭМ!$C$39:$C$782,СВЦЭМ!$A$39:$A$782,$A138,СВЦЭМ!$B$39:$B$782,B$110)+'СЕТ СН'!$I$9+СВЦЭМ!$D$10+'СЕТ СН'!$I$5-'СЕТ СН'!$I$17</f>
        <v>6181.9304630000006</v>
      </c>
      <c r="C138" s="36">
        <f>SUMIFS(СВЦЭМ!$C$39:$C$782,СВЦЭМ!$A$39:$A$782,$A138,СВЦЭМ!$B$39:$B$782,C$110)+'СЕТ СН'!$I$9+СВЦЭМ!$D$10+'СЕТ СН'!$I$5-'СЕТ СН'!$I$17</f>
        <v>6212.2649410499998</v>
      </c>
      <c r="D138" s="36">
        <f>SUMIFS(СВЦЭМ!$C$39:$C$782,СВЦЭМ!$A$39:$A$782,$A138,СВЦЭМ!$B$39:$B$782,D$110)+'СЕТ СН'!$I$9+СВЦЭМ!$D$10+'СЕТ СН'!$I$5-'СЕТ СН'!$I$17</f>
        <v>6230.2203929000007</v>
      </c>
      <c r="E138" s="36">
        <f>SUMIFS(СВЦЭМ!$C$39:$C$782,СВЦЭМ!$A$39:$A$782,$A138,СВЦЭМ!$B$39:$B$782,E$110)+'СЕТ СН'!$I$9+СВЦЭМ!$D$10+'СЕТ СН'!$I$5-'СЕТ СН'!$I$17</f>
        <v>6258.9697127300005</v>
      </c>
      <c r="F138" s="36">
        <f>SUMIFS(СВЦЭМ!$C$39:$C$782,СВЦЭМ!$A$39:$A$782,$A138,СВЦЭМ!$B$39:$B$782,F$110)+'СЕТ СН'!$I$9+СВЦЭМ!$D$10+'СЕТ СН'!$I$5-'СЕТ СН'!$I$17</f>
        <v>6253.4622638000001</v>
      </c>
      <c r="G138" s="36">
        <f>SUMIFS(СВЦЭМ!$C$39:$C$782,СВЦЭМ!$A$39:$A$782,$A138,СВЦЭМ!$B$39:$B$782,G$110)+'СЕТ СН'!$I$9+СВЦЭМ!$D$10+'СЕТ СН'!$I$5-'СЕТ СН'!$I$17</f>
        <v>6218.2549208500004</v>
      </c>
      <c r="H138" s="36">
        <f>SUMIFS(СВЦЭМ!$C$39:$C$782,СВЦЭМ!$A$39:$A$782,$A138,СВЦЭМ!$B$39:$B$782,H$110)+'СЕТ СН'!$I$9+СВЦЭМ!$D$10+'СЕТ СН'!$I$5-'СЕТ СН'!$I$17</f>
        <v>6144.1838043600001</v>
      </c>
      <c r="I138" s="36">
        <f>SUMIFS(СВЦЭМ!$C$39:$C$782,СВЦЭМ!$A$39:$A$782,$A138,СВЦЭМ!$B$39:$B$782,I$110)+'СЕТ СН'!$I$9+СВЦЭМ!$D$10+'СЕТ СН'!$I$5-'СЕТ СН'!$I$17</f>
        <v>6089.7677721400005</v>
      </c>
      <c r="J138" s="36">
        <f>SUMIFS(СВЦЭМ!$C$39:$C$782,СВЦЭМ!$A$39:$A$782,$A138,СВЦЭМ!$B$39:$B$782,J$110)+'СЕТ СН'!$I$9+СВЦЭМ!$D$10+'СЕТ СН'!$I$5-'СЕТ СН'!$I$17</f>
        <v>6062.9585379199998</v>
      </c>
      <c r="K138" s="36">
        <f>SUMIFS(СВЦЭМ!$C$39:$C$782,СВЦЭМ!$A$39:$A$782,$A138,СВЦЭМ!$B$39:$B$782,K$110)+'СЕТ СН'!$I$9+СВЦЭМ!$D$10+'СЕТ СН'!$I$5-'СЕТ СН'!$I$17</f>
        <v>6037.8129557900002</v>
      </c>
      <c r="L138" s="36">
        <f>SUMIFS(СВЦЭМ!$C$39:$C$782,СВЦЭМ!$A$39:$A$782,$A138,СВЦЭМ!$B$39:$B$782,L$110)+'СЕТ СН'!$I$9+СВЦЭМ!$D$10+'СЕТ СН'!$I$5-'СЕТ СН'!$I$17</f>
        <v>6052.9531327000004</v>
      </c>
      <c r="M138" s="36">
        <f>SUMIFS(СВЦЭМ!$C$39:$C$782,СВЦЭМ!$A$39:$A$782,$A138,СВЦЭМ!$B$39:$B$782,M$110)+'СЕТ СН'!$I$9+СВЦЭМ!$D$10+'СЕТ СН'!$I$5-'СЕТ СН'!$I$17</f>
        <v>6057.7053306300004</v>
      </c>
      <c r="N138" s="36">
        <f>SUMIFS(СВЦЭМ!$C$39:$C$782,СВЦЭМ!$A$39:$A$782,$A138,СВЦЭМ!$B$39:$B$782,N$110)+'СЕТ СН'!$I$9+СВЦЭМ!$D$10+'СЕТ СН'!$I$5-'СЕТ СН'!$I$17</f>
        <v>6091.4076799600007</v>
      </c>
      <c r="O138" s="36">
        <f>SUMIFS(СВЦЭМ!$C$39:$C$782,СВЦЭМ!$A$39:$A$782,$A138,СВЦЭМ!$B$39:$B$782,O$110)+'СЕТ СН'!$I$9+СВЦЭМ!$D$10+'СЕТ СН'!$I$5-'СЕТ СН'!$I$17</f>
        <v>6122.4753638500006</v>
      </c>
      <c r="P138" s="36">
        <f>SUMIFS(СВЦЭМ!$C$39:$C$782,СВЦЭМ!$A$39:$A$782,$A138,СВЦЭМ!$B$39:$B$782,P$110)+'СЕТ СН'!$I$9+СВЦЭМ!$D$10+'СЕТ СН'!$I$5-'СЕТ СН'!$I$17</f>
        <v>6154.6627883500005</v>
      </c>
      <c r="Q138" s="36">
        <f>SUMIFS(СВЦЭМ!$C$39:$C$782,СВЦЭМ!$A$39:$A$782,$A138,СВЦЭМ!$B$39:$B$782,Q$110)+'СЕТ СН'!$I$9+СВЦЭМ!$D$10+'СЕТ СН'!$I$5-'СЕТ СН'!$I$17</f>
        <v>6170.3731973699996</v>
      </c>
      <c r="R138" s="36">
        <f>SUMIFS(СВЦЭМ!$C$39:$C$782,СВЦЭМ!$A$39:$A$782,$A138,СВЦЭМ!$B$39:$B$782,R$110)+'СЕТ СН'!$I$9+СВЦЭМ!$D$10+'СЕТ СН'!$I$5-'СЕТ СН'!$I$17</f>
        <v>6189.2077100700008</v>
      </c>
      <c r="S138" s="36">
        <f>SUMIFS(СВЦЭМ!$C$39:$C$782,СВЦЭМ!$A$39:$A$782,$A138,СВЦЭМ!$B$39:$B$782,S$110)+'СЕТ СН'!$I$9+СВЦЭМ!$D$10+'СЕТ СН'!$I$5-'СЕТ СН'!$I$17</f>
        <v>6174.5423646100007</v>
      </c>
      <c r="T138" s="36">
        <f>SUMIFS(СВЦЭМ!$C$39:$C$782,СВЦЭМ!$A$39:$A$782,$A138,СВЦЭМ!$B$39:$B$782,T$110)+'СЕТ СН'!$I$9+СВЦЭМ!$D$10+'СЕТ СН'!$I$5-'СЕТ СН'!$I$17</f>
        <v>6144.2341009100001</v>
      </c>
      <c r="U138" s="36">
        <f>SUMIFS(СВЦЭМ!$C$39:$C$782,СВЦЭМ!$A$39:$A$782,$A138,СВЦЭМ!$B$39:$B$782,U$110)+'СЕТ СН'!$I$9+СВЦЭМ!$D$10+'СЕТ СН'!$I$5-'СЕТ СН'!$I$17</f>
        <v>6093.2634065700004</v>
      </c>
      <c r="V138" s="36">
        <f>SUMIFS(СВЦЭМ!$C$39:$C$782,СВЦЭМ!$A$39:$A$782,$A138,СВЦЭМ!$B$39:$B$782,V$110)+'СЕТ СН'!$I$9+СВЦЭМ!$D$10+'СЕТ СН'!$I$5-'СЕТ СН'!$I$17</f>
        <v>6110.7257641100005</v>
      </c>
      <c r="W138" s="36">
        <f>SUMIFS(СВЦЭМ!$C$39:$C$782,СВЦЭМ!$A$39:$A$782,$A138,СВЦЭМ!$B$39:$B$782,W$110)+'СЕТ СН'!$I$9+СВЦЭМ!$D$10+'СЕТ СН'!$I$5-'СЕТ СН'!$I$17</f>
        <v>6121.1489234800001</v>
      </c>
      <c r="X138" s="36">
        <f>SUMIFS(СВЦЭМ!$C$39:$C$782,СВЦЭМ!$A$39:$A$782,$A138,СВЦЭМ!$B$39:$B$782,X$110)+'СЕТ СН'!$I$9+СВЦЭМ!$D$10+'СЕТ СН'!$I$5-'СЕТ СН'!$I$17</f>
        <v>6139.7393699300001</v>
      </c>
      <c r="Y138" s="36">
        <f>SUMIFS(СВЦЭМ!$C$39:$C$782,СВЦЭМ!$A$39:$A$782,$A138,СВЦЭМ!$B$39:$B$782,Y$110)+'СЕТ СН'!$I$9+СВЦЭМ!$D$10+'СЕТ СН'!$I$5-'СЕТ СН'!$I$17</f>
        <v>6150.1017910700002</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20" t="s">
        <v>77</v>
      </c>
      <c r="B141" s="120"/>
      <c r="C141" s="120"/>
      <c r="D141" s="120"/>
      <c r="E141" s="120"/>
      <c r="F141" s="120"/>
      <c r="G141" s="120"/>
      <c r="H141" s="120"/>
      <c r="I141" s="120"/>
      <c r="J141" s="120"/>
      <c r="K141" s="120"/>
      <c r="L141" s="120"/>
      <c r="M141" s="120"/>
      <c r="N141" s="121" t="s">
        <v>29</v>
      </c>
      <c r="O141" s="121"/>
      <c r="P141" s="121"/>
      <c r="Q141" s="121"/>
      <c r="R141" s="121"/>
      <c r="S141" s="121"/>
      <c r="T141" s="121"/>
      <c r="U141" s="121"/>
      <c r="V141" s="39"/>
      <c r="W141" s="39"/>
      <c r="X141" s="39"/>
      <c r="Y141" s="39"/>
      <c r="Z141" s="39"/>
    </row>
    <row r="142" spans="1:26" ht="15.75" x14ac:dyDescent="0.2">
      <c r="A142" s="120"/>
      <c r="B142" s="120"/>
      <c r="C142" s="120"/>
      <c r="D142" s="120"/>
      <c r="E142" s="120"/>
      <c r="F142" s="120"/>
      <c r="G142" s="120"/>
      <c r="H142" s="120"/>
      <c r="I142" s="120"/>
      <c r="J142" s="120"/>
      <c r="K142" s="120"/>
      <c r="L142" s="120"/>
      <c r="M142" s="120"/>
      <c r="N142" s="122" t="s">
        <v>0</v>
      </c>
      <c r="O142" s="122"/>
      <c r="P142" s="122" t="s">
        <v>1</v>
      </c>
      <c r="Q142" s="122"/>
      <c r="R142" s="122" t="s">
        <v>2</v>
      </c>
      <c r="S142" s="122"/>
      <c r="T142" s="122" t="s">
        <v>3</v>
      </c>
      <c r="U142" s="122"/>
      <c r="V142" s="39"/>
      <c r="W142" s="39"/>
      <c r="X142" s="39"/>
      <c r="Y142" s="39"/>
      <c r="Z142" s="39"/>
    </row>
    <row r="143" spans="1:26" ht="15.75" customHeight="1" x14ac:dyDescent="0.2">
      <c r="A143" s="120"/>
      <c r="B143" s="120"/>
      <c r="C143" s="120"/>
      <c r="D143" s="120"/>
      <c r="E143" s="120"/>
      <c r="F143" s="120"/>
      <c r="G143" s="120"/>
      <c r="H143" s="120"/>
      <c r="I143" s="120"/>
      <c r="J143" s="120"/>
      <c r="K143" s="120"/>
      <c r="L143" s="120"/>
      <c r="M143" s="120"/>
      <c r="N143" s="123">
        <f>СВЦЭМ!$D$12+'СЕТ СН'!$F$10-'СЕТ СН'!$F$18</f>
        <v>621051.98048054252</v>
      </c>
      <c r="O143" s="124"/>
      <c r="P143" s="123">
        <f>СВЦЭМ!$D$12+'СЕТ СН'!$F$10-'СЕТ СН'!$G$18</f>
        <v>621051.98048054252</v>
      </c>
      <c r="Q143" s="124"/>
      <c r="R143" s="123">
        <f>СВЦЭМ!$D$12+'СЕТ СН'!$F$10-'СЕТ СН'!$H$18</f>
        <v>621051.98048054252</v>
      </c>
      <c r="S143" s="124"/>
      <c r="T143" s="123">
        <f>СВЦЭМ!$D$12+'СЕТ СН'!$F$10-'СЕТ СН'!$I$18</f>
        <v>621051.98048054252</v>
      </c>
      <c r="U143" s="124"/>
      <c r="V143" s="40"/>
      <c r="W143" s="40"/>
      <c r="X143" s="40"/>
      <c r="Y143" s="30"/>
    </row>
    <row r="144" spans="1:26" x14ac:dyDescent="0.25">
      <c r="A144" s="134"/>
      <c r="B144" s="134"/>
      <c r="C144" s="134"/>
      <c r="D144" s="134"/>
      <c r="E144" s="134"/>
      <c r="F144" s="135"/>
      <c r="G144" s="135"/>
      <c r="H144" s="135"/>
      <c r="I144" s="135"/>
      <c r="J144" s="135"/>
      <c r="K144" s="135"/>
      <c r="L144" s="135"/>
      <c r="M144" s="135"/>
    </row>
  </sheetData>
  <sheetProtection algorithmName="SHA-512" hashValue="OZ+adZvUMT+6iIUElWtvylIfPKxVKE+a4+6gYwLFihpJabjdhiHz5iCFe8suFx04KuxePai7vobxh2wWAsWKcA==" saltValue="H8uZt9Fgl27teUbR8kAlwA=="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4:E144"/>
    <mergeCell ref="F144:G144"/>
    <mergeCell ref="H144:I144"/>
    <mergeCell ref="J144:K144"/>
    <mergeCell ref="L144:M144"/>
    <mergeCell ref="B108:Y109"/>
    <mergeCell ref="A75:A77"/>
    <mergeCell ref="B75:Y76"/>
    <mergeCell ref="A42:A44"/>
    <mergeCell ref="B42:Y43"/>
    <mergeCell ref="A108:A110"/>
    <mergeCell ref="A141:M143"/>
    <mergeCell ref="N141:U141"/>
    <mergeCell ref="N142:O142"/>
    <mergeCell ref="P142:Q142"/>
    <mergeCell ref="R142:S142"/>
    <mergeCell ref="T142:U142"/>
    <mergeCell ref="N143:O143"/>
    <mergeCell ref="P143:Q143"/>
    <mergeCell ref="R143:S143"/>
    <mergeCell ref="T143:U143"/>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topLeftCell="A115" zoomScale="70" zoomScaleNormal="70" zoomScaleSheetLayoutView="80" workbookViewId="0">
      <selection activeCell="E151" sqref="E151"/>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СН'!$F$9+СВЦЭМ!$D$10+'СЕТ СН'!$F$6-'СЕТ СН'!$F$19</f>
        <v>2251.2597949000001</v>
      </c>
      <c r="C12" s="36">
        <f>SUMIFS(СВЦЭМ!$C$39:$C$782,СВЦЭМ!$A$39:$A$782,$A12,СВЦЭМ!$B$39:$B$782,C$11)+'СЕТ СН'!$F$9+СВЦЭМ!$D$10+'СЕТ СН'!$F$6-'СЕТ СН'!$F$19</f>
        <v>2261.7849562299998</v>
      </c>
      <c r="D12" s="36">
        <f>SUMIFS(СВЦЭМ!$C$39:$C$782,СВЦЭМ!$A$39:$A$782,$A12,СВЦЭМ!$B$39:$B$782,D$11)+'СЕТ СН'!$F$9+СВЦЭМ!$D$10+'СЕТ СН'!$F$6-'СЕТ СН'!$F$19</f>
        <v>2328.9647419000003</v>
      </c>
      <c r="E12" s="36">
        <f>SUMIFS(СВЦЭМ!$C$39:$C$782,СВЦЭМ!$A$39:$A$782,$A12,СВЦЭМ!$B$39:$B$782,E$11)+'СЕТ СН'!$F$9+СВЦЭМ!$D$10+'СЕТ СН'!$F$6-'СЕТ СН'!$F$19</f>
        <v>2355.3599951599999</v>
      </c>
      <c r="F12" s="36">
        <f>SUMIFS(СВЦЭМ!$C$39:$C$782,СВЦЭМ!$A$39:$A$782,$A12,СВЦЭМ!$B$39:$B$782,F$11)+'СЕТ СН'!$F$9+СВЦЭМ!$D$10+'СЕТ СН'!$F$6-'СЕТ СН'!$F$19</f>
        <v>2355.27008144</v>
      </c>
      <c r="G12" s="36">
        <f>SUMIFS(СВЦЭМ!$C$39:$C$782,СВЦЭМ!$A$39:$A$782,$A12,СВЦЭМ!$B$39:$B$782,G$11)+'СЕТ СН'!$F$9+СВЦЭМ!$D$10+'СЕТ СН'!$F$6-'СЕТ СН'!$F$19</f>
        <v>2328.9997195599999</v>
      </c>
      <c r="H12" s="36">
        <f>SUMIFS(СВЦЭМ!$C$39:$C$782,СВЦЭМ!$A$39:$A$782,$A12,СВЦЭМ!$B$39:$B$782,H$11)+'СЕТ СН'!$F$9+СВЦЭМ!$D$10+'СЕТ СН'!$F$6-'СЕТ СН'!$F$19</f>
        <v>2303.4208277000002</v>
      </c>
      <c r="I12" s="36">
        <f>SUMIFS(СВЦЭМ!$C$39:$C$782,СВЦЭМ!$A$39:$A$782,$A12,СВЦЭМ!$B$39:$B$782,I$11)+'СЕТ СН'!$F$9+СВЦЭМ!$D$10+'СЕТ СН'!$F$6-'СЕТ СН'!$F$19</f>
        <v>2348.6822218900002</v>
      </c>
      <c r="J12" s="36">
        <f>SUMIFS(СВЦЭМ!$C$39:$C$782,СВЦЭМ!$A$39:$A$782,$A12,СВЦЭМ!$B$39:$B$782,J$11)+'СЕТ СН'!$F$9+СВЦЭМ!$D$10+'СЕТ СН'!$F$6-'СЕТ СН'!$F$19</f>
        <v>2347.9315379</v>
      </c>
      <c r="K12" s="36">
        <f>SUMIFS(СВЦЭМ!$C$39:$C$782,СВЦЭМ!$A$39:$A$782,$A12,СВЦЭМ!$B$39:$B$782,K$11)+'СЕТ СН'!$F$9+СВЦЭМ!$D$10+'СЕТ СН'!$F$6-'СЕТ СН'!$F$19</f>
        <v>2351.12496633</v>
      </c>
      <c r="L12" s="36">
        <f>SUMIFS(СВЦЭМ!$C$39:$C$782,СВЦЭМ!$A$39:$A$782,$A12,СВЦЭМ!$B$39:$B$782,L$11)+'СЕТ СН'!$F$9+СВЦЭМ!$D$10+'СЕТ СН'!$F$6-'СЕТ СН'!$F$19</f>
        <v>2348.0207732899999</v>
      </c>
      <c r="M12" s="36">
        <f>SUMIFS(СВЦЭМ!$C$39:$C$782,СВЦЭМ!$A$39:$A$782,$A12,СВЦЭМ!$B$39:$B$782,M$11)+'СЕТ СН'!$F$9+СВЦЭМ!$D$10+'СЕТ СН'!$F$6-'СЕТ СН'!$F$19</f>
        <v>2347.95921804</v>
      </c>
      <c r="N12" s="36">
        <f>SUMIFS(СВЦЭМ!$C$39:$C$782,СВЦЭМ!$A$39:$A$782,$A12,СВЦЭМ!$B$39:$B$782,N$11)+'СЕТ СН'!$F$9+СВЦЭМ!$D$10+'СЕТ СН'!$F$6-'СЕТ СН'!$F$19</f>
        <v>2324.0600635999999</v>
      </c>
      <c r="O12" s="36">
        <f>SUMIFS(СВЦЭМ!$C$39:$C$782,СВЦЭМ!$A$39:$A$782,$A12,СВЦЭМ!$B$39:$B$782,O$11)+'СЕТ СН'!$F$9+СВЦЭМ!$D$10+'СЕТ СН'!$F$6-'СЕТ СН'!$F$19</f>
        <v>2302.0931009000001</v>
      </c>
      <c r="P12" s="36">
        <f>SUMIFS(СВЦЭМ!$C$39:$C$782,СВЦЭМ!$A$39:$A$782,$A12,СВЦЭМ!$B$39:$B$782,P$11)+'СЕТ СН'!$F$9+СВЦЭМ!$D$10+'СЕТ СН'!$F$6-'СЕТ СН'!$F$19</f>
        <v>2284.70094694</v>
      </c>
      <c r="Q12" s="36">
        <f>SUMIFS(СВЦЭМ!$C$39:$C$782,СВЦЭМ!$A$39:$A$782,$A12,СВЦЭМ!$B$39:$B$782,Q$11)+'СЕТ СН'!$F$9+СВЦЭМ!$D$10+'СЕТ СН'!$F$6-'СЕТ СН'!$F$19</f>
        <v>2276.7017258599999</v>
      </c>
      <c r="R12" s="36">
        <f>SUMIFS(СВЦЭМ!$C$39:$C$782,СВЦЭМ!$A$39:$A$782,$A12,СВЦЭМ!$B$39:$B$782,R$11)+'СЕТ СН'!$F$9+СВЦЭМ!$D$10+'СЕТ СН'!$F$6-'СЕТ СН'!$F$19</f>
        <v>2271.78390924</v>
      </c>
      <c r="S12" s="36">
        <f>SUMIFS(СВЦЭМ!$C$39:$C$782,СВЦЭМ!$A$39:$A$782,$A12,СВЦЭМ!$B$39:$B$782,S$11)+'СЕТ СН'!$F$9+СВЦЭМ!$D$10+'СЕТ СН'!$F$6-'СЕТ СН'!$F$19</f>
        <v>2289.1836715099998</v>
      </c>
      <c r="T12" s="36">
        <f>SUMIFS(СВЦЭМ!$C$39:$C$782,СВЦЭМ!$A$39:$A$782,$A12,СВЦЭМ!$B$39:$B$782,T$11)+'СЕТ СН'!$F$9+СВЦЭМ!$D$10+'СЕТ СН'!$F$6-'СЕТ СН'!$F$19</f>
        <v>2305.8279391000001</v>
      </c>
      <c r="U12" s="36">
        <f>SUMIFS(СВЦЭМ!$C$39:$C$782,СВЦЭМ!$A$39:$A$782,$A12,СВЦЭМ!$B$39:$B$782,U$11)+'СЕТ СН'!$F$9+СВЦЭМ!$D$10+'СЕТ СН'!$F$6-'СЕТ СН'!$F$19</f>
        <v>2278.8497348400001</v>
      </c>
      <c r="V12" s="36">
        <f>SUMIFS(СВЦЭМ!$C$39:$C$782,СВЦЭМ!$A$39:$A$782,$A12,СВЦЭМ!$B$39:$B$782,V$11)+'СЕТ СН'!$F$9+СВЦЭМ!$D$10+'СЕТ СН'!$F$6-'СЕТ СН'!$F$19</f>
        <v>2291.8644551400002</v>
      </c>
      <c r="W12" s="36">
        <f>SUMIFS(СВЦЭМ!$C$39:$C$782,СВЦЭМ!$A$39:$A$782,$A12,СВЦЭМ!$B$39:$B$782,W$11)+'СЕТ СН'!$F$9+СВЦЭМ!$D$10+'СЕТ СН'!$F$6-'СЕТ СН'!$F$19</f>
        <v>2275.4891685699999</v>
      </c>
      <c r="X12" s="36">
        <f>SUMIFS(СВЦЭМ!$C$39:$C$782,СВЦЭМ!$A$39:$A$782,$A12,СВЦЭМ!$B$39:$B$782,X$11)+'СЕТ СН'!$F$9+СВЦЭМ!$D$10+'СЕТ СН'!$F$6-'СЕТ СН'!$F$19</f>
        <v>2258.2851894300002</v>
      </c>
      <c r="Y12" s="36">
        <f>SUMIFS(СВЦЭМ!$C$39:$C$782,СВЦЭМ!$A$39:$A$782,$A12,СВЦЭМ!$B$39:$B$782,Y$11)+'СЕТ СН'!$F$9+СВЦЭМ!$D$10+'СЕТ СН'!$F$6-'СЕТ СН'!$F$19</f>
        <v>2247.9314959900003</v>
      </c>
      <c r="AA12" s="37"/>
    </row>
    <row r="13" spans="1:27" ht="15.75" x14ac:dyDescent="0.2">
      <c r="A13" s="35">
        <f>A12+1</f>
        <v>44959</v>
      </c>
      <c r="B13" s="36">
        <f>SUMIFS(СВЦЭМ!$C$39:$C$782,СВЦЭМ!$A$39:$A$782,$A13,СВЦЭМ!$B$39:$B$782,B$11)+'СЕТ СН'!$F$9+СВЦЭМ!$D$10+'СЕТ СН'!$F$6-'СЕТ СН'!$F$19</f>
        <v>2290.2680244200001</v>
      </c>
      <c r="C13" s="36">
        <f>SUMIFS(СВЦЭМ!$C$39:$C$782,СВЦЭМ!$A$39:$A$782,$A13,СВЦЭМ!$B$39:$B$782,C$11)+'СЕТ СН'!$F$9+СВЦЭМ!$D$10+'СЕТ СН'!$F$6-'СЕТ СН'!$F$19</f>
        <v>2290.2307509699999</v>
      </c>
      <c r="D13" s="36">
        <f>SUMIFS(СВЦЭМ!$C$39:$C$782,СВЦЭМ!$A$39:$A$782,$A13,СВЦЭМ!$B$39:$B$782,D$11)+'СЕТ СН'!$F$9+СВЦЭМ!$D$10+'СЕТ СН'!$F$6-'СЕТ СН'!$F$19</f>
        <v>2292.3206418499999</v>
      </c>
      <c r="E13" s="36">
        <f>SUMIFS(СВЦЭМ!$C$39:$C$782,СВЦЭМ!$A$39:$A$782,$A13,СВЦЭМ!$B$39:$B$782,E$11)+'СЕТ СН'!$F$9+СВЦЭМ!$D$10+'СЕТ СН'!$F$6-'СЕТ СН'!$F$19</f>
        <v>2303.9141719899999</v>
      </c>
      <c r="F13" s="36">
        <f>SUMIFS(СВЦЭМ!$C$39:$C$782,СВЦЭМ!$A$39:$A$782,$A13,СВЦЭМ!$B$39:$B$782,F$11)+'СЕТ СН'!$F$9+СВЦЭМ!$D$10+'СЕТ СН'!$F$6-'СЕТ СН'!$F$19</f>
        <v>2293.9776570100003</v>
      </c>
      <c r="G13" s="36">
        <f>SUMIFS(СВЦЭМ!$C$39:$C$782,СВЦЭМ!$A$39:$A$782,$A13,СВЦЭМ!$B$39:$B$782,G$11)+'СЕТ СН'!$F$9+СВЦЭМ!$D$10+'СЕТ СН'!$F$6-'СЕТ СН'!$F$19</f>
        <v>2308.4724357300001</v>
      </c>
      <c r="H13" s="36">
        <f>SUMIFS(СВЦЭМ!$C$39:$C$782,СВЦЭМ!$A$39:$A$782,$A13,СВЦЭМ!$B$39:$B$782,H$11)+'СЕТ СН'!$F$9+СВЦЭМ!$D$10+'СЕТ СН'!$F$6-'СЕТ СН'!$F$19</f>
        <v>2351.5275897000001</v>
      </c>
      <c r="I13" s="36">
        <f>SUMIFS(СВЦЭМ!$C$39:$C$782,СВЦЭМ!$A$39:$A$782,$A13,СВЦЭМ!$B$39:$B$782,I$11)+'СЕТ СН'!$F$9+СВЦЭМ!$D$10+'СЕТ СН'!$F$6-'СЕТ СН'!$F$19</f>
        <v>2314.4121625399998</v>
      </c>
      <c r="J13" s="36">
        <f>SUMIFS(СВЦЭМ!$C$39:$C$782,СВЦЭМ!$A$39:$A$782,$A13,СВЦЭМ!$B$39:$B$782,J$11)+'СЕТ СН'!$F$9+СВЦЭМ!$D$10+'СЕТ СН'!$F$6-'СЕТ СН'!$F$19</f>
        <v>2281.2962573499999</v>
      </c>
      <c r="K13" s="36">
        <f>SUMIFS(СВЦЭМ!$C$39:$C$782,СВЦЭМ!$A$39:$A$782,$A13,СВЦЭМ!$B$39:$B$782,K$11)+'СЕТ СН'!$F$9+СВЦЭМ!$D$10+'СЕТ СН'!$F$6-'СЕТ СН'!$F$19</f>
        <v>2312.6789273300001</v>
      </c>
      <c r="L13" s="36">
        <f>SUMIFS(СВЦЭМ!$C$39:$C$782,СВЦЭМ!$A$39:$A$782,$A13,СВЦЭМ!$B$39:$B$782,L$11)+'СЕТ СН'!$F$9+СВЦЭМ!$D$10+'СЕТ СН'!$F$6-'СЕТ СН'!$F$19</f>
        <v>2304.30475776</v>
      </c>
      <c r="M13" s="36">
        <f>SUMIFS(СВЦЭМ!$C$39:$C$782,СВЦЭМ!$A$39:$A$782,$A13,СВЦЭМ!$B$39:$B$782,M$11)+'СЕТ СН'!$F$9+СВЦЭМ!$D$10+'СЕТ СН'!$F$6-'СЕТ СН'!$F$19</f>
        <v>2295.7606816699999</v>
      </c>
      <c r="N13" s="36">
        <f>SUMIFS(СВЦЭМ!$C$39:$C$782,СВЦЭМ!$A$39:$A$782,$A13,СВЦЭМ!$B$39:$B$782,N$11)+'СЕТ СН'!$F$9+СВЦЭМ!$D$10+'СЕТ СН'!$F$6-'СЕТ СН'!$F$19</f>
        <v>2228.27066367</v>
      </c>
      <c r="O13" s="36">
        <f>SUMIFS(СВЦЭМ!$C$39:$C$782,СВЦЭМ!$A$39:$A$782,$A13,СВЦЭМ!$B$39:$B$782,O$11)+'СЕТ СН'!$F$9+СВЦЭМ!$D$10+'СЕТ СН'!$F$6-'СЕТ СН'!$F$19</f>
        <v>2316.0997520000001</v>
      </c>
      <c r="P13" s="36">
        <f>SUMIFS(СВЦЭМ!$C$39:$C$782,СВЦЭМ!$A$39:$A$782,$A13,СВЦЭМ!$B$39:$B$782,P$11)+'СЕТ СН'!$F$9+СВЦЭМ!$D$10+'СЕТ СН'!$F$6-'СЕТ СН'!$F$19</f>
        <v>2372.2089533200001</v>
      </c>
      <c r="Q13" s="36">
        <f>SUMIFS(СВЦЭМ!$C$39:$C$782,СВЦЭМ!$A$39:$A$782,$A13,СВЦЭМ!$B$39:$B$782,Q$11)+'СЕТ СН'!$F$9+СВЦЭМ!$D$10+'СЕТ СН'!$F$6-'СЕТ СН'!$F$19</f>
        <v>2358.9926351600002</v>
      </c>
      <c r="R13" s="36">
        <f>SUMIFS(СВЦЭМ!$C$39:$C$782,СВЦЭМ!$A$39:$A$782,$A13,СВЦЭМ!$B$39:$B$782,R$11)+'СЕТ СН'!$F$9+СВЦЭМ!$D$10+'СЕТ СН'!$F$6-'СЕТ СН'!$F$19</f>
        <v>2335.07475153</v>
      </c>
      <c r="S13" s="36">
        <f>SUMIFS(СВЦЭМ!$C$39:$C$782,СВЦЭМ!$A$39:$A$782,$A13,СВЦЭМ!$B$39:$B$782,S$11)+'СЕТ СН'!$F$9+СВЦЭМ!$D$10+'СЕТ СН'!$F$6-'СЕТ СН'!$F$19</f>
        <v>2259.6926125600003</v>
      </c>
      <c r="T13" s="36">
        <f>SUMIFS(СВЦЭМ!$C$39:$C$782,СВЦЭМ!$A$39:$A$782,$A13,СВЦЭМ!$B$39:$B$782,T$11)+'СЕТ СН'!$F$9+СВЦЭМ!$D$10+'СЕТ СН'!$F$6-'СЕТ СН'!$F$19</f>
        <v>2252.4773459200001</v>
      </c>
      <c r="U13" s="36">
        <f>SUMIFS(СВЦЭМ!$C$39:$C$782,СВЦЭМ!$A$39:$A$782,$A13,СВЦЭМ!$B$39:$B$782,U$11)+'СЕТ СН'!$F$9+СВЦЭМ!$D$10+'СЕТ СН'!$F$6-'СЕТ СН'!$F$19</f>
        <v>2308.79776687</v>
      </c>
      <c r="V13" s="36">
        <f>SUMIFS(СВЦЭМ!$C$39:$C$782,СВЦЭМ!$A$39:$A$782,$A13,СВЦЭМ!$B$39:$B$782,V$11)+'СЕТ СН'!$F$9+СВЦЭМ!$D$10+'СЕТ СН'!$F$6-'СЕТ СН'!$F$19</f>
        <v>2331.0553876700001</v>
      </c>
      <c r="W13" s="36">
        <f>SUMIFS(СВЦЭМ!$C$39:$C$782,СВЦЭМ!$A$39:$A$782,$A13,СВЦЭМ!$B$39:$B$782,W$11)+'СЕТ СН'!$F$9+СВЦЭМ!$D$10+'СЕТ СН'!$F$6-'СЕТ СН'!$F$19</f>
        <v>2338.8784803200001</v>
      </c>
      <c r="X13" s="36">
        <f>SUMIFS(СВЦЭМ!$C$39:$C$782,СВЦЭМ!$A$39:$A$782,$A13,СВЦЭМ!$B$39:$B$782,X$11)+'СЕТ СН'!$F$9+СВЦЭМ!$D$10+'СЕТ СН'!$F$6-'СЕТ СН'!$F$19</f>
        <v>2370.9511881399999</v>
      </c>
      <c r="Y13" s="36">
        <f>SUMIFS(СВЦЭМ!$C$39:$C$782,СВЦЭМ!$A$39:$A$782,$A13,СВЦЭМ!$B$39:$B$782,Y$11)+'СЕТ СН'!$F$9+СВЦЭМ!$D$10+'СЕТ СН'!$F$6-'СЕТ СН'!$F$19</f>
        <v>2350.42522237</v>
      </c>
    </row>
    <row r="14" spans="1:27" ht="15.75" x14ac:dyDescent="0.2">
      <c r="A14" s="35">
        <f t="shared" ref="A14:A39" si="0">A13+1</f>
        <v>44960</v>
      </c>
      <c r="B14" s="36">
        <f>SUMIFS(СВЦЭМ!$C$39:$C$782,СВЦЭМ!$A$39:$A$782,$A14,СВЦЭМ!$B$39:$B$782,B$11)+'СЕТ СН'!$F$9+СВЦЭМ!$D$10+'СЕТ СН'!$F$6-'СЕТ СН'!$F$19</f>
        <v>2233.40735597</v>
      </c>
      <c r="C14" s="36">
        <f>SUMIFS(СВЦЭМ!$C$39:$C$782,СВЦЭМ!$A$39:$A$782,$A14,СВЦЭМ!$B$39:$B$782,C$11)+'СЕТ СН'!$F$9+СВЦЭМ!$D$10+'СЕТ СН'!$F$6-'СЕТ СН'!$F$19</f>
        <v>2277.7153910699999</v>
      </c>
      <c r="D14" s="36">
        <f>SUMIFS(СВЦЭМ!$C$39:$C$782,СВЦЭМ!$A$39:$A$782,$A14,СВЦЭМ!$B$39:$B$782,D$11)+'СЕТ СН'!$F$9+СВЦЭМ!$D$10+'СЕТ СН'!$F$6-'СЕТ СН'!$F$19</f>
        <v>2285.3874126000001</v>
      </c>
      <c r="E14" s="36">
        <f>SUMIFS(СВЦЭМ!$C$39:$C$782,СВЦЭМ!$A$39:$A$782,$A14,СВЦЭМ!$B$39:$B$782,E$11)+'СЕТ СН'!$F$9+СВЦЭМ!$D$10+'СЕТ СН'!$F$6-'СЕТ СН'!$F$19</f>
        <v>2281.54890875</v>
      </c>
      <c r="F14" s="36">
        <f>SUMIFS(СВЦЭМ!$C$39:$C$782,СВЦЭМ!$A$39:$A$782,$A14,СВЦЭМ!$B$39:$B$782,F$11)+'СЕТ СН'!$F$9+СВЦЭМ!$D$10+'СЕТ СН'!$F$6-'СЕТ СН'!$F$19</f>
        <v>2286.6612043499999</v>
      </c>
      <c r="G14" s="36">
        <f>SUMIFS(СВЦЭМ!$C$39:$C$782,СВЦЭМ!$A$39:$A$782,$A14,СВЦЭМ!$B$39:$B$782,G$11)+'СЕТ СН'!$F$9+СВЦЭМ!$D$10+'СЕТ СН'!$F$6-'СЕТ СН'!$F$19</f>
        <v>2264.8742872000003</v>
      </c>
      <c r="H14" s="36">
        <f>SUMIFS(СВЦЭМ!$C$39:$C$782,СВЦЭМ!$A$39:$A$782,$A14,СВЦЭМ!$B$39:$B$782,H$11)+'СЕТ СН'!$F$9+СВЦЭМ!$D$10+'СЕТ СН'!$F$6-'СЕТ СН'!$F$19</f>
        <v>2238.52657765</v>
      </c>
      <c r="I14" s="36">
        <f>SUMIFS(СВЦЭМ!$C$39:$C$782,СВЦЭМ!$A$39:$A$782,$A14,СВЦЭМ!$B$39:$B$782,I$11)+'СЕТ СН'!$F$9+СВЦЭМ!$D$10+'СЕТ СН'!$F$6-'СЕТ СН'!$F$19</f>
        <v>2235.4312656699999</v>
      </c>
      <c r="J14" s="36">
        <f>SUMIFS(СВЦЭМ!$C$39:$C$782,СВЦЭМ!$A$39:$A$782,$A14,СВЦЭМ!$B$39:$B$782,J$11)+'СЕТ СН'!$F$9+СВЦЭМ!$D$10+'СЕТ СН'!$F$6-'СЕТ СН'!$F$19</f>
        <v>2231.5504713099999</v>
      </c>
      <c r="K14" s="36">
        <f>SUMIFS(СВЦЭМ!$C$39:$C$782,СВЦЭМ!$A$39:$A$782,$A14,СВЦЭМ!$B$39:$B$782,K$11)+'СЕТ СН'!$F$9+СВЦЭМ!$D$10+'СЕТ СН'!$F$6-'СЕТ СН'!$F$19</f>
        <v>2232.9352453699998</v>
      </c>
      <c r="L14" s="36">
        <f>SUMIFS(СВЦЭМ!$C$39:$C$782,СВЦЭМ!$A$39:$A$782,$A14,СВЦЭМ!$B$39:$B$782,L$11)+'СЕТ СН'!$F$9+СВЦЭМ!$D$10+'СЕТ СН'!$F$6-'СЕТ СН'!$F$19</f>
        <v>2226.0313717700001</v>
      </c>
      <c r="M14" s="36">
        <f>SUMIFS(СВЦЭМ!$C$39:$C$782,СВЦЭМ!$A$39:$A$782,$A14,СВЦЭМ!$B$39:$B$782,M$11)+'СЕТ СН'!$F$9+СВЦЭМ!$D$10+'СЕТ СН'!$F$6-'СЕТ СН'!$F$19</f>
        <v>2210.8848097499999</v>
      </c>
      <c r="N14" s="36">
        <f>SUMIFS(СВЦЭМ!$C$39:$C$782,СВЦЭМ!$A$39:$A$782,$A14,СВЦЭМ!$B$39:$B$782,N$11)+'СЕТ СН'!$F$9+СВЦЭМ!$D$10+'СЕТ СН'!$F$6-'СЕТ СН'!$F$19</f>
        <v>2222.9187154799997</v>
      </c>
      <c r="O14" s="36">
        <f>SUMIFS(СВЦЭМ!$C$39:$C$782,СВЦЭМ!$A$39:$A$782,$A14,СВЦЭМ!$B$39:$B$782,O$11)+'СЕТ СН'!$F$9+СВЦЭМ!$D$10+'СЕТ СН'!$F$6-'СЕТ СН'!$F$19</f>
        <v>2215.1380666</v>
      </c>
      <c r="P14" s="36">
        <f>SUMIFS(СВЦЭМ!$C$39:$C$782,СВЦЭМ!$A$39:$A$782,$A14,СВЦЭМ!$B$39:$B$782,P$11)+'СЕТ СН'!$F$9+СВЦЭМ!$D$10+'СЕТ СН'!$F$6-'СЕТ СН'!$F$19</f>
        <v>2212.1478719900001</v>
      </c>
      <c r="Q14" s="36">
        <f>SUMIFS(СВЦЭМ!$C$39:$C$782,СВЦЭМ!$A$39:$A$782,$A14,СВЦЭМ!$B$39:$B$782,Q$11)+'СЕТ СН'!$F$9+СВЦЭМ!$D$10+'СЕТ СН'!$F$6-'СЕТ СН'!$F$19</f>
        <v>2204.39313111</v>
      </c>
      <c r="R14" s="36">
        <f>SUMIFS(СВЦЭМ!$C$39:$C$782,СВЦЭМ!$A$39:$A$782,$A14,СВЦЭМ!$B$39:$B$782,R$11)+'СЕТ СН'!$F$9+СВЦЭМ!$D$10+'СЕТ СН'!$F$6-'СЕТ СН'!$F$19</f>
        <v>2189.8958490499999</v>
      </c>
      <c r="S14" s="36">
        <f>SUMIFS(СВЦЭМ!$C$39:$C$782,СВЦЭМ!$A$39:$A$782,$A14,СВЦЭМ!$B$39:$B$782,S$11)+'СЕТ СН'!$F$9+СВЦЭМ!$D$10+'СЕТ СН'!$F$6-'СЕТ СН'!$F$19</f>
        <v>2219.6451651100001</v>
      </c>
      <c r="T14" s="36">
        <f>SUMIFS(СВЦЭМ!$C$39:$C$782,СВЦЭМ!$A$39:$A$782,$A14,СВЦЭМ!$B$39:$B$782,T$11)+'СЕТ СН'!$F$9+СВЦЭМ!$D$10+'СЕТ СН'!$F$6-'СЕТ СН'!$F$19</f>
        <v>2199.8143998400001</v>
      </c>
      <c r="U14" s="36">
        <f>SUMIFS(СВЦЭМ!$C$39:$C$782,СВЦЭМ!$A$39:$A$782,$A14,СВЦЭМ!$B$39:$B$782,U$11)+'СЕТ СН'!$F$9+СВЦЭМ!$D$10+'СЕТ СН'!$F$6-'СЕТ СН'!$F$19</f>
        <v>2221.22183116</v>
      </c>
      <c r="V14" s="36">
        <f>SUMIFS(СВЦЭМ!$C$39:$C$782,СВЦЭМ!$A$39:$A$782,$A14,СВЦЭМ!$B$39:$B$782,V$11)+'СЕТ СН'!$F$9+СВЦЭМ!$D$10+'СЕТ СН'!$F$6-'СЕТ СН'!$F$19</f>
        <v>2218.2983146399997</v>
      </c>
      <c r="W14" s="36">
        <f>SUMIFS(СВЦЭМ!$C$39:$C$782,СВЦЭМ!$A$39:$A$782,$A14,СВЦЭМ!$B$39:$B$782,W$11)+'СЕТ СН'!$F$9+СВЦЭМ!$D$10+'СЕТ СН'!$F$6-'СЕТ СН'!$F$19</f>
        <v>2196.9951148199998</v>
      </c>
      <c r="X14" s="36">
        <f>SUMIFS(СВЦЭМ!$C$39:$C$782,СВЦЭМ!$A$39:$A$782,$A14,СВЦЭМ!$B$39:$B$782,X$11)+'СЕТ СН'!$F$9+СВЦЭМ!$D$10+'СЕТ СН'!$F$6-'СЕТ СН'!$F$19</f>
        <v>2200.8644240899998</v>
      </c>
      <c r="Y14" s="36">
        <f>SUMIFS(СВЦЭМ!$C$39:$C$782,СВЦЭМ!$A$39:$A$782,$A14,СВЦЭМ!$B$39:$B$782,Y$11)+'СЕТ СН'!$F$9+СВЦЭМ!$D$10+'СЕТ СН'!$F$6-'СЕТ СН'!$F$19</f>
        <v>2210.1942827899998</v>
      </c>
    </row>
    <row r="15" spans="1:27" ht="15.75" x14ac:dyDescent="0.2">
      <c r="A15" s="35">
        <f t="shared" si="0"/>
        <v>44961</v>
      </c>
      <c r="B15" s="36">
        <f>SUMIFS(СВЦЭМ!$C$39:$C$782,СВЦЭМ!$A$39:$A$782,$A15,СВЦЭМ!$B$39:$B$782,B$11)+'СЕТ СН'!$F$9+СВЦЭМ!$D$10+'СЕТ СН'!$F$6-'СЕТ СН'!$F$19</f>
        <v>2363.8458825399998</v>
      </c>
      <c r="C15" s="36">
        <f>SUMIFS(СВЦЭМ!$C$39:$C$782,СВЦЭМ!$A$39:$A$782,$A15,СВЦЭМ!$B$39:$B$782,C$11)+'СЕТ СН'!$F$9+СВЦЭМ!$D$10+'СЕТ СН'!$F$6-'СЕТ СН'!$F$19</f>
        <v>2389.3908344800002</v>
      </c>
      <c r="D15" s="36">
        <f>SUMIFS(СВЦЭМ!$C$39:$C$782,СВЦЭМ!$A$39:$A$782,$A15,СВЦЭМ!$B$39:$B$782,D$11)+'СЕТ СН'!$F$9+СВЦЭМ!$D$10+'СЕТ СН'!$F$6-'СЕТ СН'!$F$19</f>
        <v>2390.25164408</v>
      </c>
      <c r="E15" s="36">
        <f>SUMIFS(СВЦЭМ!$C$39:$C$782,СВЦЭМ!$A$39:$A$782,$A15,СВЦЭМ!$B$39:$B$782,E$11)+'СЕТ СН'!$F$9+СВЦЭМ!$D$10+'СЕТ СН'!$F$6-'СЕТ СН'!$F$19</f>
        <v>2382.29749601</v>
      </c>
      <c r="F15" s="36">
        <f>SUMIFS(СВЦЭМ!$C$39:$C$782,СВЦЭМ!$A$39:$A$782,$A15,СВЦЭМ!$B$39:$B$782,F$11)+'СЕТ СН'!$F$9+СВЦЭМ!$D$10+'СЕТ СН'!$F$6-'СЕТ СН'!$F$19</f>
        <v>2378.7420689700002</v>
      </c>
      <c r="G15" s="36">
        <f>SUMIFS(СВЦЭМ!$C$39:$C$782,СВЦЭМ!$A$39:$A$782,$A15,СВЦЭМ!$B$39:$B$782,G$11)+'СЕТ СН'!$F$9+СВЦЭМ!$D$10+'СЕТ СН'!$F$6-'СЕТ СН'!$F$19</f>
        <v>2352.5165776700001</v>
      </c>
      <c r="H15" s="36">
        <f>SUMIFS(СВЦЭМ!$C$39:$C$782,СВЦЭМ!$A$39:$A$782,$A15,СВЦЭМ!$B$39:$B$782,H$11)+'СЕТ СН'!$F$9+СВЦЭМ!$D$10+'СЕТ СН'!$F$6-'СЕТ СН'!$F$19</f>
        <v>2292.97602267</v>
      </c>
      <c r="I15" s="36">
        <f>SUMIFS(СВЦЭМ!$C$39:$C$782,СВЦЭМ!$A$39:$A$782,$A15,СВЦЭМ!$B$39:$B$782,I$11)+'СЕТ СН'!$F$9+СВЦЭМ!$D$10+'СЕТ СН'!$F$6-'СЕТ СН'!$F$19</f>
        <v>2222.3406974499999</v>
      </c>
      <c r="J15" s="36">
        <f>SUMIFS(СВЦЭМ!$C$39:$C$782,СВЦЭМ!$A$39:$A$782,$A15,СВЦЭМ!$B$39:$B$782,J$11)+'СЕТ СН'!$F$9+СВЦЭМ!$D$10+'СЕТ СН'!$F$6-'СЕТ СН'!$F$19</f>
        <v>2158.9438126999999</v>
      </c>
      <c r="K15" s="36">
        <f>SUMIFS(СВЦЭМ!$C$39:$C$782,СВЦЭМ!$A$39:$A$782,$A15,СВЦЭМ!$B$39:$B$782,K$11)+'СЕТ СН'!$F$9+СВЦЭМ!$D$10+'СЕТ СН'!$F$6-'СЕТ СН'!$F$19</f>
        <v>2156.5171684100001</v>
      </c>
      <c r="L15" s="36">
        <f>SUMIFS(СВЦЭМ!$C$39:$C$782,СВЦЭМ!$A$39:$A$782,$A15,СВЦЭМ!$B$39:$B$782,L$11)+'СЕТ СН'!$F$9+СВЦЭМ!$D$10+'СЕТ СН'!$F$6-'СЕТ СН'!$F$19</f>
        <v>2172.1066318099997</v>
      </c>
      <c r="M15" s="36">
        <f>SUMIFS(СВЦЭМ!$C$39:$C$782,СВЦЭМ!$A$39:$A$782,$A15,СВЦЭМ!$B$39:$B$782,M$11)+'СЕТ СН'!$F$9+СВЦЭМ!$D$10+'СЕТ СН'!$F$6-'СЕТ СН'!$F$19</f>
        <v>2185.1076645499998</v>
      </c>
      <c r="N15" s="36">
        <f>SUMIFS(СВЦЭМ!$C$39:$C$782,СВЦЭМ!$A$39:$A$782,$A15,СВЦЭМ!$B$39:$B$782,N$11)+'СЕТ СН'!$F$9+СВЦЭМ!$D$10+'СЕТ СН'!$F$6-'СЕТ СН'!$F$19</f>
        <v>2222.5095206000001</v>
      </c>
      <c r="O15" s="36">
        <f>SUMIFS(СВЦЭМ!$C$39:$C$782,СВЦЭМ!$A$39:$A$782,$A15,СВЦЭМ!$B$39:$B$782,O$11)+'СЕТ СН'!$F$9+СВЦЭМ!$D$10+'СЕТ СН'!$F$6-'СЕТ СН'!$F$19</f>
        <v>2243.1912218699999</v>
      </c>
      <c r="P15" s="36">
        <f>SUMIFS(СВЦЭМ!$C$39:$C$782,СВЦЭМ!$A$39:$A$782,$A15,СВЦЭМ!$B$39:$B$782,P$11)+'СЕТ СН'!$F$9+СВЦЭМ!$D$10+'СЕТ СН'!$F$6-'СЕТ СН'!$F$19</f>
        <v>2263.5562036900001</v>
      </c>
      <c r="Q15" s="36">
        <f>SUMIFS(СВЦЭМ!$C$39:$C$782,СВЦЭМ!$A$39:$A$782,$A15,СВЦЭМ!$B$39:$B$782,Q$11)+'СЕТ СН'!$F$9+СВЦЭМ!$D$10+'СЕТ СН'!$F$6-'СЕТ СН'!$F$19</f>
        <v>2264.8135697100001</v>
      </c>
      <c r="R15" s="36">
        <f>SUMIFS(СВЦЭМ!$C$39:$C$782,СВЦЭМ!$A$39:$A$782,$A15,СВЦЭМ!$B$39:$B$782,R$11)+'СЕТ СН'!$F$9+СВЦЭМ!$D$10+'СЕТ СН'!$F$6-'СЕТ СН'!$F$19</f>
        <v>2242.5590538300003</v>
      </c>
      <c r="S15" s="36">
        <f>SUMIFS(СВЦЭМ!$C$39:$C$782,СВЦЭМ!$A$39:$A$782,$A15,СВЦЭМ!$B$39:$B$782,S$11)+'СЕТ СН'!$F$9+СВЦЭМ!$D$10+'СЕТ СН'!$F$6-'СЕТ СН'!$F$19</f>
        <v>2202.9256135999999</v>
      </c>
      <c r="T15" s="36">
        <f>SUMIFS(СВЦЭМ!$C$39:$C$782,СВЦЭМ!$A$39:$A$782,$A15,СВЦЭМ!$B$39:$B$782,T$11)+'СЕТ СН'!$F$9+СВЦЭМ!$D$10+'СЕТ СН'!$F$6-'СЕТ СН'!$F$19</f>
        <v>2224.00013012</v>
      </c>
      <c r="U15" s="36">
        <f>SUMIFS(СВЦЭМ!$C$39:$C$782,СВЦЭМ!$A$39:$A$782,$A15,СВЦЭМ!$B$39:$B$782,U$11)+'СЕТ СН'!$F$9+СВЦЭМ!$D$10+'СЕТ СН'!$F$6-'СЕТ СН'!$F$19</f>
        <v>2229.2887553299997</v>
      </c>
      <c r="V15" s="36">
        <f>SUMIFS(СВЦЭМ!$C$39:$C$782,СВЦЭМ!$A$39:$A$782,$A15,СВЦЭМ!$B$39:$B$782,V$11)+'СЕТ СН'!$F$9+СВЦЭМ!$D$10+'СЕТ СН'!$F$6-'СЕТ СН'!$F$19</f>
        <v>2236.1205424300001</v>
      </c>
      <c r="W15" s="36">
        <f>SUMIFS(СВЦЭМ!$C$39:$C$782,СВЦЭМ!$A$39:$A$782,$A15,СВЦЭМ!$B$39:$B$782,W$11)+'СЕТ СН'!$F$9+СВЦЭМ!$D$10+'СЕТ СН'!$F$6-'СЕТ СН'!$F$19</f>
        <v>2271.25544691</v>
      </c>
      <c r="X15" s="36">
        <f>SUMIFS(СВЦЭМ!$C$39:$C$782,СВЦЭМ!$A$39:$A$782,$A15,СВЦЭМ!$B$39:$B$782,X$11)+'СЕТ СН'!$F$9+СВЦЭМ!$D$10+'СЕТ СН'!$F$6-'СЕТ СН'!$F$19</f>
        <v>2287.0178177100001</v>
      </c>
      <c r="Y15" s="36">
        <f>SUMIFS(СВЦЭМ!$C$39:$C$782,СВЦЭМ!$A$39:$A$782,$A15,СВЦЭМ!$B$39:$B$782,Y$11)+'СЕТ СН'!$F$9+СВЦЭМ!$D$10+'СЕТ СН'!$F$6-'СЕТ СН'!$F$19</f>
        <v>2306.7343586299999</v>
      </c>
    </row>
    <row r="16" spans="1:27" ht="15.75" x14ac:dyDescent="0.2">
      <c r="A16" s="35">
        <f t="shared" si="0"/>
        <v>44962</v>
      </c>
      <c r="B16" s="36">
        <f>SUMIFS(СВЦЭМ!$C$39:$C$782,СВЦЭМ!$A$39:$A$782,$A16,СВЦЭМ!$B$39:$B$782,B$11)+'СЕТ СН'!$F$9+СВЦЭМ!$D$10+'СЕТ СН'!$F$6-'СЕТ СН'!$F$19</f>
        <v>2228.68561473</v>
      </c>
      <c r="C16" s="36">
        <f>SUMIFS(СВЦЭМ!$C$39:$C$782,СВЦЭМ!$A$39:$A$782,$A16,СВЦЭМ!$B$39:$B$782,C$11)+'СЕТ СН'!$F$9+СВЦЭМ!$D$10+'СЕТ СН'!$F$6-'СЕТ СН'!$F$19</f>
        <v>2265.2007309800001</v>
      </c>
      <c r="D16" s="36">
        <f>SUMIFS(СВЦЭМ!$C$39:$C$782,СВЦЭМ!$A$39:$A$782,$A16,СВЦЭМ!$B$39:$B$782,D$11)+'СЕТ СН'!$F$9+СВЦЭМ!$D$10+'СЕТ СН'!$F$6-'СЕТ СН'!$F$19</f>
        <v>2264.8107840800003</v>
      </c>
      <c r="E16" s="36">
        <f>SUMIFS(СВЦЭМ!$C$39:$C$782,СВЦЭМ!$A$39:$A$782,$A16,СВЦЭМ!$B$39:$B$782,E$11)+'СЕТ СН'!$F$9+СВЦЭМ!$D$10+'СЕТ СН'!$F$6-'СЕТ СН'!$F$19</f>
        <v>2246.48458996</v>
      </c>
      <c r="F16" s="36">
        <f>SUMIFS(СВЦЭМ!$C$39:$C$782,СВЦЭМ!$A$39:$A$782,$A16,СВЦЭМ!$B$39:$B$782,F$11)+'СЕТ СН'!$F$9+СВЦЭМ!$D$10+'СЕТ СН'!$F$6-'СЕТ СН'!$F$19</f>
        <v>2239.5893534300003</v>
      </c>
      <c r="G16" s="36">
        <f>SUMIFS(СВЦЭМ!$C$39:$C$782,СВЦЭМ!$A$39:$A$782,$A16,СВЦЭМ!$B$39:$B$782,G$11)+'СЕТ СН'!$F$9+СВЦЭМ!$D$10+'СЕТ СН'!$F$6-'СЕТ СН'!$F$19</f>
        <v>2232.6670014900001</v>
      </c>
      <c r="H16" s="36">
        <f>SUMIFS(СВЦЭМ!$C$39:$C$782,СВЦЭМ!$A$39:$A$782,$A16,СВЦЭМ!$B$39:$B$782,H$11)+'СЕТ СН'!$F$9+СВЦЭМ!$D$10+'СЕТ СН'!$F$6-'СЕТ СН'!$F$19</f>
        <v>2199.8205518999998</v>
      </c>
      <c r="I16" s="36">
        <f>SUMIFS(СВЦЭМ!$C$39:$C$782,СВЦЭМ!$A$39:$A$782,$A16,СВЦЭМ!$B$39:$B$782,I$11)+'СЕТ СН'!$F$9+СВЦЭМ!$D$10+'СЕТ СН'!$F$6-'СЕТ СН'!$F$19</f>
        <v>2135.28240766</v>
      </c>
      <c r="J16" s="36">
        <f>SUMIFS(СВЦЭМ!$C$39:$C$782,СВЦЭМ!$A$39:$A$782,$A16,СВЦЭМ!$B$39:$B$782,J$11)+'СЕТ СН'!$F$9+СВЦЭМ!$D$10+'СЕТ СН'!$F$6-'СЕТ СН'!$F$19</f>
        <v>2078.8552749800001</v>
      </c>
      <c r="K16" s="36">
        <f>SUMIFS(СВЦЭМ!$C$39:$C$782,СВЦЭМ!$A$39:$A$782,$A16,СВЦЭМ!$B$39:$B$782,K$11)+'СЕТ СН'!$F$9+СВЦЭМ!$D$10+'СЕТ СН'!$F$6-'СЕТ СН'!$F$19</f>
        <v>2048.9490167999998</v>
      </c>
      <c r="L16" s="36">
        <f>SUMIFS(СВЦЭМ!$C$39:$C$782,СВЦЭМ!$A$39:$A$782,$A16,СВЦЭМ!$B$39:$B$782,L$11)+'СЕТ СН'!$F$9+СВЦЭМ!$D$10+'СЕТ СН'!$F$6-'СЕТ СН'!$F$19</f>
        <v>2046.5395788000001</v>
      </c>
      <c r="M16" s="36">
        <f>SUMIFS(СВЦЭМ!$C$39:$C$782,СВЦЭМ!$A$39:$A$782,$A16,СВЦЭМ!$B$39:$B$782,M$11)+'СЕТ СН'!$F$9+СВЦЭМ!$D$10+'СЕТ СН'!$F$6-'СЕТ СН'!$F$19</f>
        <v>2073.6560727799997</v>
      </c>
      <c r="N16" s="36">
        <f>SUMIFS(СВЦЭМ!$C$39:$C$782,СВЦЭМ!$A$39:$A$782,$A16,СВЦЭМ!$B$39:$B$782,N$11)+'СЕТ СН'!$F$9+СВЦЭМ!$D$10+'СЕТ СН'!$F$6-'СЕТ СН'!$F$19</f>
        <v>2119.1183639199999</v>
      </c>
      <c r="O16" s="36">
        <f>SUMIFS(СВЦЭМ!$C$39:$C$782,СВЦЭМ!$A$39:$A$782,$A16,СВЦЭМ!$B$39:$B$782,O$11)+'СЕТ СН'!$F$9+СВЦЭМ!$D$10+'СЕТ СН'!$F$6-'СЕТ СН'!$F$19</f>
        <v>2139.4095867400001</v>
      </c>
      <c r="P16" s="36">
        <f>SUMIFS(СВЦЭМ!$C$39:$C$782,СВЦЭМ!$A$39:$A$782,$A16,СВЦЭМ!$B$39:$B$782,P$11)+'СЕТ СН'!$F$9+СВЦЭМ!$D$10+'СЕТ СН'!$F$6-'СЕТ СН'!$F$19</f>
        <v>2196.5671134700001</v>
      </c>
      <c r="Q16" s="36">
        <f>SUMIFS(СВЦЭМ!$C$39:$C$782,СВЦЭМ!$A$39:$A$782,$A16,СВЦЭМ!$B$39:$B$782,Q$11)+'СЕТ СН'!$F$9+СВЦЭМ!$D$10+'СЕТ СН'!$F$6-'СЕТ СН'!$F$19</f>
        <v>2206.61039635</v>
      </c>
      <c r="R16" s="36">
        <f>SUMIFS(СВЦЭМ!$C$39:$C$782,СВЦЭМ!$A$39:$A$782,$A16,СВЦЭМ!$B$39:$B$782,R$11)+'СЕТ СН'!$F$9+СВЦЭМ!$D$10+'СЕТ СН'!$F$6-'СЕТ СН'!$F$19</f>
        <v>2173.2086087799998</v>
      </c>
      <c r="S16" s="36">
        <f>SUMIFS(СВЦЭМ!$C$39:$C$782,СВЦЭМ!$A$39:$A$782,$A16,СВЦЭМ!$B$39:$B$782,S$11)+'СЕТ СН'!$F$9+СВЦЭМ!$D$10+'СЕТ СН'!$F$6-'СЕТ СН'!$F$19</f>
        <v>2113.97508526</v>
      </c>
      <c r="T16" s="36">
        <f>SUMIFS(СВЦЭМ!$C$39:$C$782,СВЦЭМ!$A$39:$A$782,$A16,СВЦЭМ!$B$39:$B$782,T$11)+'СЕТ СН'!$F$9+СВЦЭМ!$D$10+'СЕТ СН'!$F$6-'СЕТ СН'!$F$19</f>
        <v>2076.5015272400001</v>
      </c>
      <c r="U16" s="36">
        <f>SUMIFS(СВЦЭМ!$C$39:$C$782,СВЦЭМ!$A$39:$A$782,$A16,СВЦЭМ!$B$39:$B$782,U$11)+'СЕТ СН'!$F$9+СВЦЭМ!$D$10+'СЕТ СН'!$F$6-'СЕТ СН'!$F$19</f>
        <v>2108.0317068899999</v>
      </c>
      <c r="V16" s="36">
        <f>SUMIFS(СВЦЭМ!$C$39:$C$782,СВЦЭМ!$A$39:$A$782,$A16,СВЦЭМ!$B$39:$B$782,V$11)+'СЕТ СН'!$F$9+СВЦЭМ!$D$10+'СЕТ СН'!$F$6-'СЕТ СН'!$F$19</f>
        <v>2119.34157581</v>
      </c>
      <c r="W16" s="36">
        <f>SUMIFS(СВЦЭМ!$C$39:$C$782,СВЦЭМ!$A$39:$A$782,$A16,СВЦЭМ!$B$39:$B$782,W$11)+'СЕТ СН'!$F$9+СВЦЭМ!$D$10+'СЕТ СН'!$F$6-'СЕТ СН'!$F$19</f>
        <v>2148.32039347</v>
      </c>
      <c r="X16" s="36">
        <f>SUMIFS(СВЦЭМ!$C$39:$C$782,СВЦЭМ!$A$39:$A$782,$A16,СВЦЭМ!$B$39:$B$782,X$11)+'СЕТ СН'!$F$9+СВЦЭМ!$D$10+'СЕТ СН'!$F$6-'СЕТ СН'!$F$19</f>
        <v>2173.4008822000001</v>
      </c>
      <c r="Y16" s="36">
        <f>SUMIFS(СВЦЭМ!$C$39:$C$782,СВЦЭМ!$A$39:$A$782,$A16,СВЦЭМ!$B$39:$B$782,Y$11)+'СЕТ СН'!$F$9+СВЦЭМ!$D$10+'СЕТ СН'!$F$6-'СЕТ СН'!$F$19</f>
        <v>2199.2857318900001</v>
      </c>
    </row>
    <row r="17" spans="1:25" ht="15.75" x14ac:dyDescent="0.2">
      <c r="A17" s="35">
        <f t="shared" si="0"/>
        <v>44963</v>
      </c>
      <c r="B17" s="36">
        <f>SUMIFS(СВЦЭМ!$C$39:$C$782,СВЦЭМ!$A$39:$A$782,$A17,СВЦЭМ!$B$39:$B$782,B$11)+'СЕТ СН'!$F$9+СВЦЭМ!$D$10+'СЕТ СН'!$F$6-'СЕТ СН'!$F$19</f>
        <v>2237.06928862</v>
      </c>
      <c r="C17" s="36">
        <f>SUMIFS(СВЦЭМ!$C$39:$C$782,СВЦЭМ!$A$39:$A$782,$A17,СВЦЭМ!$B$39:$B$782,C$11)+'СЕТ СН'!$F$9+СВЦЭМ!$D$10+'СЕТ СН'!$F$6-'СЕТ СН'!$F$19</f>
        <v>2276.14519058</v>
      </c>
      <c r="D17" s="36">
        <f>SUMIFS(СВЦЭМ!$C$39:$C$782,СВЦЭМ!$A$39:$A$782,$A17,СВЦЭМ!$B$39:$B$782,D$11)+'СЕТ СН'!$F$9+СВЦЭМ!$D$10+'СЕТ СН'!$F$6-'СЕТ СН'!$F$19</f>
        <v>2275.6043519499999</v>
      </c>
      <c r="E17" s="36">
        <f>SUMIFS(СВЦЭМ!$C$39:$C$782,СВЦЭМ!$A$39:$A$782,$A17,СВЦЭМ!$B$39:$B$782,E$11)+'СЕТ СН'!$F$9+СВЦЭМ!$D$10+'СЕТ СН'!$F$6-'СЕТ СН'!$F$19</f>
        <v>2259.85572215</v>
      </c>
      <c r="F17" s="36">
        <f>SUMIFS(СВЦЭМ!$C$39:$C$782,СВЦЭМ!$A$39:$A$782,$A17,СВЦЭМ!$B$39:$B$782,F$11)+'СЕТ СН'!$F$9+СВЦЭМ!$D$10+'СЕТ СН'!$F$6-'СЕТ СН'!$F$19</f>
        <v>2273.8971876200003</v>
      </c>
      <c r="G17" s="36">
        <f>SUMIFS(СВЦЭМ!$C$39:$C$782,СВЦЭМ!$A$39:$A$782,$A17,СВЦЭМ!$B$39:$B$782,G$11)+'СЕТ СН'!$F$9+СВЦЭМ!$D$10+'СЕТ СН'!$F$6-'СЕТ СН'!$F$19</f>
        <v>2199.2833145</v>
      </c>
      <c r="H17" s="36">
        <f>SUMIFS(СВЦЭМ!$C$39:$C$782,СВЦЭМ!$A$39:$A$782,$A17,СВЦЭМ!$B$39:$B$782,H$11)+'СЕТ СН'!$F$9+СВЦЭМ!$D$10+'СЕТ СН'!$F$6-'СЕТ СН'!$F$19</f>
        <v>2171.0056679899999</v>
      </c>
      <c r="I17" s="36">
        <f>SUMIFS(СВЦЭМ!$C$39:$C$782,СВЦЭМ!$A$39:$A$782,$A17,СВЦЭМ!$B$39:$B$782,I$11)+'СЕТ СН'!$F$9+СВЦЭМ!$D$10+'СЕТ СН'!$F$6-'СЕТ СН'!$F$19</f>
        <v>2132.9909350399998</v>
      </c>
      <c r="J17" s="36">
        <f>SUMIFS(СВЦЭМ!$C$39:$C$782,СВЦЭМ!$A$39:$A$782,$A17,СВЦЭМ!$B$39:$B$782,J$11)+'СЕТ СН'!$F$9+СВЦЭМ!$D$10+'СЕТ СН'!$F$6-'СЕТ СН'!$F$19</f>
        <v>2116.29138732</v>
      </c>
      <c r="K17" s="36">
        <f>SUMIFS(СВЦЭМ!$C$39:$C$782,СВЦЭМ!$A$39:$A$782,$A17,СВЦЭМ!$B$39:$B$782,K$11)+'СЕТ СН'!$F$9+СВЦЭМ!$D$10+'СЕТ СН'!$F$6-'СЕТ СН'!$F$19</f>
        <v>2116.7348774299999</v>
      </c>
      <c r="L17" s="36">
        <f>SUMIFS(СВЦЭМ!$C$39:$C$782,СВЦЭМ!$A$39:$A$782,$A17,СВЦЭМ!$B$39:$B$782,L$11)+'СЕТ СН'!$F$9+СВЦЭМ!$D$10+'СЕТ СН'!$F$6-'СЕТ СН'!$F$19</f>
        <v>2118.1267191500001</v>
      </c>
      <c r="M17" s="36">
        <f>SUMIFS(СВЦЭМ!$C$39:$C$782,СВЦЭМ!$A$39:$A$782,$A17,СВЦЭМ!$B$39:$B$782,M$11)+'СЕТ СН'!$F$9+СВЦЭМ!$D$10+'СЕТ СН'!$F$6-'СЕТ СН'!$F$19</f>
        <v>2148.5222171800001</v>
      </c>
      <c r="N17" s="36">
        <f>SUMIFS(СВЦЭМ!$C$39:$C$782,СВЦЭМ!$A$39:$A$782,$A17,СВЦЭМ!$B$39:$B$782,N$11)+'СЕТ СН'!$F$9+СВЦЭМ!$D$10+'СЕТ СН'!$F$6-'СЕТ СН'!$F$19</f>
        <v>2168.8066901100001</v>
      </c>
      <c r="O17" s="36">
        <f>SUMIFS(СВЦЭМ!$C$39:$C$782,СВЦЭМ!$A$39:$A$782,$A17,СВЦЭМ!$B$39:$B$782,O$11)+'СЕТ СН'!$F$9+СВЦЭМ!$D$10+'СЕТ СН'!$F$6-'СЕТ СН'!$F$19</f>
        <v>2168.71690304</v>
      </c>
      <c r="P17" s="36">
        <f>SUMIFS(СВЦЭМ!$C$39:$C$782,СВЦЭМ!$A$39:$A$782,$A17,СВЦЭМ!$B$39:$B$782,P$11)+'СЕТ СН'!$F$9+СВЦЭМ!$D$10+'СЕТ СН'!$F$6-'СЕТ СН'!$F$19</f>
        <v>2169.96493895</v>
      </c>
      <c r="Q17" s="36">
        <f>SUMIFS(СВЦЭМ!$C$39:$C$782,СВЦЭМ!$A$39:$A$782,$A17,СВЦЭМ!$B$39:$B$782,Q$11)+'СЕТ СН'!$F$9+СВЦЭМ!$D$10+'СЕТ СН'!$F$6-'СЕТ СН'!$F$19</f>
        <v>2164.4543452299999</v>
      </c>
      <c r="R17" s="36">
        <f>SUMIFS(СВЦЭМ!$C$39:$C$782,СВЦЭМ!$A$39:$A$782,$A17,СВЦЭМ!$B$39:$B$782,R$11)+'СЕТ СН'!$F$9+СВЦЭМ!$D$10+'СЕТ СН'!$F$6-'СЕТ СН'!$F$19</f>
        <v>2191.43723198</v>
      </c>
      <c r="S17" s="36">
        <f>SUMIFS(СВЦЭМ!$C$39:$C$782,СВЦЭМ!$A$39:$A$782,$A17,СВЦЭМ!$B$39:$B$782,S$11)+'СЕТ СН'!$F$9+СВЦЭМ!$D$10+'СЕТ СН'!$F$6-'СЕТ СН'!$F$19</f>
        <v>2125.0715351899998</v>
      </c>
      <c r="T17" s="36">
        <f>SUMIFS(СВЦЭМ!$C$39:$C$782,СВЦЭМ!$A$39:$A$782,$A17,СВЦЭМ!$B$39:$B$782,T$11)+'СЕТ СН'!$F$9+СВЦЭМ!$D$10+'СЕТ СН'!$F$6-'СЕТ СН'!$F$19</f>
        <v>2129.03486699</v>
      </c>
      <c r="U17" s="36">
        <f>SUMIFS(СВЦЭМ!$C$39:$C$782,СВЦЭМ!$A$39:$A$782,$A17,СВЦЭМ!$B$39:$B$782,U$11)+'СЕТ СН'!$F$9+СВЦЭМ!$D$10+'СЕТ СН'!$F$6-'СЕТ СН'!$F$19</f>
        <v>2139.8853248400001</v>
      </c>
      <c r="V17" s="36">
        <f>SUMIFS(СВЦЭМ!$C$39:$C$782,СВЦЭМ!$A$39:$A$782,$A17,СВЦЭМ!$B$39:$B$782,V$11)+'СЕТ СН'!$F$9+СВЦЭМ!$D$10+'СЕТ СН'!$F$6-'СЕТ СН'!$F$19</f>
        <v>2133.2462473199998</v>
      </c>
      <c r="W17" s="36">
        <f>SUMIFS(СВЦЭМ!$C$39:$C$782,СВЦЭМ!$A$39:$A$782,$A17,СВЦЭМ!$B$39:$B$782,W$11)+'СЕТ СН'!$F$9+СВЦЭМ!$D$10+'СЕТ СН'!$F$6-'СЕТ СН'!$F$19</f>
        <v>2125.2995917899998</v>
      </c>
      <c r="X17" s="36">
        <f>SUMIFS(СВЦЭМ!$C$39:$C$782,СВЦЭМ!$A$39:$A$782,$A17,СВЦЭМ!$B$39:$B$782,X$11)+'СЕТ СН'!$F$9+СВЦЭМ!$D$10+'СЕТ СН'!$F$6-'СЕТ СН'!$F$19</f>
        <v>2150.0435028900001</v>
      </c>
      <c r="Y17" s="36">
        <f>SUMIFS(СВЦЭМ!$C$39:$C$782,СВЦЭМ!$A$39:$A$782,$A17,СВЦЭМ!$B$39:$B$782,Y$11)+'СЕТ СН'!$F$9+СВЦЭМ!$D$10+'СЕТ СН'!$F$6-'СЕТ СН'!$F$19</f>
        <v>2181.3726177899998</v>
      </c>
    </row>
    <row r="18" spans="1:25" ht="15.75" x14ac:dyDescent="0.2">
      <c r="A18" s="35">
        <f t="shared" si="0"/>
        <v>44964</v>
      </c>
      <c r="B18" s="36">
        <f>SUMIFS(СВЦЭМ!$C$39:$C$782,СВЦЭМ!$A$39:$A$782,$A18,СВЦЭМ!$B$39:$B$782,B$11)+'СЕТ СН'!$F$9+СВЦЭМ!$D$10+'СЕТ СН'!$F$6-'СЕТ СН'!$F$19</f>
        <v>2186.56717746</v>
      </c>
      <c r="C18" s="36">
        <f>SUMIFS(СВЦЭМ!$C$39:$C$782,СВЦЭМ!$A$39:$A$782,$A18,СВЦЭМ!$B$39:$B$782,C$11)+'СЕТ СН'!$F$9+СВЦЭМ!$D$10+'СЕТ СН'!$F$6-'СЕТ СН'!$F$19</f>
        <v>2231.48662956</v>
      </c>
      <c r="D18" s="36">
        <f>SUMIFS(СВЦЭМ!$C$39:$C$782,СВЦЭМ!$A$39:$A$782,$A18,СВЦЭМ!$B$39:$B$782,D$11)+'СЕТ СН'!$F$9+СВЦЭМ!$D$10+'СЕТ СН'!$F$6-'СЕТ СН'!$F$19</f>
        <v>2230.1433647099998</v>
      </c>
      <c r="E18" s="36">
        <f>SUMIFS(СВЦЭМ!$C$39:$C$782,СВЦЭМ!$A$39:$A$782,$A18,СВЦЭМ!$B$39:$B$782,E$11)+'СЕТ СН'!$F$9+СВЦЭМ!$D$10+'СЕТ СН'!$F$6-'СЕТ СН'!$F$19</f>
        <v>2211.61636051</v>
      </c>
      <c r="F18" s="36">
        <f>SUMIFS(СВЦЭМ!$C$39:$C$782,СВЦЭМ!$A$39:$A$782,$A18,СВЦЭМ!$B$39:$B$782,F$11)+'СЕТ СН'!$F$9+СВЦЭМ!$D$10+'СЕТ СН'!$F$6-'СЕТ СН'!$F$19</f>
        <v>2230.81478917</v>
      </c>
      <c r="G18" s="36">
        <f>SUMIFS(СВЦЭМ!$C$39:$C$782,СВЦЭМ!$A$39:$A$782,$A18,СВЦЭМ!$B$39:$B$782,G$11)+'СЕТ СН'!$F$9+СВЦЭМ!$D$10+'СЕТ СН'!$F$6-'СЕТ СН'!$F$19</f>
        <v>2243.4110008899997</v>
      </c>
      <c r="H18" s="36">
        <f>SUMIFS(СВЦЭМ!$C$39:$C$782,СВЦЭМ!$A$39:$A$782,$A18,СВЦЭМ!$B$39:$B$782,H$11)+'СЕТ СН'!$F$9+СВЦЭМ!$D$10+'СЕТ СН'!$F$6-'СЕТ СН'!$F$19</f>
        <v>2199.3290113899998</v>
      </c>
      <c r="I18" s="36">
        <f>SUMIFS(СВЦЭМ!$C$39:$C$782,СВЦЭМ!$A$39:$A$782,$A18,СВЦЭМ!$B$39:$B$782,I$11)+'СЕТ СН'!$F$9+СВЦЭМ!$D$10+'СЕТ СН'!$F$6-'СЕТ СН'!$F$19</f>
        <v>2151.7507298199998</v>
      </c>
      <c r="J18" s="36">
        <f>SUMIFS(СВЦЭМ!$C$39:$C$782,СВЦЭМ!$A$39:$A$782,$A18,СВЦЭМ!$B$39:$B$782,J$11)+'СЕТ СН'!$F$9+СВЦЭМ!$D$10+'СЕТ СН'!$F$6-'СЕТ СН'!$F$19</f>
        <v>2120.1845011699997</v>
      </c>
      <c r="K18" s="36">
        <f>SUMIFS(СВЦЭМ!$C$39:$C$782,СВЦЭМ!$A$39:$A$782,$A18,СВЦЭМ!$B$39:$B$782,K$11)+'СЕТ СН'!$F$9+СВЦЭМ!$D$10+'СЕТ СН'!$F$6-'СЕТ СН'!$F$19</f>
        <v>2120.3780520099999</v>
      </c>
      <c r="L18" s="36">
        <f>SUMIFS(СВЦЭМ!$C$39:$C$782,СВЦЭМ!$A$39:$A$782,$A18,СВЦЭМ!$B$39:$B$782,L$11)+'СЕТ СН'!$F$9+СВЦЭМ!$D$10+'СЕТ СН'!$F$6-'СЕТ СН'!$F$19</f>
        <v>2122.2567192000001</v>
      </c>
      <c r="M18" s="36">
        <f>SUMIFS(СВЦЭМ!$C$39:$C$782,СВЦЭМ!$A$39:$A$782,$A18,СВЦЭМ!$B$39:$B$782,M$11)+'СЕТ СН'!$F$9+СВЦЭМ!$D$10+'СЕТ СН'!$F$6-'СЕТ СН'!$F$19</f>
        <v>2154.4543269000001</v>
      </c>
      <c r="N18" s="36">
        <f>SUMIFS(СВЦЭМ!$C$39:$C$782,СВЦЭМ!$A$39:$A$782,$A18,СВЦЭМ!$B$39:$B$782,N$11)+'СЕТ СН'!$F$9+СВЦЭМ!$D$10+'СЕТ СН'!$F$6-'СЕТ СН'!$F$19</f>
        <v>2165.6450553099999</v>
      </c>
      <c r="O18" s="36">
        <f>SUMIFS(СВЦЭМ!$C$39:$C$782,СВЦЭМ!$A$39:$A$782,$A18,СВЦЭМ!$B$39:$B$782,O$11)+'СЕТ СН'!$F$9+СВЦЭМ!$D$10+'СЕТ СН'!$F$6-'СЕТ СН'!$F$19</f>
        <v>2178.9762222099998</v>
      </c>
      <c r="P18" s="36">
        <f>SUMIFS(СВЦЭМ!$C$39:$C$782,СВЦЭМ!$A$39:$A$782,$A18,СВЦЭМ!$B$39:$B$782,P$11)+'СЕТ СН'!$F$9+СВЦЭМ!$D$10+'СЕТ СН'!$F$6-'СЕТ СН'!$F$19</f>
        <v>2194.1401564899998</v>
      </c>
      <c r="Q18" s="36">
        <f>SUMIFS(СВЦЭМ!$C$39:$C$782,СВЦЭМ!$A$39:$A$782,$A18,СВЦЭМ!$B$39:$B$782,Q$11)+'СЕТ СН'!$F$9+СВЦЭМ!$D$10+'СЕТ СН'!$F$6-'СЕТ СН'!$F$19</f>
        <v>2207.52180103</v>
      </c>
      <c r="R18" s="36">
        <f>SUMIFS(СВЦЭМ!$C$39:$C$782,СВЦЭМ!$A$39:$A$782,$A18,СВЦЭМ!$B$39:$B$782,R$11)+'СЕТ СН'!$F$9+СВЦЭМ!$D$10+'СЕТ СН'!$F$6-'СЕТ СН'!$F$19</f>
        <v>2201.9947400699998</v>
      </c>
      <c r="S18" s="36">
        <f>SUMIFS(СВЦЭМ!$C$39:$C$782,СВЦЭМ!$A$39:$A$782,$A18,СВЦЭМ!$B$39:$B$782,S$11)+'СЕТ СН'!$F$9+СВЦЭМ!$D$10+'СЕТ СН'!$F$6-'СЕТ СН'!$F$19</f>
        <v>2147.1631712799999</v>
      </c>
      <c r="T18" s="36">
        <f>SUMIFS(СВЦЭМ!$C$39:$C$782,СВЦЭМ!$A$39:$A$782,$A18,СВЦЭМ!$B$39:$B$782,T$11)+'СЕТ СН'!$F$9+СВЦЭМ!$D$10+'СЕТ СН'!$F$6-'СЕТ СН'!$F$19</f>
        <v>2082.4057385999999</v>
      </c>
      <c r="U18" s="36">
        <f>SUMIFS(СВЦЭМ!$C$39:$C$782,СВЦЭМ!$A$39:$A$782,$A18,СВЦЭМ!$B$39:$B$782,U$11)+'СЕТ СН'!$F$9+СВЦЭМ!$D$10+'СЕТ СН'!$F$6-'СЕТ СН'!$F$19</f>
        <v>2115.5258260699998</v>
      </c>
      <c r="V18" s="36">
        <f>SUMIFS(СВЦЭМ!$C$39:$C$782,СВЦЭМ!$A$39:$A$782,$A18,СВЦЭМ!$B$39:$B$782,V$11)+'СЕТ СН'!$F$9+СВЦЭМ!$D$10+'СЕТ СН'!$F$6-'СЕТ СН'!$F$19</f>
        <v>2137.2146363399997</v>
      </c>
      <c r="W18" s="36">
        <f>SUMIFS(СВЦЭМ!$C$39:$C$782,СВЦЭМ!$A$39:$A$782,$A18,СВЦЭМ!$B$39:$B$782,W$11)+'СЕТ СН'!$F$9+СВЦЭМ!$D$10+'СЕТ СН'!$F$6-'СЕТ СН'!$F$19</f>
        <v>2123.7863934299999</v>
      </c>
      <c r="X18" s="36">
        <f>SUMIFS(СВЦЭМ!$C$39:$C$782,СВЦЭМ!$A$39:$A$782,$A18,СВЦЭМ!$B$39:$B$782,X$11)+'СЕТ СН'!$F$9+СВЦЭМ!$D$10+'СЕТ СН'!$F$6-'СЕТ СН'!$F$19</f>
        <v>2173.8873897600001</v>
      </c>
      <c r="Y18" s="36">
        <f>SUMIFS(СВЦЭМ!$C$39:$C$782,СВЦЭМ!$A$39:$A$782,$A18,СВЦЭМ!$B$39:$B$782,Y$11)+'СЕТ СН'!$F$9+СВЦЭМ!$D$10+'СЕТ СН'!$F$6-'СЕТ СН'!$F$19</f>
        <v>2181.5483375899998</v>
      </c>
    </row>
    <row r="19" spans="1:25" ht="15.75" x14ac:dyDescent="0.2">
      <c r="A19" s="35">
        <f t="shared" si="0"/>
        <v>44965</v>
      </c>
      <c r="B19" s="36">
        <f>SUMIFS(СВЦЭМ!$C$39:$C$782,СВЦЭМ!$A$39:$A$782,$A19,СВЦЭМ!$B$39:$B$782,B$11)+'СЕТ СН'!$F$9+СВЦЭМ!$D$10+'СЕТ СН'!$F$6-'СЕТ СН'!$F$19</f>
        <v>2127.1707215500001</v>
      </c>
      <c r="C19" s="36">
        <f>SUMIFS(СВЦЭМ!$C$39:$C$782,СВЦЭМ!$A$39:$A$782,$A19,СВЦЭМ!$B$39:$B$782,C$11)+'СЕТ СН'!$F$9+СВЦЭМ!$D$10+'СЕТ СН'!$F$6-'СЕТ СН'!$F$19</f>
        <v>2176.41261781</v>
      </c>
      <c r="D19" s="36">
        <f>SUMIFS(СВЦЭМ!$C$39:$C$782,СВЦЭМ!$A$39:$A$782,$A19,СВЦЭМ!$B$39:$B$782,D$11)+'СЕТ СН'!$F$9+СВЦЭМ!$D$10+'СЕТ СН'!$F$6-'СЕТ СН'!$F$19</f>
        <v>2198.5507625299997</v>
      </c>
      <c r="E19" s="36">
        <f>SUMIFS(СВЦЭМ!$C$39:$C$782,СВЦЭМ!$A$39:$A$782,$A19,СВЦЭМ!$B$39:$B$782,E$11)+'СЕТ СН'!$F$9+СВЦЭМ!$D$10+'СЕТ СН'!$F$6-'СЕТ СН'!$F$19</f>
        <v>2221.1974506699999</v>
      </c>
      <c r="F19" s="36">
        <f>SUMIFS(СВЦЭМ!$C$39:$C$782,СВЦЭМ!$A$39:$A$782,$A19,СВЦЭМ!$B$39:$B$782,F$11)+'СЕТ СН'!$F$9+СВЦЭМ!$D$10+'СЕТ СН'!$F$6-'СЕТ СН'!$F$19</f>
        <v>2209.2127129699998</v>
      </c>
      <c r="G19" s="36">
        <f>SUMIFS(СВЦЭМ!$C$39:$C$782,СВЦЭМ!$A$39:$A$782,$A19,СВЦЭМ!$B$39:$B$782,G$11)+'СЕТ СН'!$F$9+СВЦЭМ!$D$10+'СЕТ СН'!$F$6-'СЕТ СН'!$F$19</f>
        <v>2203.9836763200001</v>
      </c>
      <c r="H19" s="36">
        <f>SUMIFS(СВЦЭМ!$C$39:$C$782,СВЦЭМ!$A$39:$A$782,$A19,СВЦЭМ!$B$39:$B$782,H$11)+'СЕТ СН'!$F$9+СВЦЭМ!$D$10+'СЕТ СН'!$F$6-'СЕТ СН'!$F$19</f>
        <v>2137.5647510499998</v>
      </c>
      <c r="I19" s="36">
        <f>SUMIFS(СВЦЭМ!$C$39:$C$782,СВЦЭМ!$A$39:$A$782,$A19,СВЦЭМ!$B$39:$B$782,I$11)+'СЕТ СН'!$F$9+СВЦЭМ!$D$10+'СЕТ СН'!$F$6-'СЕТ СН'!$F$19</f>
        <v>2130.1918038899998</v>
      </c>
      <c r="J19" s="36">
        <f>SUMIFS(СВЦЭМ!$C$39:$C$782,СВЦЭМ!$A$39:$A$782,$A19,СВЦЭМ!$B$39:$B$782,J$11)+'СЕТ СН'!$F$9+СВЦЭМ!$D$10+'СЕТ СН'!$F$6-'СЕТ СН'!$F$19</f>
        <v>2116.0138542199998</v>
      </c>
      <c r="K19" s="36">
        <f>SUMIFS(СВЦЭМ!$C$39:$C$782,СВЦЭМ!$A$39:$A$782,$A19,СВЦЭМ!$B$39:$B$782,K$11)+'СЕТ СН'!$F$9+СВЦЭМ!$D$10+'СЕТ СН'!$F$6-'СЕТ СН'!$F$19</f>
        <v>2126.2175976899998</v>
      </c>
      <c r="L19" s="36">
        <f>SUMIFS(СВЦЭМ!$C$39:$C$782,СВЦЭМ!$A$39:$A$782,$A19,СВЦЭМ!$B$39:$B$782,L$11)+'СЕТ СН'!$F$9+СВЦЭМ!$D$10+'СЕТ СН'!$F$6-'СЕТ СН'!$F$19</f>
        <v>2166.3348302999998</v>
      </c>
      <c r="M19" s="36">
        <f>SUMIFS(СВЦЭМ!$C$39:$C$782,СВЦЭМ!$A$39:$A$782,$A19,СВЦЭМ!$B$39:$B$782,M$11)+'СЕТ СН'!$F$9+СВЦЭМ!$D$10+'СЕТ СН'!$F$6-'СЕТ СН'!$F$19</f>
        <v>2194.6384457899999</v>
      </c>
      <c r="N19" s="36">
        <f>SUMIFS(СВЦЭМ!$C$39:$C$782,СВЦЭМ!$A$39:$A$782,$A19,СВЦЭМ!$B$39:$B$782,N$11)+'СЕТ СН'!$F$9+СВЦЭМ!$D$10+'СЕТ СН'!$F$6-'СЕТ СН'!$F$19</f>
        <v>2204.24743352</v>
      </c>
      <c r="O19" s="36">
        <f>SUMIFS(СВЦЭМ!$C$39:$C$782,СВЦЭМ!$A$39:$A$782,$A19,СВЦЭМ!$B$39:$B$782,O$11)+'СЕТ СН'!$F$9+СВЦЭМ!$D$10+'СЕТ СН'!$F$6-'СЕТ СН'!$F$19</f>
        <v>2210.0869846199998</v>
      </c>
      <c r="P19" s="36">
        <f>SUMIFS(СВЦЭМ!$C$39:$C$782,СВЦЭМ!$A$39:$A$782,$A19,СВЦЭМ!$B$39:$B$782,P$11)+'СЕТ СН'!$F$9+СВЦЭМ!$D$10+'СЕТ СН'!$F$6-'СЕТ СН'!$F$19</f>
        <v>2202.5056321699999</v>
      </c>
      <c r="Q19" s="36">
        <f>SUMIFS(СВЦЭМ!$C$39:$C$782,СВЦЭМ!$A$39:$A$782,$A19,СВЦЭМ!$B$39:$B$782,Q$11)+'СЕТ СН'!$F$9+СВЦЭМ!$D$10+'СЕТ СН'!$F$6-'СЕТ СН'!$F$19</f>
        <v>2207.2574215599998</v>
      </c>
      <c r="R19" s="36">
        <f>SUMIFS(СВЦЭМ!$C$39:$C$782,СВЦЭМ!$A$39:$A$782,$A19,СВЦЭМ!$B$39:$B$782,R$11)+'СЕТ СН'!$F$9+СВЦЭМ!$D$10+'СЕТ СН'!$F$6-'СЕТ СН'!$F$19</f>
        <v>2209.54324167</v>
      </c>
      <c r="S19" s="36">
        <f>SUMIFS(СВЦЭМ!$C$39:$C$782,СВЦЭМ!$A$39:$A$782,$A19,СВЦЭМ!$B$39:$B$782,S$11)+'СЕТ СН'!$F$9+СВЦЭМ!$D$10+'СЕТ СН'!$F$6-'СЕТ СН'!$F$19</f>
        <v>2194.0409993099997</v>
      </c>
      <c r="T19" s="36">
        <f>SUMIFS(СВЦЭМ!$C$39:$C$782,СВЦЭМ!$A$39:$A$782,$A19,СВЦЭМ!$B$39:$B$782,T$11)+'СЕТ СН'!$F$9+СВЦЭМ!$D$10+'СЕТ СН'!$F$6-'СЕТ СН'!$F$19</f>
        <v>2202.3972336100001</v>
      </c>
      <c r="U19" s="36">
        <f>SUMIFS(СВЦЭМ!$C$39:$C$782,СВЦЭМ!$A$39:$A$782,$A19,СВЦЭМ!$B$39:$B$782,U$11)+'СЕТ СН'!$F$9+СВЦЭМ!$D$10+'СЕТ СН'!$F$6-'СЕТ СН'!$F$19</f>
        <v>2194.03189982</v>
      </c>
      <c r="V19" s="36">
        <f>SUMIFS(СВЦЭМ!$C$39:$C$782,СВЦЭМ!$A$39:$A$782,$A19,СВЦЭМ!$B$39:$B$782,V$11)+'СЕТ СН'!$F$9+СВЦЭМ!$D$10+'СЕТ СН'!$F$6-'СЕТ СН'!$F$19</f>
        <v>2167.1116462999998</v>
      </c>
      <c r="W19" s="36">
        <f>SUMIFS(СВЦЭМ!$C$39:$C$782,СВЦЭМ!$A$39:$A$782,$A19,СВЦЭМ!$B$39:$B$782,W$11)+'СЕТ СН'!$F$9+СВЦЭМ!$D$10+'СЕТ СН'!$F$6-'СЕТ СН'!$F$19</f>
        <v>2135.8205678599998</v>
      </c>
      <c r="X19" s="36">
        <f>SUMIFS(СВЦЭМ!$C$39:$C$782,СВЦЭМ!$A$39:$A$782,$A19,СВЦЭМ!$B$39:$B$782,X$11)+'СЕТ СН'!$F$9+СВЦЭМ!$D$10+'СЕТ СН'!$F$6-'СЕТ СН'!$F$19</f>
        <v>2126.5835250699997</v>
      </c>
      <c r="Y19" s="36">
        <f>SUMIFS(СВЦЭМ!$C$39:$C$782,СВЦЭМ!$A$39:$A$782,$A19,СВЦЭМ!$B$39:$B$782,Y$11)+'СЕТ СН'!$F$9+СВЦЭМ!$D$10+'СЕТ СН'!$F$6-'СЕТ СН'!$F$19</f>
        <v>2120.2240428699997</v>
      </c>
    </row>
    <row r="20" spans="1:25" ht="15.75" x14ac:dyDescent="0.2">
      <c r="A20" s="35">
        <f t="shared" si="0"/>
        <v>44966</v>
      </c>
      <c r="B20" s="36">
        <f>SUMIFS(СВЦЭМ!$C$39:$C$782,СВЦЭМ!$A$39:$A$782,$A20,СВЦЭМ!$B$39:$B$782,B$11)+'СЕТ СН'!$F$9+СВЦЭМ!$D$10+'СЕТ СН'!$F$6-'СЕТ СН'!$F$19</f>
        <v>2025.0226705699997</v>
      </c>
      <c r="C20" s="36">
        <f>SUMIFS(СВЦЭМ!$C$39:$C$782,СВЦЭМ!$A$39:$A$782,$A20,СВЦЭМ!$B$39:$B$782,C$11)+'СЕТ СН'!$F$9+СВЦЭМ!$D$10+'СЕТ СН'!$F$6-'СЕТ СН'!$F$19</f>
        <v>1962.22003679</v>
      </c>
      <c r="D20" s="36">
        <f>SUMIFS(СВЦЭМ!$C$39:$C$782,СВЦЭМ!$A$39:$A$782,$A20,СВЦЭМ!$B$39:$B$782,D$11)+'СЕТ СН'!$F$9+СВЦЭМ!$D$10+'СЕТ СН'!$F$6-'СЕТ СН'!$F$19</f>
        <v>1982.8465532699997</v>
      </c>
      <c r="E20" s="36">
        <f>SUMIFS(СВЦЭМ!$C$39:$C$782,СВЦЭМ!$A$39:$A$782,$A20,СВЦЭМ!$B$39:$B$782,E$11)+'СЕТ СН'!$F$9+СВЦЭМ!$D$10+'СЕТ СН'!$F$6-'СЕТ СН'!$F$19</f>
        <v>2008.7824260100001</v>
      </c>
      <c r="F20" s="36">
        <f>SUMIFS(СВЦЭМ!$C$39:$C$782,СВЦЭМ!$A$39:$A$782,$A20,СВЦЭМ!$B$39:$B$782,F$11)+'СЕТ СН'!$F$9+СВЦЭМ!$D$10+'СЕТ СН'!$F$6-'СЕТ СН'!$F$19</f>
        <v>2007.1428125899997</v>
      </c>
      <c r="G20" s="36">
        <f>SUMIFS(СВЦЭМ!$C$39:$C$782,СВЦЭМ!$A$39:$A$782,$A20,СВЦЭМ!$B$39:$B$782,G$11)+'СЕТ СН'!$F$9+СВЦЭМ!$D$10+'СЕТ СН'!$F$6-'СЕТ СН'!$F$19</f>
        <v>1971.10631496</v>
      </c>
      <c r="H20" s="36">
        <f>SUMIFS(СВЦЭМ!$C$39:$C$782,СВЦЭМ!$A$39:$A$782,$A20,СВЦЭМ!$B$39:$B$782,H$11)+'СЕТ СН'!$F$9+СВЦЭМ!$D$10+'СЕТ СН'!$F$6-'СЕТ СН'!$F$19</f>
        <v>1953.8863119499997</v>
      </c>
      <c r="I20" s="36">
        <f>SUMIFS(СВЦЭМ!$C$39:$C$782,СВЦЭМ!$A$39:$A$782,$A20,СВЦЭМ!$B$39:$B$782,I$11)+'СЕТ СН'!$F$9+СВЦЭМ!$D$10+'СЕТ СН'!$F$6-'СЕТ СН'!$F$19</f>
        <v>2000.0055198</v>
      </c>
      <c r="J20" s="36">
        <f>SUMIFS(СВЦЭМ!$C$39:$C$782,СВЦЭМ!$A$39:$A$782,$A20,СВЦЭМ!$B$39:$B$782,J$11)+'СЕТ СН'!$F$9+СВЦЭМ!$D$10+'СЕТ СН'!$F$6-'СЕТ СН'!$F$19</f>
        <v>1986.2404856499998</v>
      </c>
      <c r="K20" s="36">
        <f>SUMIFS(СВЦЭМ!$C$39:$C$782,СВЦЭМ!$A$39:$A$782,$A20,СВЦЭМ!$B$39:$B$782,K$11)+'СЕТ СН'!$F$9+СВЦЭМ!$D$10+'СЕТ СН'!$F$6-'СЕТ СН'!$F$19</f>
        <v>1988.0023400599998</v>
      </c>
      <c r="L20" s="36">
        <f>SUMIFS(СВЦЭМ!$C$39:$C$782,СВЦЭМ!$A$39:$A$782,$A20,СВЦЭМ!$B$39:$B$782,L$11)+'СЕТ СН'!$F$9+СВЦЭМ!$D$10+'СЕТ СН'!$F$6-'СЕТ СН'!$F$19</f>
        <v>2035.45018966</v>
      </c>
      <c r="M20" s="36">
        <f>SUMIFS(СВЦЭМ!$C$39:$C$782,СВЦЭМ!$A$39:$A$782,$A20,СВЦЭМ!$B$39:$B$782,M$11)+'СЕТ СН'!$F$9+СВЦЭМ!$D$10+'СЕТ СН'!$F$6-'СЕТ СН'!$F$19</f>
        <v>2075.7079954800001</v>
      </c>
      <c r="N20" s="36">
        <f>SUMIFS(СВЦЭМ!$C$39:$C$782,СВЦЭМ!$A$39:$A$782,$A20,СВЦЭМ!$B$39:$B$782,N$11)+'СЕТ СН'!$F$9+СВЦЭМ!$D$10+'СЕТ СН'!$F$6-'СЕТ СН'!$F$19</f>
        <v>2115.0147683299997</v>
      </c>
      <c r="O20" s="36">
        <f>SUMIFS(СВЦЭМ!$C$39:$C$782,СВЦЭМ!$A$39:$A$782,$A20,СВЦЭМ!$B$39:$B$782,O$11)+'СЕТ СН'!$F$9+СВЦЭМ!$D$10+'СЕТ СН'!$F$6-'СЕТ СН'!$F$19</f>
        <v>2114.2375415299998</v>
      </c>
      <c r="P20" s="36">
        <f>SUMIFS(СВЦЭМ!$C$39:$C$782,СВЦЭМ!$A$39:$A$782,$A20,СВЦЭМ!$B$39:$B$782,P$11)+'СЕТ СН'!$F$9+СВЦЭМ!$D$10+'СЕТ СН'!$F$6-'СЕТ СН'!$F$19</f>
        <v>2114.07529329</v>
      </c>
      <c r="Q20" s="36">
        <f>SUMIFS(СВЦЭМ!$C$39:$C$782,СВЦЭМ!$A$39:$A$782,$A20,СВЦЭМ!$B$39:$B$782,Q$11)+'СЕТ СН'!$F$9+СВЦЭМ!$D$10+'СЕТ СН'!$F$6-'СЕТ СН'!$F$19</f>
        <v>2113.2517534999997</v>
      </c>
      <c r="R20" s="36">
        <f>SUMIFS(СВЦЭМ!$C$39:$C$782,СВЦЭМ!$A$39:$A$782,$A20,СВЦЭМ!$B$39:$B$782,R$11)+'СЕТ СН'!$F$9+СВЦЭМ!$D$10+'СЕТ СН'!$F$6-'СЕТ СН'!$F$19</f>
        <v>2111.0939291899999</v>
      </c>
      <c r="S20" s="36">
        <f>SUMIFS(СВЦЭМ!$C$39:$C$782,СВЦЭМ!$A$39:$A$782,$A20,СВЦЭМ!$B$39:$B$782,S$11)+'СЕТ СН'!$F$9+СВЦЭМ!$D$10+'СЕТ СН'!$F$6-'СЕТ СН'!$F$19</f>
        <v>2105.2267538799997</v>
      </c>
      <c r="T20" s="36">
        <f>SUMIFS(СВЦЭМ!$C$39:$C$782,СВЦЭМ!$A$39:$A$782,$A20,СВЦЭМ!$B$39:$B$782,T$11)+'СЕТ СН'!$F$9+СВЦЭМ!$D$10+'СЕТ СН'!$F$6-'СЕТ СН'!$F$19</f>
        <v>2066.9856512599999</v>
      </c>
      <c r="U20" s="36">
        <f>SUMIFS(СВЦЭМ!$C$39:$C$782,СВЦЭМ!$A$39:$A$782,$A20,СВЦЭМ!$B$39:$B$782,U$11)+'СЕТ СН'!$F$9+СВЦЭМ!$D$10+'СЕТ СН'!$F$6-'СЕТ СН'!$F$19</f>
        <v>2042.97423746</v>
      </c>
      <c r="V20" s="36">
        <f>SUMIFS(СВЦЭМ!$C$39:$C$782,СВЦЭМ!$A$39:$A$782,$A20,СВЦЭМ!$B$39:$B$782,V$11)+'СЕТ СН'!$F$9+СВЦЭМ!$D$10+'СЕТ СН'!$F$6-'СЕТ СН'!$F$19</f>
        <v>2026.24877186</v>
      </c>
      <c r="W20" s="36">
        <f>SUMIFS(СВЦЭМ!$C$39:$C$782,СВЦЭМ!$A$39:$A$782,$A20,СВЦЭМ!$B$39:$B$782,W$11)+'СЕТ СН'!$F$9+СВЦЭМ!$D$10+'СЕТ СН'!$F$6-'СЕТ СН'!$F$19</f>
        <v>2015.8517348800001</v>
      </c>
      <c r="X20" s="36">
        <f>SUMIFS(СВЦЭМ!$C$39:$C$782,СВЦЭМ!$A$39:$A$782,$A20,СВЦЭМ!$B$39:$B$782,X$11)+'СЕТ СН'!$F$9+СВЦЭМ!$D$10+'СЕТ СН'!$F$6-'СЕТ СН'!$F$19</f>
        <v>2004.38150073</v>
      </c>
      <c r="Y20" s="36">
        <f>SUMIFS(СВЦЭМ!$C$39:$C$782,СВЦЭМ!$A$39:$A$782,$A20,СВЦЭМ!$B$39:$B$782,Y$11)+'СЕТ СН'!$F$9+СВЦЭМ!$D$10+'СЕТ СН'!$F$6-'СЕТ СН'!$F$19</f>
        <v>1983.7034241599999</v>
      </c>
    </row>
    <row r="21" spans="1:25" ht="15.75" x14ac:dyDescent="0.2">
      <c r="A21" s="35">
        <f t="shared" si="0"/>
        <v>44967</v>
      </c>
      <c r="B21" s="36">
        <f>SUMIFS(СВЦЭМ!$C$39:$C$782,СВЦЭМ!$A$39:$A$782,$A21,СВЦЭМ!$B$39:$B$782,B$11)+'СЕТ СН'!$F$9+СВЦЭМ!$D$10+'СЕТ СН'!$F$6-'СЕТ СН'!$F$19</f>
        <v>2034.1227231499997</v>
      </c>
      <c r="C21" s="36">
        <f>SUMIFS(СВЦЭМ!$C$39:$C$782,СВЦЭМ!$A$39:$A$782,$A21,СВЦЭМ!$B$39:$B$782,C$11)+'СЕТ СН'!$F$9+СВЦЭМ!$D$10+'СЕТ СН'!$F$6-'СЕТ СН'!$F$19</f>
        <v>2060.3003229299998</v>
      </c>
      <c r="D21" s="36">
        <f>SUMIFS(СВЦЭМ!$C$39:$C$782,СВЦЭМ!$A$39:$A$782,$A21,СВЦЭМ!$B$39:$B$782,D$11)+'СЕТ СН'!$F$9+СВЦЭМ!$D$10+'СЕТ СН'!$F$6-'СЕТ СН'!$F$19</f>
        <v>2052.1389547499998</v>
      </c>
      <c r="E21" s="36">
        <f>SUMIFS(СВЦЭМ!$C$39:$C$782,СВЦЭМ!$A$39:$A$782,$A21,СВЦЭМ!$B$39:$B$782,E$11)+'СЕТ СН'!$F$9+СВЦЭМ!$D$10+'СЕТ СН'!$F$6-'СЕТ СН'!$F$19</f>
        <v>2083.6205999700001</v>
      </c>
      <c r="F21" s="36">
        <f>SUMIFS(СВЦЭМ!$C$39:$C$782,СВЦЭМ!$A$39:$A$782,$A21,СВЦЭМ!$B$39:$B$782,F$11)+'СЕТ СН'!$F$9+СВЦЭМ!$D$10+'СЕТ СН'!$F$6-'СЕТ СН'!$F$19</f>
        <v>2068.8422787999998</v>
      </c>
      <c r="G21" s="36">
        <f>SUMIFS(СВЦЭМ!$C$39:$C$782,СВЦЭМ!$A$39:$A$782,$A21,СВЦЭМ!$B$39:$B$782,G$11)+'СЕТ СН'!$F$9+СВЦЭМ!$D$10+'СЕТ СН'!$F$6-'СЕТ СН'!$F$19</f>
        <v>2043.20006509</v>
      </c>
      <c r="H21" s="36">
        <f>SUMIFS(СВЦЭМ!$C$39:$C$782,СВЦЭМ!$A$39:$A$782,$A21,СВЦЭМ!$B$39:$B$782,H$11)+'СЕТ СН'!$F$9+СВЦЭМ!$D$10+'СЕТ СН'!$F$6-'СЕТ СН'!$F$19</f>
        <v>2100.98237427</v>
      </c>
      <c r="I21" s="36">
        <f>SUMIFS(СВЦЭМ!$C$39:$C$782,СВЦЭМ!$A$39:$A$782,$A21,СВЦЭМ!$B$39:$B$782,I$11)+'СЕТ СН'!$F$9+СВЦЭМ!$D$10+'СЕТ СН'!$F$6-'СЕТ СН'!$F$19</f>
        <v>2087.2086872599998</v>
      </c>
      <c r="J21" s="36">
        <f>SUMIFS(СВЦЭМ!$C$39:$C$782,СВЦЭМ!$A$39:$A$782,$A21,СВЦЭМ!$B$39:$B$782,J$11)+'СЕТ СН'!$F$9+СВЦЭМ!$D$10+'СЕТ СН'!$F$6-'СЕТ СН'!$F$19</f>
        <v>2074.4158296000001</v>
      </c>
      <c r="K21" s="36">
        <f>SUMIFS(СВЦЭМ!$C$39:$C$782,СВЦЭМ!$A$39:$A$782,$A21,СВЦЭМ!$B$39:$B$782,K$11)+'СЕТ СН'!$F$9+СВЦЭМ!$D$10+'СЕТ СН'!$F$6-'СЕТ СН'!$F$19</f>
        <v>2070.36313174</v>
      </c>
      <c r="L21" s="36">
        <f>SUMIFS(СВЦЭМ!$C$39:$C$782,СВЦЭМ!$A$39:$A$782,$A21,СВЦЭМ!$B$39:$B$782,L$11)+'СЕТ СН'!$F$9+СВЦЭМ!$D$10+'СЕТ СН'!$F$6-'СЕТ СН'!$F$19</f>
        <v>2071.61830267</v>
      </c>
      <c r="M21" s="36">
        <f>SUMIFS(СВЦЭМ!$C$39:$C$782,СВЦЭМ!$A$39:$A$782,$A21,СВЦЭМ!$B$39:$B$782,M$11)+'СЕТ СН'!$F$9+СВЦЭМ!$D$10+'СЕТ СН'!$F$6-'СЕТ СН'!$F$19</f>
        <v>2092.59448165</v>
      </c>
      <c r="N21" s="36">
        <f>SUMIFS(СВЦЭМ!$C$39:$C$782,СВЦЭМ!$A$39:$A$782,$A21,СВЦЭМ!$B$39:$B$782,N$11)+'СЕТ СН'!$F$9+СВЦЭМ!$D$10+'СЕТ СН'!$F$6-'СЕТ СН'!$F$19</f>
        <v>2090.5060570199998</v>
      </c>
      <c r="O21" s="36">
        <f>SUMIFS(СВЦЭМ!$C$39:$C$782,СВЦЭМ!$A$39:$A$782,$A21,СВЦЭМ!$B$39:$B$782,O$11)+'СЕТ СН'!$F$9+СВЦЭМ!$D$10+'СЕТ СН'!$F$6-'СЕТ СН'!$F$19</f>
        <v>2071.20813309</v>
      </c>
      <c r="P21" s="36">
        <f>SUMIFS(СВЦЭМ!$C$39:$C$782,СВЦЭМ!$A$39:$A$782,$A21,СВЦЭМ!$B$39:$B$782,P$11)+'СЕТ СН'!$F$9+СВЦЭМ!$D$10+'СЕТ СН'!$F$6-'СЕТ СН'!$F$19</f>
        <v>2072.8658622099997</v>
      </c>
      <c r="Q21" s="36">
        <f>SUMIFS(СВЦЭМ!$C$39:$C$782,СВЦЭМ!$A$39:$A$782,$A21,СВЦЭМ!$B$39:$B$782,Q$11)+'СЕТ СН'!$F$9+СВЦЭМ!$D$10+'СЕТ СН'!$F$6-'СЕТ СН'!$F$19</f>
        <v>2069.20232214</v>
      </c>
      <c r="R21" s="36">
        <f>SUMIFS(СВЦЭМ!$C$39:$C$782,СВЦЭМ!$A$39:$A$782,$A21,СВЦЭМ!$B$39:$B$782,R$11)+'СЕТ СН'!$F$9+СВЦЭМ!$D$10+'СЕТ СН'!$F$6-'СЕТ СН'!$F$19</f>
        <v>2036.1998005699998</v>
      </c>
      <c r="S21" s="36">
        <f>SUMIFS(СВЦЭМ!$C$39:$C$782,СВЦЭМ!$A$39:$A$782,$A21,СВЦЭМ!$B$39:$B$782,S$11)+'СЕТ СН'!$F$9+СВЦЭМ!$D$10+'СЕТ СН'!$F$6-'СЕТ СН'!$F$19</f>
        <v>2062.9512957900001</v>
      </c>
      <c r="T21" s="36">
        <f>SUMIFS(СВЦЭМ!$C$39:$C$782,СВЦЭМ!$A$39:$A$782,$A21,СВЦЭМ!$B$39:$B$782,T$11)+'СЕТ СН'!$F$9+СВЦЭМ!$D$10+'СЕТ СН'!$F$6-'СЕТ СН'!$F$19</f>
        <v>2059.5053186499999</v>
      </c>
      <c r="U21" s="36">
        <f>SUMIFS(СВЦЭМ!$C$39:$C$782,СВЦЭМ!$A$39:$A$782,$A21,СВЦЭМ!$B$39:$B$782,U$11)+'СЕТ СН'!$F$9+СВЦЭМ!$D$10+'СЕТ СН'!$F$6-'СЕТ СН'!$F$19</f>
        <v>2054.8315269</v>
      </c>
      <c r="V21" s="36">
        <f>SUMIFS(СВЦЭМ!$C$39:$C$782,СВЦЭМ!$A$39:$A$782,$A21,СВЦЭМ!$B$39:$B$782,V$11)+'СЕТ СН'!$F$9+СВЦЭМ!$D$10+'СЕТ СН'!$F$6-'СЕТ СН'!$F$19</f>
        <v>2041.7572456399998</v>
      </c>
      <c r="W21" s="36">
        <f>SUMIFS(СВЦЭМ!$C$39:$C$782,СВЦЭМ!$A$39:$A$782,$A21,СВЦЭМ!$B$39:$B$782,W$11)+'СЕТ СН'!$F$9+СВЦЭМ!$D$10+'СЕТ СН'!$F$6-'СЕТ СН'!$F$19</f>
        <v>2053.7735308900001</v>
      </c>
      <c r="X21" s="36">
        <f>SUMIFS(СВЦЭМ!$C$39:$C$782,СВЦЭМ!$A$39:$A$782,$A21,СВЦЭМ!$B$39:$B$782,X$11)+'СЕТ СН'!$F$9+СВЦЭМ!$D$10+'СЕТ СН'!$F$6-'СЕТ СН'!$F$19</f>
        <v>2037.8707760500001</v>
      </c>
      <c r="Y21" s="36">
        <f>SUMIFS(СВЦЭМ!$C$39:$C$782,СВЦЭМ!$A$39:$A$782,$A21,СВЦЭМ!$B$39:$B$782,Y$11)+'СЕТ СН'!$F$9+СВЦЭМ!$D$10+'СЕТ СН'!$F$6-'СЕТ СН'!$F$19</f>
        <v>2028.7230687699998</v>
      </c>
    </row>
    <row r="22" spans="1:25" ht="15.75" x14ac:dyDescent="0.2">
      <c r="A22" s="35">
        <f t="shared" si="0"/>
        <v>44968</v>
      </c>
      <c r="B22" s="36">
        <f>SUMIFS(СВЦЭМ!$C$39:$C$782,СВЦЭМ!$A$39:$A$782,$A22,СВЦЭМ!$B$39:$B$782,B$11)+'СЕТ СН'!$F$9+СВЦЭМ!$D$10+'СЕТ СН'!$F$6-'СЕТ СН'!$F$19</f>
        <v>2243.5308843000003</v>
      </c>
      <c r="C22" s="36">
        <f>SUMIFS(СВЦЭМ!$C$39:$C$782,СВЦЭМ!$A$39:$A$782,$A22,СВЦЭМ!$B$39:$B$782,C$11)+'СЕТ СН'!$F$9+СВЦЭМ!$D$10+'СЕТ СН'!$F$6-'СЕТ СН'!$F$19</f>
        <v>2288.1038330900001</v>
      </c>
      <c r="D22" s="36">
        <f>SUMIFS(СВЦЭМ!$C$39:$C$782,СВЦЭМ!$A$39:$A$782,$A22,СВЦЭМ!$B$39:$B$782,D$11)+'СЕТ СН'!$F$9+СВЦЭМ!$D$10+'СЕТ СН'!$F$6-'СЕТ СН'!$F$19</f>
        <v>2296.0982292899998</v>
      </c>
      <c r="E22" s="36">
        <f>SUMIFS(СВЦЭМ!$C$39:$C$782,СВЦЭМ!$A$39:$A$782,$A22,СВЦЭМ!$B$39:$B$782,E$11)+'СЕТ СН'!$F$9+СВЦЭМ!$D$10+'СЕТ СН'!$F$6-'СЕТ СН'!$F$19</f>
        <v>2305.2301133599999</v>
      </c>
      <c r="F22" s="36">
        <f>SUMIFS(СВЦЭМ!$C$39:$C$782,СВЦЭМ!$A$39:$A$782,$A22,СВЦЭМ!$B$39:$B$782,F$11)+'СЕТ СН'!$F$9+СВЦЭМ!$D$10+'СЕТ СН'!$F$6-'СЕТ СН'!$F$19</f>
        <v>2298.7794235300003</v>
      </c>
      <c r="G22" s="36">
        <f>SUMIFS(СВЦЭМ!$C$39:$C$782,СВЦЭМ!$A$39:$A$782,$A22,СВЦЭМ!$B$39:$B$782,G$11)+'СЕТ СН'!$F$9+СВЦЭМ!$D$10+'СЕТ СН'!$F$6-'СЕТ СН'!$F$19</f>
        <v>2282.10282684</v>
      </c>
      <c r="H22" s="36">
        <f>SUMIFS(СВЦЭМ!$C$39:$C$782,СВЦЭМ!$A$39:$A$782,$A22,СВЦЭМ!$B$39:$B$782,H$11)+'СЕТ СН'!$F$9+СВЦЭМ!$D$10+'СЕТ СН'!$F$6-'СЕТ СН'!$F$19</f>
        <v>2216.0439728199999</v>
      </c>
      <c r="I22" s="36">
        <f>SUMIFS(СВЦЭМ!$C$39:$C$782,СВЦЭМ!$A$39:$A$782,$A22,СВЦЭМ!$B$39:$B$782,I$11)+'СЕТ СН'!$F$9+СВЦЭМ!$D$10+'СЕТ СН'!$F$6-'СЕТ СН'!$F$19</f>
        <v>2158.2337356899998</v>
      </c>
      <c r="J22" s="36">
        <f>SUMIFS(СВЦЭМ!$C$39:$C$782,СВЦЭМ!$A$39:$A$782,$A22,СВЦЭМ!$B$39:$B$782,J$11)+'СЕТ СН'!$F$9+СВЦЭМ!$D$10+'СЕТ СН'!$F$6-'СЕТ СН'!$F$19</f>
        <v>2116.8414055899998</v>
      </c>
      <c r="K22" s="36">
        <f>SUMIFS(СВЦЭМ!$C$39:$C$782,СВЦЭМ!$A$39:$A$782,$A22,СВЦЭМ!$B$39:$B$782,K$11)+'СЕТ СН'!$F$9+СВЦЭМ!$D$10+'СЕТ СН'!$F$6-'СЕТ СН'!$F$19</f>
        <v>2078.1766394799997</v>
      </c>
      <c r="L22" s="36">
        <f>SUMIFS(СВЦЭМ!$C$39:$C$782,СВЦЭМ!$A$39:$A$782,$A22,СВЦЭМ!$B$39:$B$782,L$11)+'СЕТ СН'!$F$9+СВЦЭМ!$D$10+'СЕТ СН'!$F$6-'СЕТ СН'!$F$19</f>
        <v>2084.9228726599999</v>
      </c>
      <c r="M22" s="36">
        <f>SUMIFS(СВЦЭМ!$C$39:$C$782,СВЦЭМ!$A$39:$A$782,$A22,СВЦЭМ!$B$39:$B$782,M$11)+'СЕТ СН'!$F$9+СВЦЭМ!$D$10+'СЕТ СН'!$F$6-'СЕТ СН'!$F$19</f>
        <v>2109.7243528399999</v>
      </c>
      <c r="N22" s="36">
        <f>SUMIFS(СВЦЭМ!$C$39:$C$782,СВЦЭМ!$A$39:$A$782,$A22,СВЦЭМ!$B$39:$B$782,N$11)+'СЕТ СН'!$F$9+СВЦЭМ!$D$10+'СЕТ СН'!$F$6-'СЕТ СН'!$F$19</f>
        <v>2144.2784319899997</v>
      </c>
      <c r="O22" s="36">
        <f>SUMIFS(СВЦЭМ!$C$39:$C$782,СВЦЭМ!$A$39:$A$782,$A22,СВЦЭМ!$B$39:$B$782,O$11)+'СЕТ СН'!$F$9+СВЦЭМ!$D$10+'СЕТ СН'!$F$6-'СЕТ СН'!$F$19</f>
        <v>2170.9013154300001</v>
      </c>
      <c r="P22" s="36">
        <f>SUMIFS(СВЦЭМ!$C$39:$C$782,СВЦЭМ!$A$39:$A$782,$A22,СВЦЭМ!$B$39:$B$782,P$11)+'СЕТ СН'!$F$9+СВЦЭМ!$D$10+'СЕТ СН'!$F$6-'СЕТ СН'!$F$19</f>
        <v>2197.52784131</v>
      </c>
      <c r="Q22" s="36">
        <f>SUMIFS(СВЦЭМ!$C$39:$C$782,СВЦЭМ!$A$39:$A$782,$A22,СВЦЭМ!$B$39:$B$782,Q$11)+'СЕТ СН'!$F$9+СВЦЭМ!$D$10+'СЕТ СН'!$F$6-'СЕТ СН'!$F$19</f>
        <v>2198.3353383499998</v>
      </c>
      <c r="R22" s="36">
        <f>SUMIFS(СВЦЭМ!$C$39:$C$782,СВЦЭМ!$A$39:$A$782,$A22,СВЦЭМ!$B$39:$B$782,R$11)+'СЕТ СН'!$F$9+СВЦЭМ!$D$10+'СЕТ СН'!$F$6-'СЕТ СН'!$F$19</f>
        <v>2163.8484246600001</v>
      </c>
      <c r="S22" s="36">
        <f>SUMIFS(СВЦЭМ!$C$39:$C$782,СВЦЭМ!$A$39:$A$782,$A22,СВЦЭМ!$B$39:$B$782,S$11)+'СЕТ СН'!$F$9+СВЦЭМ!$D$10+'СЕТ СН'!$F$6-'СЕТ СН'!$F$19</f>
        <v>2130.33045416</v>
      </c>
      <c r="T22" s="36">
        <f>SUMIFS(СВЦЭМ!$C$39:$C$782,СВЦЭМ!$A$39:$A$782,$A22,СВЦЭМ!$B$39:$B$782,T$11)+'СЕТ СН'!$F$9+СВЦЭМ!$D$10+'СЕТ СН'!$F$6-'СЕТ СН'!$F$19</f>
        <v>2097.5794430000001</v>
      </c>
      <c r="U22" s="36">
        <f>SUMIFS(СВЦЭМ!$C$39:$C$782,СВЦЭМ!$A$39:$A$782,$A22,СВЦЭМ!$B$39:$B$782,U$11)+'СЕТ СН'!$F$9+СВЦЭМ!$D$10+'СЕТ СН'!$F$6-'СЕТ СН'!$F$19</f>
        <v>2111.34539533</v>
      </c>
      <c r="V22" s="36">
        <f>SUMIFS(СВЦЭМ!$C$39:$C$782,СВЦЭМ!$A$39:$A$782,$A22,СВЦЭМ!$B$39:$B$782,V$11)+'СЕТ СН'!$F$9+СВЦЭМ!$D$10+'СЕТ СН'!$F$6-'СЕТ СН'!$F$19</f>
        <v>2132.0697279699998</v>
      </c>
      <c r="W22" s="36">
        <f>SUMIFS(СВЦЭМ!$C$39:$C$782,СВЦЭМ!$A$39:$A$782,$A22,СВЦЭМ!$B$39:$B$782,W$11)+'СЕТ СН'!$F$9+СВЦЭМ!$D$10+'СЕТ СН'!$F$6-'СЕТ СН'!$F$19</f>
        <v>2177.7713731599997</v>
      </c>
      <c r="X22" s="36">
        <f>SUMIFS(СВЦЭМ!$C$39:$C$782,СВЦЭМ!$A$39:$A$782,$A22,СВЦЭМ!$B$39:$B$782,X$11)+'СЕТ СН'!$F$9+СВЦЭМ!$D$10+'СЕТ СН'!$F$6-'СЕТ СН'!$F$19</f>
        <v>2196.9845394999998</v>
      </c>
      <c r="Y22" s="36">
        <f>SUMIFS(СВЦЭМ!$C$39:$C$782,СВЦЭМ!$A$39:$A$782,$A22,СВЦЭМ!$B$39:$B$782,Y$11)+'СЕТ СН'!$F$9+СВЦЭМ!$D$10+'СЕТ СН'!$F$6-'СЕТ СН'!$F$19</f>
        <v>2238.9656557600001</v>
      </c>
    </row>
    <row r="23" spans="1:25" ht="15.75" x14ac:dyDescent="0.2">
      <c r="A23" s="35">
        <f t="shared" si="0"/>
        <v>44969</v>
      </c>
      <c r="B23" s="36">
        <f>SUMIFS(СВЦЭМ!$C$39:$C$782,СВЦЭМ!$A$39:$A$782,$A23,СВЦЭМ!$B$39:$B$782,B$11)+'СЕТ СН'!$F$9+СВЦЭМ!$D$10+'СЕТ СН'!$F$6-'СЕТ СН'!$F$19</f>
        <v>2145.8312585799999</v>
      </c>
      <c r="C23" s="36">
        <f>SUMIFS(СВЦЭМ!$C$39:$C$782,СВЦЭМ!$A$39:$A$782,$A23,СВЦЭМ!$B$39:$B$782,C$11)+'СЕТ СН'!$F$9+СВЦЭМ!$D$10+'СЕТ СН'!$F$6-'СЕТ СН'!$F$19</f>
        <v>2234.1288791699999</v>
      </c>
      <c r="D23" s="36">
        <f>SUMIFS(СВЦЭМ!$C$39:$C$782,СВЦЭМ!$A$39:$A$782,$A23,СВЦЭМ!$B$39:$B$782,D$11)+'СЕТ СН'!$F$9+СВЦЭМ!$D$10+'СЕТ СН'!$F$6-'СЕТ СН'!$F$19</f>
        <v>2232.9214724499998</v>
      </c>
      <c r="E23" s="36">
        <f>SUMIFS(СВЦЭМ!$C$39:$C$782,СВЦЭМ!$A$39:$A$782,$A23,СВЦЭМ!$B$39:$B$782,E$11)+'СЕТ СН'!$F$9+СВЦЭМ!$D$10+'СЕТ СН'!$F$6-'СЕТ СН'!$F$19</f>
        <v>2198.7253399799997</v>
      </c>
      <c r="F23" s="36">
        <f>SUMIFS(СВЦЭМ!$C$39:$C$782,СВЦЭМ!$A$39:$A$782,$A23,СВЦЭМ!$B$39:$B$782,F$11)+'СЕТ СН'!$F$9+СВЦЭМ!$D$10+'СЕТ СН'!$F$6-'СЕТ СН'!$F$19</f>
        <v>2238.75354462</v>
      </c>
      <c r="G23" s="36">
        <f>SUMIFS(СВЦЭМ!$C$39:$C$782,СВЦЭМ!$A$39:$A$782,$A23,СВЦЭМ!$B$39:$B$782,G$11)+'СЕТ СН'!$F$9+СВЦЭМ!$D$10+'СЕТ СН'!$F$6-'СЕТ СН'!$F$19</f>
        <v>2245.6795124600003</v>
      </c>
      <c r="H23" s="36">
        <f>SUMIFS(СВЦЭМ!$C$39:$C$782,СВЦЭМ!$A$39:$A$782,$A23,СВЦЭМ!$B$39:$B$782,H$11)+'СЕТ СН'!$F$9+СВЦЭМ!$D$10+'СЕТ СН'!$F$6-'СЕТ СН'!$F$19</f>
        <v>2240.28735895</v>
      </c>
      <c r="I23" s="36">
        <f>SUMIFS(СВЦЭМ!$C$39:$C$782,СВЦЭМ!$A$39:$A$782,$A23,СВЦЭМ!$B$39:$B$782,I$11)+'СЕТ СН'!$F$9+СВЦЭМ!$D$10+'СЕТ СН'!$F$6-'СЕТ СН'!$F$19</f>
        <v>2245.30331527</v>
      </c>
      <c r="J23" s="36">
        <f>SUMIFS(СВЦЭМ!$C$39:$C$782,СВЦЭМ!$A$39:$A$782,$A23,СВЦЭМ!$B$39:$B$782,J$11)+'СЕТ СН'!$F$9+СВЦЭМ!$D$10+'СЕТ СН'!$F$6-'СЕТ СН'!$F$19</f>
        <v>2239.9563097199998</v>
      </c>
      <c r="K23" s="36">
        <f>SUMIFS(СВЦЭМ!$C$39:$C$782,СВЦЭМ!$A$39:$A$782,$A23,СВЦЭМ!$B$39:$B$782,K$11)+'СЕТ СН'!$F$9+СВЦЭМ!$D$10+'СЕТ СН'!$F$6-'СЕТ СН'!$F$19</f>
        <v>2167.3763385899997</v>
      </c>
      <c r="L23" s="36">
        <f>SUMIFS(СВЦЭМ!$C$39:$C$782,СВЦЭМ!$A$39:$A$782,$A23,СВЦЭМ!$B$39:$B$782,L$11)+'СЕТ СН'!$F$9+СВЦЭМ!$D$10+'СЕТ СН'!$F$6-'СЕТ СН'!$F$19</f>
        <v>2127.6038516200001</v>
      </c>
      <c r="M23" s="36">
        <f>SUMIFS(СВЦЭМ!$C$39:$C$782,СВЦЭМ!$A$39:$A$782,$A23,СВЦЭМ!$B$39:$B$782,M$11)+'СЕТ СН'!$F$9+СВЦЭМ!$D$10+'СЕТ СН'!$F$6-'СЕТ СН'!$F$19</f>
        <v>2125.5136037299999</v>
      </c>
      <c r="N23" s="36">
        <f>SUMIFS(СВЦЭМ!$C$39:$C$782,СВЦЭМ!$A$39:$A$782,$A23,СВЦЭМ!$B$39:$B$782,N$11)+'СЕТ СН'!$F$9+СВЦЭМ!$D$10+'СЕТ СН'!$F$6-'СЕТ СН'!$F$19</f>
        <v>2143.2505951499998</v>
      </c>
      <c r="O23" s="36">
        <f>SUMIFS(СВЦЭМ!$C$39:$C$782,СВЦЭМ!$A$39:$A$782,$A23,СВЦЭМ!$B$39:$B$782,O$11)+'СЕТ СН'!$F$9+СВЦЭМ!$D$10+'СЕТ СН'!$F$6-'СЕТ СН'!$F$19</f>
        <v>2180.2128233600001</v>
      </c>
      <c r="P23" s="36">
        <f>SUMIFS(СВЦЭМ!$C$39:$C$782,СВЦЭМ!$A$39:$A$782,$A23,СВЦЭМ!$B$39:$B$782,P$11)+'СЕТ СН'!$F$9+СВЦЭМ!$D$10+'СЕТ СН'!$F$6-'СЕТ СН'!$F$19</f>
        <v>2200.2345548399999</v>
      </c>
      <c r="Q23" s="36">
        <f>SUMIFS(СВЦЭМ!$C$39:$C$782,СВЦЭМ!$A$39:$A$782,$A23,СВЦЭМ!$B$39:$B$782,Q$11)+'СЕТ СН'!$F$9+СВЦЭМ!$D$10+'СЕТ СН'!$F$6-'СЕТ СН'!$F$19</f>
        <v>2209.95286743</v>
      </c>
      <c r="R23" s="36">
        <f>SUMIFS(СВЦЭМ!$C$39:$C$782,СВЦЭМ!$A$39:$A$782,$A23,СВЦЭМ!$B$39:$B$782,R$11)+'СЕТ СН'!$F$9+СВЦЭМ!$D$10+'СЕТ СН'!$F$6-'СЕТ СН'!$F$19</f>
        <v>2210.8401758</v>
      </c>
      <c r="S23" s="36">
        <f>SUMIFS(СВЦЭМ!$C$39:$C$782,СВЦЭМ!$A$39:$A$782,$A23,СВЦЭМ!$B$39:$B$782,S$11)+'СЕТ СН'!$F$9+СВЦЭМ!$D$10+'СЕТ СН'!$F$6-'СЕТ СН'!$F$19</f>
        <v>2169.4233273</v>
      </c>
      <c r="T23" s="36">
        <f>SUMIFS(СВЦЭМ!$C$39:$C$782,СВЦЭМ!$A$39:$A$782,$A23,СВЦЭМ!$B$39:$B$782,T$11)+'СЕТ СН'!$F$9+СВЦЭМ!$D$10+'СЕТ СН'!$F$6-'СЕТ СН'!$F$19</f>
        <v>2138.8106889000001</v>
      </c>
      <c r="U23" s="36">
        <f>SUMIFS(СВЦЭМ!$C$39:$C$782,СВЦЭМ!$A$39:$A$782,$A23,СВЦЭМ!$B$39:$B$782,U$11)+'СЕТ СН'!$F$9+СВЦЭМ!$D$10+'СЕТ СН'!$F$6-'СЕТ СН'!$F$19</f>
        <v>2108.9325967199998</v>
      </c>
      <c r="V23" s="36">
        <f>SUMIFS(СВЦЭМ!$C$39:$C$782,СВЦЭМ!$A$39:$A$782,$A23,СВЦЭМ!$B$39:$B$782,V$11)+'СЕТ СН'!$F$9+СВЦЭМ!$D$10+'СЕТ СН'!$F$6-'СЕТ СН'!$F$19</f>
        <v>2136.1590283299997</v>
      </c>
      <c r="W23" s="36">
        <f>SUMIFS(СВЦЭМ!$C$39:$C$782,СВЦЭМ!$A$39:$A$782,$A23,СВЦЭМ!$B$39:$B$782,W$11)+'СЕТ СН'!$F$9+СВЦЭМ!$D$10+'СЕТ СН'!$F$6-'СЕТ СН'!$F$19</f>
        <v>2149.86099663</v>
      </c>
      <c r="X23" s="36">
        <f>SUMIFS(СВЦЭМ!$C$39:$C$782,СВЦЭМ!$A$39:$A$782,$A23,СВЦЭМ!$B$39:$B$782,X$11)+'СЕТ СН'!$F$9+СВЦЭМ!$D$10+'СЕТ СН'!$F$6-'СЕТ СН'!$F$19</f>
        <v>2194.74624838</v>
      </c>
      <c r="Y23" s="36">
        <f>SUMIFS(СВЦЭМ!$C$39:$C$782,СВЦЭМ!$A$39:$A$782,$A23,СВЦЭМ!$B$39:$B$782,Y$11)+'СЕТ СН'!$F$9+СВЦЭМ!$D$10+'СЕТ СН'!$F$6-'СЕТ СН'!$F$19</f>
        <v>2191.6779843499999</v>
      </c>
    </row>
    <row r="24" spans="1:25" ht="15.75" x14ac:dyDescent="0.2">
      <c r="A24" s="35">
        <f t="shared" si="0"/>
        <v>44970</v>
      </c>
      <c r="B24" s="36">
        <f>SUMIFS(СВЦЭМ!$C$39:$C$782,СВЦЭМ!$A$39:$A$782,$A24,СВЦЭМ!$B$39:$B$782,B$11)+'СЕТ СН'!$F$9+СВЦЭМ!$D$10+'СЕТ СН'!$F$6-'СЕТ СН'!$F$19</f>
        <v>2300.2135622300002</v>
      </c>
      <c r="C24" s="36">
        <f>SUMIFS(СВЦЭМ!$C$39:$C$782,СВЦЭМ!$A$39:$A$782,$A24,СВЦЭМ!$B$39:$B$782,C$11)+'СЕТ СН'!$F$9+СВЦЭМ!$D$10+'СЕТ СН'!$F$6-'СЕТ СН'!$F$19</f>
        <v>2336.3422257299999</v>
      </c>
      <c r="D24" s="36">
        <f>SUMIFS(СВЦЭМ!$C$39:$C$782,СВЦЭМ!$A$39:$A$782,$A24,СВЦЭМ!$B$39:$B$782,D$11)+'СЕТ СН'!$F$9+СВЦЭМ!$D$10+'СЕТ СН'!$F$6-'СЕТ СН'!$F$19</f>
        <v>2343.5534338500001</v>
      </c>
      <c r="E24" s="36">
        <f>SUMIFS(СВЦЭМ!$C$39:$C$782,СВЦЭМ!$A$39:$A$782,$A24,СВЦЭМ!$B$39:$B$782,E$11)+'СЕТ СН'!$F$9+СВЦЭМ!$D$10+'СЕТ СН'!$F$6-'СЕТ СН'!$F$19</f>
        <v>2345.40818429</v>
      </c>
      <c r="F24" s="36">
        <f>SUMIFS(СВЦЭМ!$C$39:$C$782,СВЦЭМ!$A$39:$A$782,$A24,СВЦЭМ!$B$39:$B$782,F$11)+'СЕТ СН'!$F$9+СВЦЭМ!$D$10+'СЕТ СН'!$F$6-'СЕТ СН'!$F$19</f>
        <v>2314.4889754800001</v>
      </c>
      <c r="G24" s="36">
        <f>SUMIFS(СВЦЭМ!$C$39:$C$782,СВЦЭМ!$A$39:$A$782,$A24,СВЦЭМ!$B$39:$B$782,G$11)+'СЕТ СН'!$F$9+СВЦЭМ!$D$10+'СЕТ СН'!$F$6-'СЕТ СН'!$F$19</f>
        <v>2269.4345360500001</v>
      </c>
      <c r="H24" s="36">
        <f>SUMIFS(СВЦЭМ!$C$39:$C$782,СВЦЭМ!$A$39:$A$782,$A24,СВЦЭМ!$B$39:$B$782,H$11)+'СЕТ СН'!$F$9+СВЦЭМ!$D$10+'СЕТ СН'!$F$6-'СЕТ СН'!$F$19</f>
        <v>2211.98722258</v>
      </c>
      <c r="I24" s="36">
        <f>SUMIFS(СВЦЭМ!$C$39:$C$782,СВЦЭМ!$A$39:$A$782,$A24,СВЦЭМ!$B$39:$B$782,I$11)+'СЕТ СН'!$F$9+СВЦЭМ!$D$10+'СЕТ СН'!$F$6-'СЕТ СН'!$F$19</f>
        <v>2215.7705862100001</v>
      </c>
      <c r="J24" s="36">
        <f>SUMIFS(СВЦЭМ!$C$39:$C$782,СВЦЭМ!$A$39:$A$782,$A24,СВЦЭМ!$B$39:$B$782,J$11)+'СЕТ СН'!$F$9+СВЦЭМ!$D$10+'СЕТ СН'!$F$6-'СЕТ СН'!$F$19</f>
        <v>2170.3482952499999</v>
      </c>
      <c r="K24" s="36">
        <f>SUMIFS(СВЦЭМ!$C$39:$C$782,СВЦЭМ!$A$39:$A$782,$A24,СВЦЭМ!$B$39:$B$782,K$11)+'СЕТ СН'!$F$9+СВЦЭМ!$D$10+'СЕТ СН'!$F$6-'СЕТ СН'!$F$19</f>
        <v>2142.1331424099999</v>
      </c>
      <c r="L24" s="36">
        <f>SUMIFS(СВЦЭМ!$C$39:$C$782,СВЦЭМ!$A$39:$A$782,$A24,СВЦЭМ!$B$39:$B$782,L$11)+'СЕТ СН'!$F$9+СВЦЭМ!$D$10+'СЕТ СН'!$F$6-'СЕТ СН'!$F$19</f>
        <v>2157.16971208</v>
      </c>
      <c r="M24" s="36">
        <f>SUMIFS(СВЦЭМ!$C$39:$C$782,СВЦЭМ!$A$39:$A$782,$A24,СВЦЭМ!$B$39:$B$782,M$11)+'СЕТ СН'!$F$9+СВЦЭМ!$D$10+'СЕТ СН'!$F$6-'СЕТ СН'!$F$19</f>
        <v>2176.96839748</v>
      </c>
      <c r="N24" s="36">
        <f>SUMIFS(СВЦЭМ!$C$39:$C$782,СВЦЭМ!$A$39:$A$782,$A24,СВЦЭМ!$B$39:$B$782,N$11)+'СЕТ СН'!$F$9+СВЦЭМ!$D$10+'СЕТ СН'!$F$6-'СЕТ СН'!$F$19</f>
        <v>2230.0362971499999</v>
      </c>
      <c r="O24" s="36">
        <f>SUMIFS(СВЦЭМ!$C$39:$C$782,СВЦЭМ!$A$39:$A$782,$A24,СВЦЭМ!$B$39:$B$782,O$11)+'СЕТ СН'!$F$9+СВЦЭМ!$D$10+'СЕТ СН'!$F$6-'СЕТ СН'!$F$19</f>
        <v>2274.1430155600001</v>
      </c>
      <c r="P24" s="36">
        <f>SUMIFS(СВЦЭМ!$C$39:$C$782,СВЦЭМ!$A$39:$A$782,$A24,СВЦЭМ!$B$39:$B$782,P$11)+'СЕТ СН'!$F$9+СВЦЭМ!$D$10+'СЕТ СН'!$F$6-'СЕТ СН'!$F$19</f>
        <v>2315.5841535</v>
      </c>
      <c r="Q24" s="36">
        <f>SUMIFS(СВЦЭМ!$C$39:$C$782,СВЦЭМ!$A$39:$A$782,$A24,СВЦЭМ!$B$39:$B$782,Q$11)+'СЕТ СН'!$F$9+СВЦЭМ!$D$10+'СЕТ СН'!$F$6-'СЕТ СН'!$F$19</f>
        <v>2324.7431314599999</v>
      </c>
      <c r="R24" s="36">
        <f>SUMIFS(СВЦЭМ!$C$39:$C$782,СВЦЭМ!$A$39:$A$782,$A24,СВЦЭМ!$B$39:$B$782,R$11)+'СЕТ СН'!$F$9+СВЦЭМ!$D$10+'СЕТ СН'!$F$6-'СЕТ СН'!$F$19</f>
        <v>2316.3401472599999</v>
      </c>
      <c r="S24" s="36">
        <f>SUMIFS(СВЦЭМ!$C$39:$C$782,СВЦЭМ!$A$39:$A$782,$A24,СВЦЭМ!$B$39:$B$782,S$11)+'СЕТ СН'!$F$9+СВЦЭМ!$D$10+'СЕТ СН'!$F$6-'СЕТ СН'!$F$19</f>
        <v>2269.6598609000002</v>
      </c>
      <c r="T24" s="36">
        <f>SUMIFS(СВЦЭМ!$C$39:$C$782,СВЦЭМ!$A$39:$A$782,$A24,СВЦЭМ!$B$39:$B$782,T$11)+'СЕТ СН'!$F$9+СВЦЭМ!$D$10+'СЕТ СН'!$F$6-'СЕТ СН'!$F$19</f>
        <v>2227.6288506299998</v>
      </c>
      <c r="U24" s="36">
        <f>SUMIFS(СВЦЭМ!$C$39:$C$782,СВЦЭМ!$A$39:$A$782,$A24,СВЦЭМ!$B$39:$B$782,U$11)+'СЕТ СН'!$F$9+СВЦЭМ!$D$10+'СЕТ СН'!$F$6-'СЕТ СН'!$F$19</f>
        <v>2265.6680289200003</v>
      </c>
      <c r="V24" s="36">
        <f>SUMIFS(СВЦЭМ!$C$39:$C$782,СВЦЭМ!$A$39:$A$782,$A24,СВЦЭМ!$B$39:$B$782,V$11)+'СЕТ СН'!$F$9+СВЦЭМ!$D$10+'СЕТ СН'!$F$6-'СЕТ СН'!$F$19</f>
        <v>2282.05349574</v>
      </c>
      <c r="W24" s="36">
        <f>SUMIFS(СВЦЭМ!$C$39:$C$782,СВЦЭМ!$A$39:$A$782,$A24,СВЦЭМ!$B$39:$B$782,W$11)+'СЕТ СН'!$F$9+СВЦЭМ!$D$10+'СЕТ СН'!$F$6-'СЕТ СН'!$F$19</f>
        <v>2306.87613177</v>
      </c>
      <c r="X24" s="36">
        <f>SUMIFS(СВЦЭМ!$C$39:$C$782,СВЦЭМ!$A$39:$A$782,$A24,СВЦЭМ!$B$39:$B$782,X$11)+'СЕТ СН'!$F$9+СВЦЭМ!$D$10+'СЕТ СН'!$F$6-'СЕТ СН'!$F$19</f>
        <v>2342.4669030499999</v>
      </c>
      <c r="Y24" s="36">
        <f>SUMIFS(СВЦЭМ!$C$39:$C$782,СВЦЭМ!$A$39:$A$782,$A24,СВЦЭМ!$B$39:$B$782,Y$11)+'СЕТ СН'!$F$9+СВЦЭМ!$D$10+'СЕТ СН'!$F$6-'СЕТ СН'!$F$19</f>
        <v>2263.1991042700001</v>
      </c>
    </row>
    <row r="25" spans="1:25" ht="15.75" x14ac:dyDescent="0.2">
      <c r="A25" s="35">
        <f t="shared" si="0"/>
        <v>44971</v>
      </c>
      <c r="B25" s="36">
        <f>SUMIFS(СВЦЭМ!$C$39:$C$782,СВЦЭМ!$A$39:$A$782,$A25,СВЦЭМ!$B$39:$B$782,B$11)+'СЕТ СН'!$F$9+СВЦЭМ!$D$10+'СЕТ СН'!$F$6-'СЕТ СН'!$F$19</f>
        <v>2378.1390147400002</v>
      </c>
      <c r="C25" s="36">
        <f>SUMIFS(СВЦЭМ!$C$39:$C$782,СВЦЭМ!$A$39:$A$782,$A25,СВЦЭМ!$B$39:$B$782,C$11)+'СЕТ СН'!$F$9+СВЦЭМ!$D$10+'СЕТ СН'!$F$6-'СЕТ СН'!$F$19</f>
        <v>2422.6743976000002</v>
      </c>
      <c r="D25" s="36">
        <f>SUMIFS(СВЦЭМ!$C$39:$C$782,СВЦЭМ!$A$39:$A$782,$A25,СВЦЭМ!$B$39:$B$782,D$11)+'СЕТ СН'!$F$9+СВЦЭМ!$D$10+'СЕТ СН'!$F$6-'СЕТ СН'!$F$19</f>
        <v>2416.9112189000002</v>
      </c>
      <c r="E25" s="36">
        <f>SUMIFS(СВЦЭМ!$C$39:$C$782,СВЦЭМ!$A$39:$A$782,$A25,СВЦЭМ!$B$39:$B$782,E$11)+'СЕТ СН'!$F$9+СВЦЭМ!$D$10+'СЕТ СН'!$F$6-'СЕТ СН'!$F$19</f>
        <v>2506.8381776800002</v>
      </c>
      <c r="F25" s="36">
        <f>SUMIFS(СВЦЭМ!$C$39:$C$782,СВЦЭМ!$A$39:$A$782,$A25,СВЦЭМ!$B$39:$B$782,F$11)+'СЕТ СН'!$F$9+СВЦЭМ!$D$10+'СЕТ СН'!$F$6-'СЕТ СН'!$F$19</f>
        <v>2336.5859550800001</v>
      </c>
      <c r="G25" s="36">
        <f>SUMIFS(СВЦЭМ!$C$39:$C$782,СВЦЭМ!$A$39:$A$782,$A25,СВЦЭМ!$B$39:$B$782,G$11)+'СЕТ СН'!$F$9+СВЦЭМ!$D$10+'СЕТ СН'!$F$6-'СЕТ СН'!$F$19</f>
        <v>2457.5485988</v>
      </c>
      <c r="H25" s="36">
        <f>SUMIFS(СВЦЭМ!$C$39:$C$782,СВЦЭМ!$A$39:$A$782,$A25,СВЦЭМ!$B$39:$B$782,H$11)+'СЕТ СН'!$F$9+СВЦЭМ!$D$10+'СЕТ СН'!$F$6-'СЕТ СН'!$F$19</f>
        <v>2367.8914748800003</v>
      </c>
      <c r="I25" s="36">
        <f>SUMIFS(СВЦЭМ!$C$39:$C$782,СВЦЭМ!$A$39:$A$782,$A25,СВЦЭМ!$B$39:$B$782,I$11)+'СЕТ СН'!$F$9+СВЦЭМ!$D$10+'СЕТ СН'!$F$6-'СЕТ СН'!$F$19</f>
        <v>2326.4246965299999</v>
      </c>
      <c r="J25" s="36">
        <f>SUMIFS(СВЦЭМ!$C$39:$C$782,СВЦЭМ!$A$39:$A$782,$A25,СВЦЭМ!$B$39:$B$782,J$11)+'СЕТ СН'!$F$9+СВЦЭМ!$D$10+'СЕТ СН'!$F$6-'СЕТ СН'!$F$19</f>
        <v>2306.21419814</v>
      </c>
      <c r="K25" s="36">
        <f>SUMIFS(СВЦЭМ!$C$39:$C$782,СВЦЭМ!$A$39:$A$782,$A25,СВЦЭМ!$B$39:$B$782,K$11)+'СЕТ СН'!$F$9+СВЦЭМ!$D$10+'СЕТ СН'!$F$6-'СЕТ СН'!$F$19</f>
        <v>2280.9584726600001</v>
      </c>
      <c r="L25" s="36">
        <f>SUMIFS(СВЦЭМ!$C$39:$C$782,СВЦЭМ!$A$39:$A$782,$A25,СВЦЭМ!$B$39:$B$782,L$11)+'СЕТ СН'!$F$9+СВЦЭМ!$D$10+'СЕТ СН'!$F$6-'СЕТ СН'!$F$19</f>
        <v>2278.4586781400003</v>
      </c>
      <c r="M25" s="36">
        <f>SUMIFS(СВЦЭМ!$C$39:$C$782,СВЦЭМ!$A$39:$A$782,$A25,СВЦЭМ!$B$39:$B$782,M$11)+'СЕТ СН'!$F$9+СВЦЭМ!$D$10+'СЕТ СН'!$F$6-'СЕТ СН'!$F$19</f>
        <v>2349.1948855099999</v>
      </c>
      <c r="N25" s="36">
        <f>SUMIFS(СВЦЭМ!$C$39:$C$782,СВЦЭМ!$A$39:$A$782,$A25,СВЦЭМ!$B$39:$B$782,N$11)+'СЕТ СН'!$F$9+СВЦЭМ!$D$10+'СЕТ СН'!$F$6-'СЕТ СН'!$F$19</f>
        <v>2332.78280739</v>
      </c>
      <c r="O25" s="36">
        <f>SUMIFS(СВЦЭМ!$C$39:$C$782,СВЦЭМ!$A$39:$A$782,$A25,СВЦЭМ!$B$39:$B$782,O$11)+'СЕТ СН'!$F$9+СВЦЭМ!$D$10+'СЕТ СН'!$F$6-'СЕТ СН'!$F$19</f>
        <v>2361.3362200500001</v>
      </c>
      <c r="P25" s="36">
        <f>SUMIFS(СВЦЭМ!$C$39:$C$782,СВЦЭМ!$A$39:$A$782,$A25,СВЦЭМ!$B$39:$B$782,P$11)+'СЕТ СН'!$F$9+СВЦЭМ!$D$10+'СЕТ СН'!$F$6-'СЕТ СН'!$F$19</f>
        <v>2381.5453897699999</v>
      </c>
      <c r="Q25" s="36">
        <f>SUMIFS(СВЦЭМ!$C$39:$C$782,СВЦЭМ!$A$39:$A$782,$A25,СВЦЭМ!$B$39:$B$782,Q$11)+'СЕТ СН'!$F$9+СВЦЭМ!$D$10+'СЕТ СН'!$F$6-'СЕТ СН'!$F$19</f>
        <v>2392.9270922599999</v>
      </c>
      <c r="R25" s="36">
        <f>SUMIFS(СВЦЭМ!$C$39:$C$782,СВЦЭМ!$A$39:$A$782,$A25,СВЦЭМ!$B$39:$B$782,R$11)+'СЕТ СН'!$F$9+СВЦЭМ!$D$10+'СЕТ СН'!$F$6-'СЕТ СН'!$F$19</f>
        <v>2362.8011190100001</v>
      </c>
      <c r="S25" s="36">
        <f>SUMIFS(СВЦЭМ!$C$39:$C$782,СВЦЭМ!$A$39:$A$782,$A25,СВЦЭМ!$B$39:$B$782,S$11)+'СЕТ СН'!$F$9+СВЦЭМ!$D$10+'СЕТ СН'!$F$6-'СЕТ СН'!$F$19</f>
        <v>2325.51020436</v>
      </c>
      <c r="T25" s="36">
        <f>SUMIFS(СВЦЭМ!$C$39:$C$782,СВЦЭМ!$A$39:$A$782,$A25,СВЦЭМ!$B$39:$B$782,T$11)+'СЕТ СН'!$F$9+СВЦЭМ!$D$10+'СЕТ СН'!$F$6-'СЕТ СН'!$F$19</f>
        <v>2317.6702283700001</v>
      </c>
      <c r="U25" s="36">
        <f>SUMIFS(СВЦЭМ!$C$39:$C$782,СВЦЭМ!$A$39:$A$782,$A25,СВЦЭМ!$B$39:$B$782,U$11)+'СЕТ СН'!$F$9+СВЦЭМ!$D$10+'СЕТ СН'!$F$6-'СЕТ СН'!$F$19</f>
        <v>2311.56984616</v>
      </c>
      <c r="V25" s="36">
        <f>SUMIFS(СВЦЭМ!$C$39:$C$782,СВЦЭМ!$A$39:$A$782,$A25,СВЦЭМ!$B$39:$B$782,V$11)+'СЕТ СН'!$F$9+СВЦЭМ!$D$10+'СЕТ СН'!$F$6-'СЕТ СН'!$F$19</f>
        <v>2331.95523929</v>
      </c>
      <c r="W25" s="36">
        <f>SUMIFS(СВЦЭМ!$C$39:$C$782,СВЦЭМ!$A$39:$A$782,$A25,СВЦЭМ!$B$39:$B$782,W$11)+'СЕТ СН'!$F$9+СВЦЭМ!$D$10+'СЕТ СН'!$F$6-'СЕТ СН'!$F$19</f>
        <v>2351.4147391000001</v>
      </c>
      <c r="X25" s="36">
        <f>SUMIFS(СВЦЭМ!$C$39:$C$782,СВЦЭМ!$A$39:$A$782,$A25,СВЦЭМ!$B$39:$B$782,X$11)+'СЕТ СН'!$F$9+СВЦЭМ!$D$10+'СЕТ СН'!$F$6-'СЕТ СН'!$F$19</f>
        <v>2379.7331577499999</v>
      </c>
      <c r="Y25" s="36">
        <f>SUMIFS(СВЦЭМ!$C$39:$C$782,СВЦЭМ!$A$39:$A$782,$A25,СВЦЭМ!$B$39:$B$782,Y$11)+'СЕТ СН'!$F$9+СВЦЭМ!$D$10+'СЕТ СН'!$F$6-'СЕТ СН'!$F$19</f>
        <v>2395.8918607599999</v>
      </c>
    </row>
    <row r="26" spans="1:25" ht="15.75" x14ac:dyDescent="0.2">
      <c r="A26" s="35">
        <f t="shared" si="0"/>
        <v>44972</v>
      </c>
      <c r="B26" s="36">
        <f>SUMIFS(СВЦЭМ!$C$39:$C$782,СВЦЭМ!$A$39:$A$782,$A26,СВЦЭМ!$B$39:$B$782,B$11)+'СЕТ СН'!$F$9+СВЦЭМ!$D$10+'СЕТ СН'!$F$6-'СЕТ СН'!$F$19</f>
        <v>2334.3905165599999</v>
      </c>
      <c r="C26" s="36">
        <f>SUMIFS(СВЦЭМ!$C$39:$C$782,СВЦЭМ!$A$39:$A$782,$A26,СВЦЭМ!$B$39:$B$782,C$11)+'СЕТ СН'!$F$9+СВЦЭМ!$D$10+'СЕТ СН'!$F$6-'СЕТ СН'!$F$19</f>
        <v>2355.89406444</v>
      </c>
      <c r="D26" s="36">
        <f>SUMIFS(СВЦЭМ!$C$39:$C$782,СВЦЭМ!$A$39:$A$782,$A26,СВЦЭМ!$B$39:$B$782,D$11)+'СЕТ СН'!$F$9+СВЦЭМ!$D$10+'СЕТ СН'!$F$6-'СЕТ СН'!$F$19</f>
        <v>2384.09286084</v>
      </c>
      <c r="E26" s="36">
        <f>SUMIFS(СВЦЭМ!$C$39:$C$782,СВЦЭМ!$A$39:$A$782,$A26,СВЦЭМ!$B$39:$B$782,E$11)+'СЕТ СН'!$F$9+СВЦЭМ!$D$10+'СЕТ СН'!$F$6-'СЕТ СН'!$F$19</f>
        <v>2373.0512824799998</v>
      </c>
      <c r="F26" s="36">
        <f>SUMIFS(СВЦЭМ!$C$39:$C$782,СВЦЭМ!$A$39:$A$782,$A26,СВЦЭМ!$B$39:$B$782,F$11)+'СЕТ СН'!$F$9+СВЦЭМ!$D$10+'СЕТ СН'!$F$6-'СЕТ СН'!$F$19</f>
        <v>2343.7968163800001</v>
      </c>
      <c r="G26" s="36">
        <f>SUMIFS(СВЦЭМ!$C$39:$C$782,СВЦЭМ!$A$39:$A$782,$A26,СВЦЭМ!$B$39:$B$782,G$11)+'СЕТ СН'!$F$9+СВЦЭМ!$D$10+'СЕТ СН'!$F$6-'СЕТ СН'!$F$19</f>
        <v>2269.1515161699999</v>
      </c>
      <c r="H26" s="36">
        <f>SUMIFS(СВЦЭМ!$C$39:$C$782,СВЦЭМ!$A$39:$A$782,$A26,СВЦЭМ!$B$39:$B$782,H$11)+'СЕТ СН'!$F$9+СВЦЭМ!$D$10+'СЕТ СН'!$F$6-'СЕТ СН'!$F$19</f>
        <v>2191.7070459199999</v>
      </c>
      <c r="I26" s="36">
        <f>SUMIFS(СВЦЭМ!$C$39:$C$782,СВЦЭМ!$A$39:$A$782,$A26,СВЦЭМ!$B$39:$B$782,I$11)+'СЕТ СН'!$F$9+СВЦЭМ!$D$10+'СЕТ СН'!$F$6-'СЕТ СН'!$F$19</f>
        <v>2164.94687892</v>
      </c>
      <c r="J26" s="36">
        <f>SUMIFS(СВЦЭМ!$C$39:$C$782,СВЦЭМ!$A$39:$A$782,$A26,СВЦЭМ!$B$39:$B$782,J$11)+'СЕТ СН'!$F$9+СВЦЭМ!$D$10+'СЕТ СН'!$F$6-'СЕТ СН'!$F$19</f>
        <v>2132.3816629099997</v>
      </c>
      <c r="K26" s="36">
        <f>SUMIFS(СВЦЭМ!$C$39:$C$782,СВЦЭМ!$A$39:$A$782,$A26,СВЦЭМ!$B$39:$B$782,K$11)+'СЕТ СН'!$F$9+СВЦЭМ!$D$10+'СЕТ СН'!$F$6-'СЕТ СН'!$F$19</f>
        <v>2126.5635429499998</v>
      </c>
      <c r="L26" s="36">
        <f>SUMIFS(СВЦЭМ!$C$39:$C$782,СВЦЭМ!$A$39:$A$782,$A26,СВЦЭМ!$B$39:$B$782,L$11)+'СЕТ СН'!$F$9+СВЦЭМ!$D$10+'СЕТ СН'!$F$6-'СЕТ СН'!$F$19</f>
        <v>2138.9765455399997</v>
      </c>
      <c r="M26" s="36">
        <f>SUMIFS(СВЦЭМ!$C$39:$C$782,СВЦЭМ!$A$39:$A$782,$A26,СВЦЭМ!$B$39:$B$782,M$11)+'СЕТ СН'!$F$9+СВЦЭМ!$D$10+'СЕТ СН'!$F$6-'СЕТ СН'!$F$19</f>
        <v>2187.53968381</v>
      </c>
      <c r="N26" s="36">
        <f>SUMIFS(СВЦЭМ!$C$39:$C$782,СВЦЭМ!$A$39:$A$782,$A26,СВЦЭМ!$B$39:$B$782,N$11)+'СЕТ СН'!$F$9+СВЦЭМ!$D$10+'СЕТ СН'!$F$6-'СЕТ СН'!$F$19</f>
        <v>2211.3751844200001</v>
      </c>
      <c r="O26" s="36">
        <f>SUMIFS(СВЦЭМ!$C$39:$C$782,СВЦЭМ!$A$39:$A$782,$A26,СВЦЭМ!$B$39:$B$782,O$11)+'СЕТ СН'!$F$9+СВЦЭМ!$D$10+'СЕТ СН'!$F$6-'СЕТ СН'!$F$19</f>
        <v>2235.3417535499998</v>
      </c>
      <c r="P26" s="36">
        <f>SUMIFS(СВЦЭМ!$C$39:$C$782,СВЦЭМ!$A$39:$A$782,$A26,СВЦЭМ!$B$39:$B$782,P$11)+'СЕТ СН'!$F$9+СВЦЭМ!$D$10+'СЕТ СН'!$F$6-'СЕТ СН'!$F$19</f>
        <v>2253.0680283700003</v>
      </c>
      <c r="Q26" s="36">
        <f>SUMIFS(СВЦЭМ!$C$39:$C$782,СВЦЭМ!$A$39:$A$782,$A26,СВЦЭМ!$B$39:$B$782,Q$11)+'СЕТ СН'!$F$9+СВЦЭМ!$D$10+'СЕТ СН'!$F$6-'СЕТ СН'!$F$19</f>
        <v>2237.0195996100001</v>
      </c>
      <c r="R26" s="36">
        <f>SUMIFS(СВЦЭМ!$C$39:$C$782,СВЦЭМ!$A$39:$A$782,$A26,СВЦЭМ!$B$39:$B$782,R$11)+'СЕТ СН'!$F$9+СВЦЭМ!$D$10+'СЕТ СН'!$F$6-'СЕТ СН'!$F$19</f>
        <v>2214.4995344399999</v>
      </c>
      <c r="S26" s="36">
        <f>SUMIFS(СВЦЭМ!$C$39:$C$782,СВЦЭМ!$A$39:$A$782,$A26,СВЦЭМ!$B$39:$B$782,S$11)+'СЕТ СН'!$F$9+СВЦЭМ!$D$10+'СЕТ СН'!$F$6-'СЕТ СН'!$F$19</f>
        <v>2162.7050727699998</v>
      </c>
      <c r="T26" s="36">
        <f>SUMIFS(СВЦЭМ!$C$39:$C$782,СВЦЭМ!$A$39:$A$782,$A26,СВЦЭМ!$B$39:$B$782,T$11)+'СЕТ СН'!$F$9+СВЦЭМ!$D$10+'СЕТ СН'!$F$6-'СЕТ СН'!$F$19</f>
        <v>2103.0940489899999</v>
      </c>
      <c r="U26" s="36">
        <f>SUMIFS(СВЦЭМ!$C$39:$C$782,СВЦЭМ!$A$39:$A$782,$A26,СВЦЭМ!$B$39:$B$782,U$11)+'СЕТ СН'!$F$9+СВЦЭМ!$D$10+'СЕТ СН'!$F$6-'СЕТ СН'!$F$19</f>
        <v>2145.5582663499999</v>
      </c>
      <c r="V26" s="36">
        <f>SUMIFS(СВЦЭМ!$C$39:$C$782,СВЦЭМ!$A$39:$A$782,$A26,СВЦЭМ!$B$39:$B$782,V$11)+'СЕТ СН'!$F$9+СВЦЭМ!$D$10+'СЕТ СН'!$F$6-'СЕТ СН'!$F$19</f>
        <v>2122.3651476</v>
      </c>
      <c r="W26" s="36">
        <f>SUMIFS(СВЦЭМ!$C$39:$C$782,СВЦЭМ!$A$39:$A$782,$A26,СВЦЭМ!$B$39:$B$782,W$11)+'СЕТ СН'!$F$9+СВЦЭМ!$D$10+'СЕТ СН'!$F$6-'СЕТ СН'!$F$19</f>
        <v>2132.53578849</v>
      </c>
      <c r="X26" s="36">
        <f>SUMIFS(СВЦЭМ!$C$39:$C$782,СВЦЭМ!$A$39:$A$782,$A26,СВЦЭМ!$B$39:$B$782,X$11)+'СЕТ СН'!$F$9+СВЦЭМ!$D$10+'СЕТ СН'!$F$6-'СЕТ СН'!$F$19</f>
        <v>2190.4903084499997</v>
      </c>
      <c r="Y26" s="36">
        <f>SUMIFS(СВЦЭМ!$C$39:$C$782,СВЦЭМ!$A$39:$A$782,$A26,СВЦЭМ!$B$39:$B$782,Y$11)+'СЕТ СН'!$F$9+СВЦЭМ!$D$10+'СЕТ СН'!$F$6-'СЕТ СН'!$F$19</f>
        <v>2223.9376787599999</v>
      </c>
    </row>
    <row r="27" spans="1:25" ht="15.75" x14ac:dyDescent="0.2">
      <c r="A27" s="35">
        <f t="shared" si="0"/>
        <v>44973</v>
      </c>
      <c r="B27" s="36">
        <f>SUMIFS(СВЦЭМ!$C$39:$C$782,СВЦЭМ!$A$39:$A$782,$A27,СВЦЭМ!$B$39:$B$782,B$11)+'СЕТ СН'!$F$9+СВЦЭМ!$D$10+'СЕТ СН'!$F$6-'СЕТ СН'!$F$19</f>
        <v>2297.3444541499998</v>
      </c>
      <c r="C27" s="36">
        <f>SUMIFS(СВЦЭМ!$C$39:$C$782,СВЦЭМ!$A$39:$A$782,$A27,СВЦЭМ!$B$39:$B$782,C$11)+'СЕТ СН'!$F$9+СВЦЭМ!$D$10+'СЕТ СН'!$F$6-'СЕТ СН'!$F$19</f>
        <v>2317.3015417500001</v>
      </c>
      <c r="D27" s="36">
        <f>SUMIFS(СВЦЭМ!$C$39:$C$782,СВЦЭМ!$A$39:$A$782,$A27,СВЦЭМ!$B$39:$B$782,D$11)+'СЕТ СН'!$F$9+СВЦЭМ!$D$10+'СЕТ СН'!$F$6-'СЕТ СН'!$F$19</f>
        <v>2337.3099698800002</v>
      </c>
      <c r="E27" s="36">
        <f>SUMIFS(СВЦЭМ!$C$39:$C$782,СВЦЭМ!$A$39:$A$782,$A27,СВЦЭМ!$B$39:$B$782,E$11)+'СЕТ СН'!$F$9+СВЦЭМ!$D$10+'СЕТ СН'!$F$6-'СЕТ СН'!$F$19</f>
        <v>2327.8281029099999</v>
      </c>
      <c r="F27" s="36">
        <f>SUMIFS(СВЦЭМ!$C$39:$C$782,СВЦЭМ!$A$39:$A$782,$A27,СВЦЭМ!$B$39:$B$782,F$11)+'СЕТ СН'!$F$9+СВЦЭМ!$D$10+'СЕТ СН'!$F$6-'СЕТ СН'!$F$19</f>
        <v>2318.8979017900001</v>
      </c>
      <c r="G27" s="36">
        <f>SUMIFS(СВЦЭМ!$C$39:$C$782,СВЦЭМ!$A$39:$A$782,$A27,СВЦЭМ!$B$39:$B$782,G$11)+'СЕТ СН'!$F$9+СВЦЭМ!$D$10+'СЕТ СН'!$F$6-'СЕТ СН'!$F$19</f>
        <v>2267.4678185399998</v>
      </c>
      <c r="H27" s="36">
        <f>SUMIFS(СВЦЭМ!$C$39:$C$782,СВЦЭМ!$A$39:$A$782,$A27,СВЦЭМ!$B$39:$B$782,H$11)+'СЕТ СН'!$F$9+СВЦЭМ!$D$10+'СЕТ СН'!$F$6-'СЕТ СН'!$F$19</f>
        <v>2178.1615198</v>
      </c>
      <c r="I27" s="36">
        <f>SUMIFS(СВЦЭМ!$C$39:$C$782,СВЦЭМ!$A$39:$A$782,$A27,СВЦЭМ!$B$39:$B$782,I$11)+'СЕТ СН'!$F$9+СВЦЭМ!$D$10+'СЕТ СН'!$F$6-'СЕТ СН'!$F$19</f>
        <v>2140.5000042000001</v>
      </c>
      <c r="J27" s="36">
        <f>SUMIFS(СВЦЭМ!$C$39:$C$782,СВЦЭМ!$A$39:$A$782,$A27,СВЦЭМ!$B$39:$B$782,J$11)+'СЕТ СН'!$F$9+СВЦЭМ!$D$10+'СЕТ СН'!$F$6-'СЕТ СН'!$F$19</f>
        <v>2121.0998993899998</v>
      </c>
      <c r="K27" s="36">
        <f>SUMIFS(СВЦЭМ!$C$39:$C$782,СВЦЭМ!$A$39:$A$782,$A27,СВЦЭМ!$B$39:$B$782,K$11)+'СЕТ СН'!$F$9+СВЦЭМ!$D$10+'СЕТ СН'!$F$6-'СЕТ СН'!$F$19</f>
        <v>2128.6723870699998</v>
      </c>
      <c r="L27" s="36">
        <f>SUMIFS(СВЦЭМ!$C$39:$C$782,СВЦЭМ!$A$39:$A$782,$A27,СВЦЭМ!$B$39:$B$782,L$11)+'СЕТ СН'!$F$9+СВЦЭМ!$D$10+'СЕТ СН'!$F$6-'СЕТ СН'!$F$19</f>
        <v>2141.8404392799998</v>
      </c>
      <c r="M27" s="36">
        <f>SUMIFS(СВЦЭМ!$C$39:$C$782,СВЦЭМ!$A$39:$A$782,$A27,СВЦЭМ!$B$39:$B$782,M$11)+'СЕТ СН'!$F$9+СВЦЭМ!$D$10+'СЕТ СН'!$F$6-'СЕТ СН'!$F$19</f>
        <v>2175.2769159999998</v>
      </c>
      <c r="N27" s="36">
        <f>SUMIFS(СВЦЭМ!$C$39:$C$782,СВЦЭМ!$A$39:$A$782,$A27,СВЦЭМ!$B$39:$B$782,N$11)+'СЕТ СН'!$F$9+СВЦЭМ!$D$10+'СЕТ СН'!$F$6-'СЕТ СН'!$F$19</f>
        <v>2239.1971963300002</v>
      </c>
      <c r="O27" s="36">
        <f>SUMIFS(СВЦЭМ!$C$39:$C$782,СВЦЭМ!$A$39:$A$782,$A27,СВЦЭМ!$B$39:$B$782,O$11)+'СЕТ СН'!$F$9+СВЦЭМ!$D$10+'СЕТ СН'!$F$6-'СЕТ СН'!$F$19</f>
        <v>2261.6025472800002</v>
      </c>
      <c r="P27" s="36">
        <f>SUMIFS(СВЦЭМ!$C$39:$C$782,СВЦЭМ!$A$39:$A$782,$A27,СВЦЭМ!$B$39:$B$782,P$11)+'СЕТ СН'!$F$9+СВЦЭМ!$D$10+'СЕТ СН'!$F$6-'СЕТ СН'!$F$19</f>
        <v>2278.67198336</v>
      </c>
      <c r="Q27" s="36">
        <f>SUMIFS(СВЦЭМ!$C$39:$C$782,СВЦЭМ!$A$39:$A$782,$A27,СВЦЭМ!$B$39:$B$782,Q$11)+'СЕТ СН'!$F$9+СВЦЭМ!$D$10+'СЕТ СН'!$F$6-'СЕТ СН'!$F$19</f>
        <v>2276.6885052899997</v>
      </c>
      <c r="R27" s="36">
        <f>SUMIFS(СВЦЭМ!$C$39:$C$782,СВЦЭМ!$A$39:$A$782,$A27,СВЦЭМ!$B$39:$B$782,R$11)+'СЕТ СН'!$F$9+СВЦЭМ!$D$10+'СЕТ СН'!$F$6-'СЕТ СН'!$F$19</f>
        <v>2264.1622193900002</v>
      </c>
      <c r="S27" s="36">
        <f>SUMIFS(СВЦЭМ!$C$39:$C$782,СВЦЭМ!$A$39:$A$782,$A27,СВЦЭМ!$B$39:$B$782,S$11)+'СЕТ СН'!$F$9+СВЦЭМ!$D$10+'СЕТ СН'!$F$6-'СЕТ СН'!$F$19</f>
        <v>2213.31511374</v>
      </c>
      <c r="T27" s="36">
        <f>SUMIFS(СВЦЭМ!$C$39:$C$782,СВЦЭМ!$A$39:$A$782,$A27,СВЦЭМ!$B$39:$B$782,T$11)+'СЕТ СН'!$F$9+СВЦЭМ!$D$10+'СЕТ СН'!$F$6-'СЕТ СН'!$F$19</f>
        <v>2155.1795052699999</v>
      </c>
      <c r="U27" s="36">
        <f>SUMIFS(СВЦЭМ!$C$39:$C$782,СВЦЭМ!$A$39:$A$782,$A27,СВЦЭМ!$B$39:$B$782,U$11)+'СЕТ СН'!$F$9+СВЦЭМ!$D$10+'СЕТ СН'!$F$6-'СЕТ СН'!$F$19</f>
        <v>2174.5671966099999</v>
      </c>
      <c r="V27" s="36">
        <f>SUMIFS(СВЦЭМ!$C$39:$C$782,СВЦЭМ!$A$39:$A$782,$A27,СВЦЭМ!$B$39:$B$782,V$11)+'СЕТ СН'!$F$9+СВЦЭМ!$D$10+'СЕТ СН'!$F$6-'СЕТ СН'!$F$19</f>
        <v>2190.58297692</v>
      </c>
      <c r="W27" s="36">
        <f>SUMIFS(СВЦЭМ!$C$39:$C$782,СВЦЭМ!$A$39:$A$782,$A27,СВЦЭМ!$B$39:$B$782,W$11)+'СЕТ СН'!$F$9+СВЦЭМ!$D$10+'СЕТ СН'!$F$6-'СЕТ СН'!$F$19</f>
        <v>2226.65876007</v>
      </c>
      <c r="X27" s="36">
        <f>SUMIFS(СВЦЭМ!$C$39:$C$782,СВЦЭМ!$A$39:$A$782,$A27,СВЦЭМ!$B$39:$B$782,X$11)+'СЕТ СН'!$F$9+СВЦЭМ!$D$10+'СЕТ СН'!$F$6-'СЕТ СН'!$F$19</f>
        <v>2280.67092379</v>
      </c>
      <c r="Y27" s="36">
        <f>SUMIFS(СВЦЭМ!$C$39:$C$782,СВЦЭМ!$A$39:$A$782,$A27,СВЦЭМ!$B$39:$B$782,Y$11)+'СЕТ СН'!$F$9+СВЦЭМ!$D$10+'СЕТ СН'!$F$6-'СЕТ СН'!$F$19</f>
        <v>2299.6228959800001</v>
      </c>
    </row>
    <row r="28" spans="1:25" ht="15.75" x14ac:dyDescent="0.2">
      <c r="A28" s="35">
        <f t="shared" si="0"/>
        <v>44974</v>
      </c>
      <c r="B28" s="36">
        <f>SUMIFS(СВЦЭМ!$C$39:$C$782,СВЦЭМ!$A$39:$A$782,$A28,СВЦЭМ!$B$39:$B$782,B$11)+'СЕТ СН'!$F$9+СВЦЭМ!$D$10+'СЕТ СН'!$F$6-'СЕТ СН'!$F$19</f>
        <v>2439.8907191100002</v>
      </c>
      <c r="C28" s="36">
        <f>SUMIFS(СВЦЭМ!$C$39:$C$782,СВЦЭМ!$A$39:$A$782,$A28,СВЦЭМ!$B$39:$B$782,C$11)+'СЕТ СН'!$F$9+СВЦЭМ!$D$10+'СЕТ СН'!$F$6-'СЕТ СН'!$F$19</f>
        <v>2483.6445085800001</v>
      </c>
      <c r="D28" s="36">
        <f>SUMIFS(СВЦЭМ!$C$39:$C$782,СВЦЭМ!$A$39:$A$782,$A28,СВЦЭМ!$B$39:$B$782,D$11)+'СЕТ СН'!$F$9+СВЦЭМ!$D$10+'СЕТ СН'!$F$6-'СЕТ СН'!$F$19</f>
        <v>2492.6741642000002</v>
      </c>
      <c r="E28" s="36">
        <f>SUMIFS(СВЦЭМ!$C$39:$C$782,СВЦЭМ!$A$39:$A$782,$A28,СВЦЭМ!$B$39:$B$782,E$11)+'СЕТ СН'!$F$9+СВЦЭМ!$D$10+'СЕТ СН'!$F$6-'СЕТ СН'!$F$19</f>
        <v>2489.18838319</v>
      </c>
      <c r="F28" s="36">
        <f>SUMIFS(СВЦЭМ!$C$39:$C$782,СВЦЭМ!$A$39:$A$782,$A28,СВЦЭМ!$B$39:$B$782,F$11)+'СЕТ СН'!$F$9+СВЦЭМ!$D$10+'СЕТ СН'!$F$6-'СЕТ СН'!$F$19</f>
        <v>2449.0707602100001</v>
      </c>
      <c r="G28" s="36">
        <f>SUMIFS(СВЦЭМ!$C$39:$C$782,СВЦЭМ!$A$39:$A$782,$A28,СВЦЭМ!$B$39:$B$782,G$11)+'СЕТ СН'!$F$9+СВЦЭМ!$D$10+'СЕТ СН'!$F$6-'СЕТ СН'!$F$19</f>
        <v>2396.0398666999999</v>
      </c>
      <c r="H28" s="36">
        <f>SUMIFS(СВЦЭМ!$C$39:$C$782,СВЦЭМ!$A$39:$A$782,$A28,СВЦЭМ!$B$39:$B$782,H$11)+'СЕТ СН'!$F$9+СВЦЭМ!$D$10+'СЕТ СН'!$F$6-'СЕТ СН'!$F$19</f>
        <v>2319.7930219700002</v>
      </c>
      <c r="I28" s="36">
        <f>SUMIFS(СВЦЭМ!$C$39:$C$782,СВЦЭМ!$A$39:$A$782,$A28,СВЦЭМ!$B$39:$B$782,I$11)+'СЕТ СН'!$F$9+СВЦЭМ!$D$10+'СЕТ СН'!$F$6-'СЕТ СН'!$F$19</f>
        <v>2293.8368464800001</v>
      </c>
      <c r="J28" s="36">
        <f>SUMIFS(СВЦЭМ!$C$39:$C$782,СВЦЭМ!$A$39:$A$782,$A28,СВЦЭМ!$B$39:$B$782,J$11)+'СЕТ СН'!$F$9+СВЦЭМ!$D$10+'СЕТ СН'!$F$6-'СЕТ СН'!$F$19</f>
        <v>2261.5350020300002</v>
      </c>
      <c r="K28" s="36">
        <f>SUMIFS(СВЦЭМ!$C$39:$C$782,СВЦЭМ!$A$39:$A$782,$A28,СВЦЭМ!$B$39:$B$782,K$11)+'СЕТ СН'!$F$9+СВЦЭМ!$D$10+'СЕТ СН'!$F$6-'СЕТ СН'!$F$19</f>
        <v>2252.6576636899999</v>
      </c>
      <c r="L28" s="36">
        <f>SUMIFS(СВЦЭМ!$C$39:$C$782,СВЦЭМ!$A$39:$A$782,$A28,СВЦЭМ!$B$39:$B$782,L$11)+'СЕТ СН'!$F$9+СВЦЭМ!$D$10+'СЕТ СН'!$F$6-'СЕТ СН'!$F$19</f>
        <v>2237.1645096800003</v>
      </c>
      <c r="M28" s="36">
        <f>SUMIFS(СВЦЭМ!$C$39:$C$782,СВЦЭМ!$A$39:$A$782,$A28,СВЦЭМ!$B$39:$B$782,M$11)+'СЕТ СН'!$F$9+СВЦЭМ!$D$10+'СЕТ СН'!$F$6-'СЕТ СН'!$F$19</f>
        <v>2264.6499135599997</v>
      </c>
      <c r="N28" s="36">
        <f>SUMIFS(СВЦЭМ!$C$39:$C$782,СВЦЭМ!$A$39:$A$782,$A28,СВЦЭМ!$B$39:$B$782,N$11)+'СЕТ СН'!$F$9+СВЦЭМ!$D$10+'СЕТ СН'!$F$6-'СЕТ СН'!$F$19</f>
        <v>2297.7070535399998</v>
      </c>
      <c r="O28" s="36">
        <f>SUMIFS(СВЦЭМ!$C$39:$C$782,СВЦЭМ!$A$39:$A$782,$A28,СВЦЭМ!$B$39:$B$782,O$11)+'СЕТ СН'!$F$9+СВЦЭМ!$D$10+'СЕТ СН'!$F$6-'СЕТ СН'!$F$19</f>
        <v>2323.24258955</v>
      </c>
      <c r="P28" s="36">
        <f>SUMIFS(СВЦЭМ!$C$39:$C$782,СВЦЭМ!$A$39:$A$782,$A28,СВЦЭМ!$B$39:$B$782,P$11)+'СЕТ СН'!$F$9+СВЦЭМ!$D$10+'СЕТ СН'!$F$6-'СЕТ СН'!$F$19</f>
        <v>2344.0998969799998</v>
      </c>
      <c r="Q28" s="36">
        <f>SUMIFS(СВЦЭМ!$C$39:$C$782,СВЦЭМ!$A$39:$A$782,$A28,СВЦЭМ!$B$39:$B$782,Q$11)+'СЕТ СН'!$F$9+СВЦЭМ!$D$10+'СЕТ СН'!$F$6-'СЕТ СН'!$F$19</f>
        <v>2331.13910635</v>
      </c>
      <c r="R28" s="36">
        <f>SUMIFS(СВЦЭМ!$C$39:$C$782,СВЦЭМ!$A$39:$A$782,$A28,СВЦЭМ!$B$39:$B$782,R$11)+'СЕТ СН'!$F$9+СВЦЭМ!$D$10+'СЕТ СН'!$F$6-'СЕТ СН'!$F$19</f>
        <v>2294.6412937700002</v>
      </c>
      <c r="S28" s="36">
        <f>SUMIFS(СВЦЭМ!$C$39:$C$782,СВЦЭМ!$A$39:$A$782,$A28,СВЦЭМ!$B$39:$B$782,S$11)+'СЕТ СН'!$F$9+СВЦЭМ!$D$10+'СЕТ СН'!$F$6-'СЕТ СН'!$F$19</f>
        <v>2254.2092048499999</v>
      </c>
      <c r="T28" s="36">
        <f>SUMIFS(СВЦЭМ!$C$39:$C$782,СВЦЭМ!$A$39:$A$782,$A28,СВЦЭМ!$B$39:$B$782,T$11)+'СЕТ СН'!$F$9+СВЦЭМ!$D$10+'СЕТ СН'!$F$6-'СЕТ СН'!$F$19</f>
        <v>2224.2647647099998</v>
      </c>
      <c r="U28" s="36">
        <f>SUMIFS(СВЦЭМ!$C$39:$C$782,СВЦЭМ!$A$39:$A$782,$A28,СВЦЭМ!$B$39:$B$782,U$11)+'СЕТ СН'!$F$9+СВЦЭМ!$D$10+'СЕТ СН'!$F$6-'СЕТ СН'!$F$19</f>
        <v>2252.3094949799997</v>
      </c>
      <c r="V28" s="36">
        <f>SUMIFS(СВЦЭМ!$C$39:$C$782,СВЦЭМ!$A$39:$A$782,$A28,СВЦЭМ!$B$39:$B$782,V$11)+'СЕТ СН'!$F$9+СВЦЭМ!$D$10+'СЕТ СН'!$F$6-'СЕТ СН'!$F$19</f>
        <v>2278.5588665499999</v>
      </c>
      <c r="W28" s="36">
        <f>SUMIFS(СВЦЭМ!$C$39:$C$782,СВЦЭМ!$A$39:$A$782,$A28,СВЦЭМ!$B$39:$B$782,W$11)+'СЕТ СН'!$F$9+СВЦЭМ!$D$10+'СЕТ СН'!$F$6-'СЕТ СН'!$F$19</f>
        <v>2327.9959911800001</v>
      </c>
      <c r="X28" s="36">
        <f>SUMIFS(СВЦЭМ!$C$39:$C$782,СВЦЭМ!$A$39:$A$782,$A28,СВЦЭМ!$B$39:$B$782,X$11)+'СЕТ СН'!$F$9+СВЦЭМ!$D$10+'СЕТ СН'!$F$6-'СЕТ СН'!$F$19</f>
        <v>2348.1358389900001</v>
      </c>
      <c r="Y28" s="36">
        <f>SUMIFS(СВЦЭМ!$C$39:$C$782,СВЦЭМ!$A$39:$A$782,$A28,СВЦЭМ!$B$39:$B$782,Y$11)+'СЕТ СН'!$F$9+СВЦЭМ!$D$10+'СЕТ СН'!$F$6-'СЕТ СН'!$F$19</f>
        <v>2368.0285140199999</v>
      </c>
    </row>
    <row r="29" spans="1:25" ht="15.75" x14ac:dyDescent="0.2">
      <c r="A29" s="35">
        <f t="shared" si="0"/>
        <v>44975</v>
      </c>
      <c r="B29" s="36">
        <f>SUMIFS(СВЦЭМ!$C$39:$C$782,СВЦЭМ!$A$39:$A$782,$A29,СВЦЭМ!$B$39:$B$782,B$11)+'СЕТ СН'!$F$9+СВЦЭМ!$D$10+'СЕТ СН'!$F$6-'СЕТ СН'!$F$19</f>
        <v>2295.6939970799999</v>
      </c>
      <c r="C29" s="36">
        <f>SUMIFS(СВЦЭМ!$C$39:$C$782,СВЦЭМ!$A$39:$A$782,$A29,СВЦЭМ!$B$39:$B$782,C$11)+'СЕТ СН'!$F$9+СВЦЭМ!$D$10+'СЕТ СН'!$F$6-'СЕТ СН'!$F$19</f>
        <v>2347.8045762000002</v>
      </c>
      <c r="D29" s="36">
        <f>SUMIFS(СВЦЭМ!$C$39:$C$782,СВЦЭМ!$A$39:$A$782,$A29,СВЦЭМ!$B$39:$B$782,D$11)+'СЕТ СН'!$F$9+СВЦЭМ!$D$10+'СЕТ СН'!$F$6-'СЕТ СН'!$F$19</f>
        <v>2357.0324307199999</v>
      </c>
      <c r="E29" s="36">
        <f>SUMIFS(СВЦЭМ!$C$39:$C$782,СВЦЭМ!$A$39:$A$782,$A29,СВЦЭМ!$B$39:$B$782,E$11)+'СЕТ СН'!$F$9+СВЦЭМ!$D$10+'СЕТ СН'!$F$6-'СЕТ СН'!$F$19</f>
        <v>2364.1360788299999</v>
      </c>
      <c r="F29" s="36">
        <f>SUMIFS(СВЦЭМ!$C$39:$C$782,СВЦЭМ!$A$39:$A$782,$A29,СВЦЭМ!$B$39:$B$782,F$11)+'СЕТ СН'!$F$9+СВЦЭМ!$D$10+'СЕТ СН'!$F$6-'СЕТ СН'!$F$19</f>
        <v>2341.82315105</v>
      </c>
      <c r="G29" s="36">
        <f>SUMIFS(СВЦЭМ!$C$39:$C$782,СВЦЭМ!$A$39:$A$782,$A29,СВЦЭМ!$B$39:$B$782,G$11)+'СЕТ СН'!$F$9+СВЦЭМ!$D$10+'СЕТ СН'!$F$6-'СЕТ СН'!$F$19</f>
        <v>2327.7183982500001</v>
      </c>
      <c r="H29" s="36">
        <f>SUMIFS(СВЦЭМ!$C$39:$C$782,СВЦЭМ!$A$39:$A$782,$A29,СВЦЭМ!$B$39:$B$782,H$11)+'СЕТ СН'!$F$9+СВЦЭМ!$D$10+'СЕТ СН'!$F$6-'СЕТ СН'!$F$19</f>
        <v>2321.39644086</v>
      </c>
      <c r="I29" s="36">
        <f>SUMIFS(СВЦЭМ!$C$39:$C$782,СВЦЭМ!$A$39:$A$782,$A29,СВЦЭМ!$B$39:$B$782,I$11)+'СЕТ СН'!$F$9+СВЦЭМ!$D$10+'СЕТ СН'!$F$6-'СЕТ СН'!$F$19</f>
        <v>2324.7020625700002</v>
      </c>
      <c r="J29" s="36">
        <f>SUMIFS(СВЦЭМ!$C$39:$C$782,СВЦЭМ!$A$39:$A$782,$A29,СВЦЭМ!$B$39:$B$782,J$11)+'СЕТ СН'!$F$9+СВЦЭМ!$D$10+'СЕТ СН'!$F$6-'СЕТ СН'!$F$19</f>
        <v>2319.4617950400002</v>
      </c>
      <c r="K29" s="36">
        <f>SUMIFS(СВЦЭМ!$C$39:$C$782,СВЦЭМ!$A$39:$A$782,$A29,СВЦЭМ!$B$39:$B$782,K$11)+'СЕТ СН'!$F$9+СВЦЭМ!$D$10+'СЕТ СН'!$F$6-'СЕТ СН'!$F$19</f>
        <v>2228.0618120300001</v>
      </c>
      <c r="L29" s="36">
        <f>SUMIFS(СВЦЭМ!$C$39:$C$782,СВЦЭМ!$A$39:$A$782,$A29,СВЦЭМ!$B$39:$B$782,L$11)+'СЕТ СН'!$F$9+СВЦЭМ!$D$10+'СЕТ СН'!$F$6-'СЕТ СН'!$F$19</f>
        <v>2211.2928154199999</v>
      </c>
      <c r="M29" s="36">
        <f>SUMIFS(СВЦЭМ!$C$39:$C$782,СВЦЭМ!$A$39:$A$782,$A29,СВЦЭМ!$B$39:$B$782,M$11)+'СЕТ СН'!$F$9+СВЦЭМ!$D$10+'СЕТ СН'!$F$6-'СЕТ СН'!$F$19</f>
        <v>2224.0558243</v>
      </c>
      <c r="N29" s="36">
        <f>SUMIFS(СВЦЭМ!$C$39:$C$782,СВЦЭМ!$A$39:$A$782,$A29,СВЦЭМ!$B$39:$B$782,N$11)+'СЕТ СН'!$F$9+СВЦЭМ!$D$10+'СЕТ СН'!$F$6-'СЕТ СН'!$F$19</f>
        <v>2261.4362003900001</v>
      </c>
      <c r="O29" s="36">
        <f>SUMIFS(СВЦЭМ!$C$39:$C$782,СВЦЭМ!$A$39:$A$782,$A29,СВЦЭМ!$B$39:$B$782,O$11)+'СЕТ СН'!$F$9+СВЦЭМ!$D$10+'СЕТ СН'!$F$6-'СЕТ СН'!$F$19</f>
        <v>2276.5557983500003</v>
      </c>
      <c r="P29" s="36">
        <f>SUMIFS(СВЦЭМ!$C$39:$C$782,СВЦЭМ!$A$39:$A$782,$A29,СВЦЭМ!$B$39:$B$782,P$11)+'СЕТ СН'!$F$9+СВЦЭМ!$D$10+'СЕТ СН'!$F$6-'СЕТ СН'!$F$19</f>
        <v>2278.4540479300003</v>
      </c>
      <c r="Q29" s="36">
        <f>SUMIFS(СВЦЭМ!$C$39:$C$782,СВЦЭМ!$A$39:$A$782,$A29,СВЦЭМ!$B$39:$B$782,Q$11)+'СЕТ СН'!$F$9+СВЦЭМ!$D$10+'СЕТ СН'!$F$6-'СЕТ СН'!$F$19</f>
        <v>2277.3658878599999</v>
      </c>
      <c r="R29" s="36">
        <f>SUMIFS(СВЦЭМ!$C$39:$C$782,СВЦЭМ!$A$39:$A$782,$A29,СВЦЭМ!$B$39:$B$782,R$11)+'СЕТ СН'!$F$9+СВЦЭМ!$D$10+'СЕТ СН'!$F$6-'СЕТ СН'!$F$19</f>
        <v>2279.70579163</v>
      </c>
      <c r="S29" s="36">
        <f>SUMIFS(СВЦЭМ!$C$39:$C$782,СВЦЭМ!$A$39:$A$782,$A29,СВЦЭМ!$B$39:$B$782,S$11)+'СЕТ СН'!$F$9+СВЦЭМ!$D$10+'СЕТ СН'!$F$6-'СЕТ СН'!$F$19</f>
        <v>2277.62864223</v>
      </c>
      <c r="T29" s="36">
        <f>SUMIFS(СВЦЭМ!$C$39:$C$782,СВЦЭМ!$A$39:$A$782,$A29,СВЦЭМ!$B$39:$B$782,T$11)+'СЕТ СН'!$F$9+СВЦЭМ!$D$10+'СЕТ СН'!$F$6-'СЕТ СН'!$F$19</f>
        <v>2251.4684080300003</v>
      </c>
      <c r="U29" s="36">
        <f>SUMIFS(СВЦЭМ!$C$39:$C$782,СВЦЭМ!$A$39:$A$782,$A29,СВЦЭМ!$B$39:$B$782,U$11)+'СЕТ СН'!$F$9+СВЦЭМ!$D$10+'СЕТ СН'!$F$6-'СЕТ СН'!$F$19</f>
        <v>2247.4722135500001</v>
      </c>
      <c r="V29" s="36">
        <f>SUMIFS(СВЦЭМ!$C$39:$C$782,СВЦЭМ!$A$39:$A$782,$A29,СВЦЭМ!$B$39:$B$782,V$11)+'СЕТ СН'!$F$9+СВЦЭМ!$D$10+'СЕТ СН'!$F$6-'СЕТ СН'!$F$19</f>
        <v>2242.0842365899998</v>
      </c>
      <c r="W29" s="36">
        <f>SUMIFS(СВЦЭМ!$C$39:$C$782,СВЦЭМ!$A$39:$A$782,$A29,СВЦЭМ!$B$39:$B$782,W$11)+'СЕТ СН'!$F$9+СВЦЭМ!$D$10+'СЕТ СН'!$F$6-'СЕТ СН'!$F$19</f>
        <v>2278.0057900900001</v>
      </c>
      <c r="X29" s="36">
        <f>SUMIFS(СВЦЭМ!$C$39:$C$782,СВЦЭМ!$A$39:$A$782,$A29,СВЦЭМ!$B$39:$B$782,X$11)+'СЕТ СН'!$F$9+СВЦЭМ!$D$10+'СЕТ СН'!$F$6-'СЕТ СН'!$F$19</f>
        <v>2281.4047842800001</v>
      </c>
      <c r="Y29" s="36">
        <f>SUMIFS(СВЦЭМ!$C$39:$C$782,СВЦЭМ!$A$39:$A$782,$A29,СВЦЭМ!$B$39:$B$782,Y$11)+'СЕТ СН'!$F$9+СВЦЭМ!$D$10+'СЕТ СН'!$F$6-'СЕТ СН'!$F$19</f>
        <v>2328.0541519399999</v>
      </c>
    </row>
    <row r="30" spans="1:25" ht="15.75" x14ac:dyDescent="0.2">
      <c r="A30" s="35">
        <f t="shared" si="0"/>
        <v>44976</v>
      </c>
      <c r="B30" s="36">
        <f>SUMIFS(СВЦЭМ!$C$39:$C$782,СВЦЭМ!$A$39:$A$782,$A30,СВЦЭМ!$B$39:$B$782,B$11)+'СЕТ СН'!$F$9+СВЦЭМ!$D$10+'СЕТ СН'!$F$6-'СЕТ СН'!$F$19</f>
        <v>2393.0437573300001</v>
      </c>
      <c r="C30" s="36">
        <f>SUMIFS(СВЦЭМ!$C$39:$C$782,СВЦЭМ!$A$39:$A$782,$A30,СВЦЭМ!$B$39:$B$782,C$11)+'СЕТ СН'!$F$9+СВЦЭМ!$D$10+'СЕТ СН'!$F$6-'СЕТ СН'!$F$19</f>
        <v>2424.6635451500001</v>
      </c>
      <c r="D30" s="36">
        <f>SUMIFS(СВЦЭМ!$C$39:$C$782,СВЦЭМ!$A$39:$A$782,$A30,СВЦЭМ!$B$39:$B$782,D$11)+'СЕТ СН'!$F$9+СВЦЭМ!$D$10+'СЕТ СН'!$F$6-'СЕТ СН'!$F$19</f>
        <v>2420.26064511</v>
      </c>
      <c r="E30" s="36">
        <f>SUMIFS(СВЦЭМ!$C$39:$C$782,СВЦЭМ!$A$39:$A$782,$A30,СВЦЭМ!$B$39:$B$782,E$11)+'СЕТ СН'!$F$9+СВЦЭМ!$D$10+'СЕТ СН'!$F$6-'СЕТ СН'!$F$19</f>
        <v>2423.7355585400001</v>
      </c>
      <c r="F30" s="36">
        <f>SUMIFS(СВЦЭМ!$C$39:$C$782,СВЦЭМ!$A$39:$A$782,$A30,СВЦЭМ!$B$39:$B$782,F$11)+'СЕТ СН'!$F$9+СВЦЭМ!$D$10+'СЕТ СН'!$F$6-'СЕТ СН'!$F$19</f>
        <v>2421.1293430999999</v>
      </c>
      <c r="G30" s="36">
        <f>SUMIFS(СВЦЭМ!$C$39:$C$782,СВЦЭМ!$A$39:$A$782,$A30,СВЦЭМ!$B$39:$B$782,G$11)+'СЕТ СН'!$F$9+СВЦЭМ!$D$10+'СЕТ СН'!$F$6-'СЕТ СН'!$F$19</f>
        <v>2401.9804116</v>
      </c>
      <c r="H30" s="36">
        <f>SUMIFS(СВЦЭМ!$C$39:$C$782,СВЦЭМ!$A$39:$A$782,$A30,СВЦЭМ!$B$39:$B$782,H$11)+'СЕТ СН'!$F$9+СВЦЭМ!$D$10+'СЕТ СН'!$F$6-'СЕТ СН'!$F$19</f>
        <v>2394.1788518500002</v>
      </c>
      <c r="I30" s="36">
        <f>SUMIFS(СВЦЭМ!$C$39:$C$782,СВЦЭМ!$A$39:$A$782,$A30,СВЦЭМ!$B$39:$B$782,I$11)+'СЕТ СН'!$F$9+СВЦЭМ!$D$10+'СЕТ СН'!$F$6-'СЕТ СН'!$F$19</f>
        <v>2405.0252028999998</v>
      </c>
      <c r="J30" s="36">
        <f>SUMIFS(СВЦЭМ!$C$39:$C$782,СВЦЭМ!$A$39:$A$782,$A30,СВЦЭМ!$B$39:$B$782,J$11)+'СЕТ СН'!$F$9+СВЦЭМ!$D$10+'СЕТ СН'!$F$6-'СЕТ СН'!$F$19</f>
        <v>2367.21378121</v>
      </c>
      <c r="K30" s="36">
        <f>SUMIFS(СВЦЭМ!$C$39:$C$782,СВЦЭМ!$A$39:$A$782,$A30,СВЦЭМ!$B$39:$B$782,K$11)+'СЕТ СН'!$F$9+СВЦЭМ!$D$10+'СЕТ СН'!$F$6-'СЕТ СН'!$F$19</f>
        <v>2333.01512306</v>
      </c>
      <c r="L30" s="36">
        <f>SUMIFS(СВЦЭМ!$C$39:$C$782,СВЦЭМ!$A$39:$A$782,$A30,СВЦЭМ!$B$39:$B$782,L$11)+'СЕТ СН'!$F$9+СВЦЭМ!$D$10+'СЕТ СН'!$F$6-'СЕТ СН'!$F$19</f>
        <v>2304.4291108699999</v>
      </c>
      <c r="M30" s="36">
        <f>SUMIFS(СВЦЭМ!$C$39:$C$782,СВЦЭМ!$A$39:$A$782,$A30,СВЦЭМ!$B$39:$B$782,M$11)+'СЕТ СН'!$F$9+СВЦЭМ!$D$10+'СЕТ СН'!$F$6-'СЕТ СН'!$F$19</f>
        <v>2317.8213273400002</v>
      </c>
      <c r="N30" s="36">
        <f>SUMIFS(СВЦЭМ!$C$39:$C$782,СВЦЭМ!$A$39:$A$782,$A30,СВЦЭМ!$B$39:$B$782,N$11)+'СЕТ СН'!$F$9+СВЦЭМ!$D$10+'СЕТ СН'!$F$6-'СЕТ СН'!$F$19</f>
        <v>2335.03972518</v>
      </c>
      <c r="O30" s="36">
        <f>SUMIFS(СВЦЭМ!$C$39:$C$782,СВЦЭМ!$A$39:$A$782,$A30,СВЦЭМ!$B$39:$B$782,O$11)+'СЕТ СН'!$F$9+СВЦЭМ!$D$10+'СЕТ СН'!$F$6-'СЕТ СН'!$F$19</f>
        <v>2288.8139744200002</v>
      </c>
      <c r="P30" s="36">
        <f>SUMIFS(СВЦЭМ!$C$39:$C$782,СВЦЭМ!$A$39:$A$782,$A30,СВЦЭМ!$B$39:$B$782,P$11)+'СЕТ СН'!$F$9+СВЦЭМ!$D$10+'СЕТ СН'!$F$6-'СЕТ СН'!$F$19</f>
        <v>2403.2212454599999</v>
      </c>
      <c r="Q30" s="36">
        <f>SUMIFS(СВЦЭМ!$C$39:$C$782,СВЦЭМ!$A$39:$A$782,$A30,СВЦЭМ!$B$39:$B$782,Q$11)+'СЕТ СН'!$F$9+СВЦЭМ!$D$10+'СЕТ СН'!$F$6-'СЕТ СН'!$F$19</f>
        <v>2421.70247862</v>
      </c>
      <c r="R30" s="36">
        <f>SUMIFS(СВЦЭМ!$C$39:$C$782,СВЦЭМ!$A$39:$A$782,$A30,СВЦЭМ!$B$39:$B$782,R$11)+'СЕТ СН'!$F$9+СВЦЭМ!$D$10+'СЕТ СН'!$F$6-'СЕТ СН'!$F$19</f>
        <v>2420.8419517799998</v>
      </c>
      <c r="S30" s="36">
        <f>SUMIFS(СВЦЭМ!$C$39:$C$782,СВЦЭМ!$A$39:$A$782,$A30,СВЦЭМ!$B$39:$B$782,S$11)+'СЕТ СН'!$F$9+СВЦЭМ!$D$10+'СЕТ СН'!$F$6-'СЕТ СН'!$F$19</f>
        <v>2397.7806658600002</v>
      </c>
      <c r="T30" s="36">
        <f>SUMIFS(СВЦЭМ!$C$39:$C$782,СВЦЭМ!$A$39:$A$782,$A30,СВЦЭМ!$B$39:$B$782,T$11)+'СЕТ СН'!$F$9+СВЦЭМ!$D$10+'СЕТ СН'!$F$6-'СЕТ СН'!$F$19</f>
        <v>2347.3734514900002</v>
      </c>
      <c r="U30" s="36">
        <f>SUMIFS(СВЦЭМ!$C$39:$C$782,СВЦЭМ!$A$39:$A$782,$A30,СВЦЭМ!$B$39:$B$782,U$11)+'СЕТ СН'!$F$9+СВЦЭМ!$D$10+'СЕТ СН'!$F$6-'СЕТ СН'!$F$19</f>
        <v>2295.3217225100002</v>
      </c>
      <c r="V30" s="36">
        <f>SUMIFS(СВЦЭМ!$C$39:$C$782,СВЦЭМ!$A$39:$A$782,$A30,СВЦЭМ!$B$39:$B$782,V$11)+'СЕТ СН'!$F$9+СВЦЭМ!$D$10+'СЕТ СН'!$F$6-'СЕТ СН'!$F$19</f>
        <v>2242.7914314899999</v>
      </c>
      <c r="W30" s="36">
        <f>SUMIFS(СВЦЭМ!$C$39:$C$782,СВЦЭМ!$A$39:$A$782,$A30,СВЦЭМ!$B$39:$B$782,W$11)+'СЕТ СН'!$F$9+СВЦЭМ!$D$10+'СЕТ СН'!$F$6-'СЕТ СН'!$F$19</f>
        <v>2328.6290223400001</v>
      </c>
      <c r="X30" s="36">
        <f>SUMIFS(СВЦЭМ!$C$39:$C$782,СВЦЭМ!$A$39:$A$782,$A30,СВЦЭМ!$B$39:$B$782,X$11)+'СЕТ СН'!$F$9+СВЦЭМ!$D$10+'СЕТ СН'!$F$6-'СЕТ СН'!$F$19</f>
        <v>2369.27334694</v>
      </c>
      <c r="Y30" s="36">
        <f>SUMIFS(СВЦЭМ!$C$39:$C$782,СВЦЭМ!$A$39:$A$782,$A30,СВЦЭМ!$B$39:$B$782,Y$11)+'СЕТ СН'!$F$9+СВЦЭМ!$D$10+'СЕТ СН'!$F$6-'СЕТ СН'!$F$19</f>
        <v>2386.6791173800002</v>
      </c>
    </row>
    <row r="31" spans="1:25" ht="15.75" x14ac:dyDescent="0.2">
      <c r="A31" s="35">
        <f t="shared" si="0"/>
        <v>44977</v>
      </c>
      <c r="B31" s="36">
        <f>SUMIFS(СВЦЭМ!$C$39:$C$782,СВЦЭМ!$A$39:$A$782,$A31,СВЦЭМ!$B$39:$B$782,B$11)+'СЕТ СН'!$F$9+СВЦЭМ!$D$10+'СЕТ СН'!$F$6-'СЕТ СН'!$F$19</f>
        <v>2449.67623396</v>
      </c>
      <c r="C31" s="36">
        <f>SUMIFS(СВЦЭМ!$C$39:$C$782,СВЦЭМ!$A$39:$A$782,$A31,СВЦЭМ!$B$39:$B$782,C$11)+'СЕТ СН'!$F$9+СВЦЭМ!$D$10+'СЕТ СН'!$F$6-'СЕТ СН'!$F$19</f>
        <v>2426.5048628700001</v>
      </c>
      <c r="D31" s="36">
        <f>SUMIFS(СВЦЭМ!$C$39:$C$782,СВЦЭМ!$A$39:$A$782,$A31,СВЦЭМ!$B$39:$B$782,D$11)+'СЕТ СН'!$F$9+СВЦЭМ!$D$10+'СЕТ СН'!$F$6-'СЕТ СН'!$F$19</f>
        <v>2435.7381881900001</v>
      </c>
      <c r="E31" s="36">
        <f>SUMIFS(СВЦЭМ!$C$39:$C$782,СВЦЭМ!$A$39:$A$782,$A31,СВЦЭМ!$B$39:$B$782,E$11)+'СЕТ СН'!$F$9+СВЦЭМ!$D$10+'СЕТ СН'!$F$6-'СЕТ СН'!$F$19</f>
        <v>2444.4036162000002</v>
      </c>
      <c r="F31" s="36">
        <f>SUMIFS(СВЦЭМ!$C$39:$C$782,СВЦЭМ!$A$39:$A$782,$A31,СВЦЭМ!$B$39:$B$782,F$11)+'СЕТ СН'!$F$9+СВЦЭМ!$D$10+'СЕТ СН'!$F$6-'СЕТ СН'!$F$19</f>
        <v>2414.1584754199998</v>
      </c>
      <c r="G31" s="36">
        <f>SUMIFS(СВЦЭМ!$C$39:$C$782,СВЦЭМ!$A$39:$A$782,$A31,СВЦЭМ!$B$39:$B$782,G$11)+'СЕТ СН'!$F$9+СВЦЭМ!$D$10+'СЕТ СН'!$F$6-'СЕТ СН'!$F$19</f>
        <v>2403.8726859500002</v>
      </c>
      <c r="H31" s="36">
        <f>SUMIFS(СВЦЭМ!$C$39:$C$782,СВЦЭМ!$A$39:$A$782,$A31,СВЦЭМ!$B$39:$B$782,H$11)+'СЕТ СН'!$F$9+СВЦЭМ!$D$10+'СЕТ СН'!$F$6-'СЕТ СН'!$F$19</f>
        <v>2364.2674178500001</v>
      </c>
      <c r="I31" s="36">
        <f>SUMIFS(СВЦЭМ!$C$39:$C$782,СВЦЭМ!$A$39:$A$782,$A31,СВЦЭМ!$B$39:$B$782,I$11)+'СЕТ СН'!$F$9+СВЦЭМ!$D$10+'СЕТ СН'!$F$6-'СЕТ СН'!$F$19</f>
        <v>2327.1485790299998</v>
      </c>
      <c r="J31" s="36">
        <f>SUMIFS(СВЦЭМ!$C$39:$C$782,СВЦЭМ!$A$39:$A$782,$A31,СВЦЭМ!$B$39:$B$782,J$11)+'СЕТ СН'!$F$9+СВЦЭМ!$D$10+'СЕТ СН'!$F$6-'СЕТ СН'!$F$19</f>
        <v>2282.8448175399999</v>
      </c>
      <c r="K31" s="36">
        <f>SUMIFS(СВЦЭМ!$C$39:$C$782,СВЦЭМ!$A$39:$A$782,$A31,СВЦЭМ!$B$39:$B$782,K$11)+'СЕТ СН'!$F$9+СВЦЭМ!$D$10+'СЕТ СН'!$F$6-'СЕТ СН'!$F$19</f>
        <v>2231.9799474900001</v>
      </c>
      <c r="L31" s="36">
        <f>SUMIFS(СВЦЭМ!$C$39:$C$782,СВЦЭМ!$A$39:$A$782,$A31,СВЦЭМ!$B$39:$B$782,L$11)+'СЕТ СН'!$F$9+СВЦЭМ!$D$10+'СЕТ СН'!$F$6-'СЕТ СН'!$F$19</f>
        <v>2209.05937576</v>
      </c>
      <c r="M31" s="36">
        <f>SUMIFS(СВЦЭМ!$C$39:$C$782,СВЦЭМ!$A$39:$A$782,$A31,СВЦЭМ!$B$39:$B$782,M$11)+'СЕТ СН'!$F$9+СВЦЭМ!$D$10+'СЕТ СН'!$F$6-'СЕТ СН'!$F$19</f>
        <v>2230.7395296099999</v>
      </c>
      <c r="N31" s="36">
        <f>SUMIFS(СВЦЭМ!$C$39:$C$782,СВЦЭМ!$A$39:$A$782,$A31,СВЦЭМ!$B$39:$B$782,N$11)+'СЕТ СН'!$F$9+СВЦЭМ!$D$10+'СЕТ СН'!$F$6-'СЕТ СН'!$F$19</f>
        <v>2255.7843077500002</v>
      </c>
      <c r="O31" s="36">
        <f>SUMIFS(СВЦЭМ!$C$39:$C$782,СВЦЭМ!$A$39:$A$782,$A31,СВЦЭМ!$B$39:$B$782,O$11)+'СЕТ СН'!$F$9+СВЦЭМ!$D$10+'СЕТ СН'!$F$6-'СЕТ СН'!$F$19</f>
        <v>2268.0986961899998</v>
      </c>
      <c r="P31" s="36">
        <f>SUMIFS(СВЦЭМ!$C$39:$C$782,СВЦЭМ!$A$39:$A$782,$A31,СВЦЭМ!$B$39:$B$782,P$11)+'СЕТ СН'!$F$9+СВЦЭМ!$D$10+'СЕТ СН'!$F$6-'СЕТ СН'!$F$19</f>
        <v>2270.09821143</v>
      </c>
      <c r="Q31" s="36">
        <f>SUMIFS(СВЦЭМ!$C$39:$C$782,СВЦЭМ!$A$39:$A$782,$A31,СВЦЭМ!$B$39:$B$782,Q$11)+'СЕТ СН'!$F$9+СВЦЭМ!$D$10+'СЕТ СН'!$F$6-'СЕТ СН'!$F$19</f>
        <v>2260.9000693500002</v>
      </c>
      <c r="R31" s="36">
        <f>SUMIFS(СВЦЭМ!$C$39:$C$782,СВЦЭМ!$A$39:$A$782,$A31,СВЦЭМ!$B$39:$B$782,R$11)+'СЕТ СН'!$F$9+СВЦЭМ!$D$10+'СЕТ СН'!$F$6-'СЕТ СН'!$F$19</f>
        <v>2303.0906373900002</v>
      </c>
      <c r="S31" s="36">
        <f>SUMIFS(СВЦЭМ!$C$39:$C$782,СВЦЭМ!$A$39:$A$782,$A31,СВЦЭМ!$B$39:$B$782,S$11)+'СЕТ СН'!$F$9+СВЦЭМ!$D$10+'СЕТ СН'!$F$6-'СЕТ СН'!$F$19</f>
        <v>2315.4548522300001</v>
      </c>
      <c r="T31" s="36">
        <f>SUMIFS(СВЦЭМ!$C$39:$C$782,СВЦЭМ!$A$39:$A$782,$A31,СВЦЭМ!$B$39:$B$782,T$11)+'СЕТ СН'!$F$9+СВЦЭМ!$D$10+'СЕТ СН'!$F$6-'СЕТ СН'!$F$19</f>
        <v>2282.9838274799999</v>
      </c>
      <c r="U31" s="36">
        <f>SUMIFS(СВЦЭМ!$C$39:$C$782,СВЦЭМ!$A$39:$A$782,$A31,СВЦЭМ!$B$39:$B$782,U$11)+'СЕТ СН'!$F$9+СВЦЭМ!$D$10+'СЕТ СН'!$F$6-'СЕТ СН'!$F$19</f>
        <v>2250.7732892399999</v>
      </c>
      <c r="V31" s="36">
        <f>SUMIFS(СВЦЭМ!$C$39:$C$782,СВЦЭМ!$A$39:$A$782,$A31,СВЦЭМ!$B$39:$B$782,V$11)+'СЕТ СН'!$F$9+СВЦЭМ!$D$10+'СЕТ СН'!$F$6-'СЕТ СН'!$F$19</f>
        <v>2275.6458520900001</v>
      </c>
      <c r="W31" s="36">
        <f>SUMIFS(СВЦЭМ!$C$39:$C$782,СВЦЭМ!$A$39:$A$782,$A31,СВЦЭМ!$B$39:$B$782,W$11)+'СЕТ СН'!$F$9+СВЦЭМ!$D$10+'СЕТ СН'!$F$6-'СЕТ СН'!$F$19</f>
        <v>2283.8428825299998</v>
      </c>
      <c r="X31" s="36">
        <f>SUMIFS(СВЦЭМ!$C$39:$C$782,СВЦЭМ!$A$39:$A$782,$A31,СВЦЭМ!$B$39:$B$782,X$11)+'СЕТ СН'!$F$9+СВЦЭМ!$D$10+'СЕТ СН'!$F$6-'СЕТ СН'!$F$19</f>
        <v>2324.7759098400002</v>
      </c>
      <c r="Y31" s="36">
        <f>SUMIFS(СВЦЭМ!$C$39:$C$782,СВЦЭМ!$A$39:$A$782,$A31,СВЦЭМ!$B$39:$B$782,Y$11)+'СЕТ СН'!$F$9+СВЦЭМ!$D$10+'СЕТ СН'!$F$6-'СЕТ СН'!$F$19</f>
        <v>2351.24701439</v>
      </c>
    </row>
    <row r="32" spans="1:25" ht="15.75" x14ac:dyDescent="0.2">
      <c r="A32" s="35">
        <f t="shared" si="0"/>
        <v>44978</v>
      </c>
      <c r="B32" s="36">
        <f>SUMIFS(СВЦЭМ!$C$39:$C$782,СВЦЭМ!$A$39:$A$782,$A32,СВЦЭМ!$B$39:$B$782,B$11)+'СЕТ СН'!$F$9+СВЦЭМ!$D$10+'СЕТ СН'!$F$6-'СЕТ СН'!$F$19</f>
        <v>2390.0868976199999</v>
      </c>
      <c r="C32" s="36">
        <f>SUMIFS(СВЦЭМ!$C$39:$C$782,СВЦЭМ!$A$39:$A$782,$A32,СВЦЭМ!$B$39:$B$782,C$11)+'СЕТ СН'!$F$9+СВЦЭМ!$D$10+'СЕТ СН'!$F$6-'СЕТ СН'!$F$19</f>
        <v>2425.6900862100001</v>
      </c>
      <c r="D32" s="36">
        <f>SUMIFS(СВЦЭМ!$C$39:$C$782,СВЦЭМ!$A$39:$A$782,$A32,СВЦЭМ!$B$39:$B$782,D$11)+'СЕТ СН'!$F$9+СВЦЭМ!$D$10+'СЕТ СН'!$F$6-'СЕТ СН'!$F$19</f>
        <v>2435.0476668400001</v>
      </c>
      <c r="E32" s="36">
        <f>SUMIFS(СВЦЭМ!$C$39:$C$782,СВЦЭМ!$A$39:$A$782,$A32,СВЦЭМ!$B$39:$B$782,E$11)+'СЕТ СН'!$F$9+СВЦЭМ!$D$10+'СЕТ СН'!$F$6-'СЕТ СН'!$F$19</f>
        <v>2438.3066836600001</v>
      </c>
      <c r="F32" s="36">
        <f>SUMIFS(СВЦЭМ!$C$39:$C$782,СВЦЭМ!$A$39:$A$782,$A32,СВЦЭМ!$B$39:$B$782,F$11)+'СЕТ СН'!$F$9+СВЦЭМ!$D$10+'СЕТ СН'!$F$6-'СЕТ СН'!$F$19</f>
        <v>2413.4862841099998</v>
      </c>
      <c r="G32" s="36">
        <f>SUMIFS(СВЦЭМ!$C$39:$C$782,СВЦЭМ!$A$39:$A$782,$A32,СВЦЭМ!$B$39:$B$782,G$11)+'СЕТ СН'!$F$9+СВЦЭМ!$D$10+'СЕТ СН'!$F$6-'СЕТ СН'!$F$19</f>
        <v>2333.1025174199999</v>
      </c>
      <c r="H32" s="36">
        <f>SUMIFS(СВЦЭМ!$C$39:$C$782,СВЦЭМ!$A$39:$A$782,$A32,СВЦЭМ!$B$39:$B$782,H$11)+'СЕТ СН'!$F$9+СВЦЭМ!$D$10+'СЕТ СН'!$F$6-'СЕТ СН'!$F$19</f>
        <v>2278.1681567300002</v>
      </c>
      <c r="I32" s="36">
        <f>SUMIFS(СВЦЭМ!$C$39:$C$782,СВЦЭМ!$A$39:$A$782,$A32,СВЦЭМ!$B$39:$B$782,I$11)+'СЕТ СН'!$F$9+СВЦЭМ!$D$10+'СЕТ СН'!$F$6-'СЕТ СН'!$F$19</f>
        <v>2246.1398268100002</v>
      </c>
      <c r="J32" s="36">
        <f>SUMIFS(СВЦЭМ!$C$39:$C$782,СВЦЭМ!$A$39:$A$782,$A32,СВЦЭМ!$B$39:$B$782,J$11)+'СЕТ СН'!$F$9+СВЦЭМ!$D$10+'СЕТ СН'!$F$6-'СЕТ СН'!$F$19</f>
        <v>2214.7274094099998</v>
      </c>
      <c r="K32" s="36">
        <f>SUMIFS(СВЦЭМ!$C$39:$C$782,СВЦЭМ!$A$39:$A$782,$A32,СВЦЭМ!$B$39:$B$782,K$11)+'СЕТ СН'!$F$9+СВЦЭМ!$D$10+'СЕТ СН'!$F$6-'СЕТ СН'!$F$19</f>
        <v>2196.11423732</v>
      </c>
      <c r="L32" s="36">
        <f>SUMIFS(СВЦЭМ!$C$39:$C$782,СВЦЭМ!$A$39:$A$782,$A32,СВЦЭМ!$B$39:$B$782,L$11)+'СЕТ СН'!$F$9+СВЦЭМ!$D$10+'СЕТ СН'!$F$6-'СЕТ СН'!$F$19</f>
        <v>2212.06481592</v>
      </c>
      <c r="M32" s="36">
        <f>SUMIFS(СВЦЭМ!$C$39:$C$782,СВЦЭМ!$A$39:$A$782,$A32,СВЦЭМ!$B$39:$B$782,M$11)+'СЕТ СН'!$F$9+СВЦЭМ!$D$10+'СЕТ СН'!$F$6-'СЕТ СН'!$F$19</f>
        <v>2253.7816591800001</v>
      </c>
      <c r="N32" s="36">
        <f>SUMIFS(СВЦЭМ!$C$39:$C$782,СВЦЭМ!$A$39:$A$782,$A32,СВЦЭМ!$B$39:$B$782,N$11)+'СЕТ СН'!$F$9+СВЦЭМ!$D$10+'СЕТ СН'!$F$6-'СЕТ СН'!$F$19</f>
        <v>2283.8505519</v>
      </c>
      <c r="O32" s="36">
        <f>SUMIFS(СВЦЭМ!$C$39:$C$782,СВЦЭМ!$A$39:$A$782,$A32,СВЦЭМ!$B$39:$B$782,O$11)+'СЕТ СН'!$F$9+СВЦЭМ!$D$10+'СЕТ СН'!$F$6-'СЕТ СН'!$F$19</f>
        <v>2314.4271841700001</v>
      </c>
      <c r="P32" s="36">
        <f>SUMIFS(СВЦЭМ!$C$39:$C$782,СВЦЭМ!$A$39:$A$782,$A32,СВЦЭМ!$B$39:$B$782,P$11)+'СЕТ СН'!$F$9+СВЦЭМ!$D$10+'СЕТ СН'!$F$6-'СЕТ СН'!$F$19</f>
        <v>2333.3627206900001</v>
      </c>
      <c r="Q32" s="36">
        <f>SUMIFS(СВЦЭМ!$C$39:$C$782,СВЦЭМ!$A$39:$A$782,$A32,СВЦЭМ!$B$39:$B$782,Q$11)+'СЕТ СН'!$F$9+СВЦЭМ!$D$10+'СЕТ СН'!$F$6-'СЕТ СН'!$F$19</f>
        <v>2305.17243852</v>
      </c>
      <c r="R32" s="36">
        <f>SUMIFS(СВЦЭМ!$C$39:$C$782,СВЦЭМ!$A$39:$A$782,$A32,СВЦЭМ!$B$39:$B$782,R$11)+'СЕТ СН'!$F$9+СВЦЭМ!$D$10+'СЕТ СН'!$F$6-'СЕТ СН'!$F$19</f>
        <v>2264.7340652399998</v>
      </c>
      <c r="S32" s="36">
        <f>SUMIFS(СВЦЭМ!$C$39:$C$782,СВЦЭМ!$A$39:$A$782,$A32,СВЦЭМ!$B$39:$B$782,S$11)+'СЕТ СН'!$F$9+СВЦЭМ!$D$10+'СЕТ СН'!$F$6-'СЕТ СН'!$F$19</f>
        <v>2225.6020428900001</v>
      </c>
      <c r="T32" s="36">
        <f>SUMIFS(СВЦЭМ!$C$39:$C$782,СВЦЭМ!$A$39:$A$782,$A32,СВЦЭМ!$B$39:$B$782,T$11)+'СЕТ СН'!$F$9+СВЦЭМ!$D$10+'СЕТ СН'!$F$6-'СЕТ СН'!$F$19</f>
        <v>2199.4194009600001</v>
      </c>
      <c r="U32" s="36">
        <f>SUMIFS(СВЦЭМ!$C$39:$C$782,СВЦЭМ!$A$39:$A$782,$A32,СВЦЭМ!$B$39:$B$782,U$11)+'СЕТ СН'!$F$9+СВЦЭМ!$D$10+'СЕТ СН'!$F$6-'СЕТ СН'!$F$19</f>
        <v>2219.33050039</v>
      </c>
      <c r="V32" s="36">
        <f>SUMIFS(СВЦЭМ!$C$39:$C$782,СВЦЭМ!$A$39:$A$782,$A32,СВЦЭМ!$B$39:$B$782,V$11)+'СЕТ СН'!$F$9+СВЦЭМ!$D$10+'СЕТ СН'!$F$6-'СЕТ СН'!$F$19</f>
        <v>2220.5660050900001</v>
      </c>
      <c r="W32" s="36">
        <f>SUMIFS(СВЦЭМ!$C$39:$C$782,СВЦЭМ!$A$39:$A$782,$A32,СВЦЭМ!$B$39:$B$782,W$11)+'СЕТ СН'!$F$9+СВЦЭМ!$D$10+'СЕТ СН'!$F$6-'СЕТ СН'!$F$19</f>
        <v>2249.9664477699998</v>
      </c>
      <c r="X32" s="36">
        <f>SUMIFS(СВЦЭМ!$C$39:$C$782,СВЦЭМ!$A$39:$A$782,$A32,СВЦЭМ!$B$39:$B$782,X$11)+'СЕТ СН'!$F$9+СВЦЭМ!$D$10+'СЕТ СН'!$F$6-'СЕТ СН'!$F$19</f>
        <v>2280.1073220099997</v>
      </c>
      <c r="Y32" s="36">
        <f>SUMIFS(СВЦЭМ!$C$39:$C$782,СВЦЭМ!$A$39:$A$782,$A32,СВЦЭМ!$B$39:$B$782,Y$11)+'СЕТ СН'!$F$9+СВЦЭМ!$D$10+'СЕТ СН'!$F$6-'СЕТ СН'!$F$19</f>
        <v>2345.9199513600001</v>
      </c>
    </row>
    <row r="33" spans="1:25" ht="15.75" x14ac:dyDescent="0.2">
      <c r="A33" s="35">
        <f t="shared" si="0"/>
        <v>44979</v>
      </c>
      <c r="B33" s="36">
        <f>SUMIFS(СВЦЭМ!$C$39:$C$782,СВЦЭМ!$A$39:$A$782,$A33,СВЦЭМ!$B$39:$B$782,B$11)+'СЕТ СН'!$F$9+СВЦЭМ!$D$10+'СЕТ СН'!$F$6-'СЕТ СН'!$F$19</f>
        <v>2405.6111018699999</v>
      </c>
      <c r="C33" s="36">
        <f>SUMIFS(СВЦЭМ!$C$39:$C$782,СВЦЭМ!$A$39:$A$782,$A33,СВЦЭМ!$B$39:$B$782,C$11)+'СЕТ СН'!$F$9+СВЦЭМ!$D$10+'СЕТ СН'!$F$6-'СЕТ СН'!$F$19</f>
        <v>2462.6599548499998</v>
      </c>
      <c r="D33" s="36">
        <f>SUMIFS(СВЦЭМ!$C$39:$C$782,СВЦЭМ!$A$39:$A$782,$A33,СВЦЭМ!$B$39:$B$782,D$11)+'СЕТ СН'!$F$9+СВЦЭМ!$D$10+'СЕТ СН'!$F$6-'СЕТ СН'!$F$19</f>
        <v>2471.8376811600001</v>
      </c>
      <c r="E33" s="36">
        <f>SUMIFS(СВЦЭМ!$C$39:$C$782,СВЦЭМ!$A$39:$A$782,$A33,СВЦЭМ!$B$39:$B$782,E$11)+'СЕТ СН'!$F$9+СВЦЭМ!$D$10+'СЕТ СН'!$F$6-'СЕТ СН'!$F$19</f>
        <v>2470.7675529399999</v>
      </c>
      <c r="F33" s="36">
        <f>SUMIFS(СВЦЭМ!$C$39:$C$782,СВЦЭМ!$A$39:$A$782,$A33,СВЦЭМ!$B$39:$B$782,F$11)+'СЕТ СН'!$F$9+СВЦЭМ!$D$10+'СЕТ СН'!$F$6-'СЕТ СН'!$F$19</f>
        <v>2435.47550959</v>
      </c>
      <c r="G33" s="36">
        <f>SUMIFS(СВЦЭМ!$C$39:$C$782,СВЦЭМ!$A$39:$A$782,$A33,СВЦЭМ!$B$39:$B$782,G$11)+'СЕТ СН'!$F$9+СВЦЭМ!$D$10+'СЕТ СН'!$F$6-'СЕТ СН'!$F$19</f>
        <v>2354.6202360799998</v>
      </c>
      <c r="H33" s="36">
        <f>SUMIFS(СВЦЭМ!$C$39:$C$782,СВЦЭМ!$A$39:$A$782,$A33,СВЦЭМ!$B$39:$B$782,H$11)+'СЕТ СН'!$F$9+СВЦЭМ!$D$10+'СЕТ СН'!$F$6-'СЕТ СН'!$F$19</f>
        <v>2256.9075644599998</v>
      </c>
      <c r="I33" s="36">
        <f>SUMIFS(СВЦЭМ!$C$39:$C$782,СВЦЭМ!$A$39:$A$782,$A33,СВЦЭМ!$B$39:$B$782,I$11)+'СЕТ СН'!$F$9+СВЦЭМ!$D$10+'СЕТ СН'!$F$6-'СЕТ СН'!$F$19</f>
        <v>2227.6120185300001</v>
      </c>
      <c r="J33" s="36">
        <f>SUMIFS(СВЦЭМ!$C$39:$C$782,СВЦЭМ!$A$39:$A$782,$A33,СВЦЭМ!$B$39:$B$782,J$11)+'СЕТ СН'!$F$9+СВЦЭМ!$D$10+'СЕТ СН'!$F$6-'СЕТ СН'!$F$19</f>
        <v>2220.4082310899998</v>
      </c>
      <c r="K33" s="36">
        <f>SUMIFS(СВЦЭМ!$C$39:$C$782,СВЦЭМ!$A$39:$A$782,$A33,СВЦЭМ!$B$39:$B$782,K$11)+'СЕТ СН'!$F$9+СВЦЭМ!$D$10+'СЕТ СН'!$F$6-'СЕТ СН'!$F$19</f>
        <v>2202.60565911</v>
      </c>
      <c r="L33" s="36">
        <f>SUMIFS(СВЦЭМ!$C$39:$C$782,СВЦЭМ!$A$39:$A$782,$A33,СВЦЭМ!$B$39:$B$782,L$11)+'СЕТ СН'!$F$9+СВЦЭМ!$D$10+'СЕТ СН'!$F$6-'СЕТ СН'!$F$19</f>
        <v>2203.4896609100001</v>
      </c>
      <c r="M33" s="36">
        <f>SUMIFS(СВЦЭМ!$C$39:$C$782,СВЦЭМ!$A$39:$A$782,$A33,СВЦЭМ!$B$39:$B$782,M$11)+'СЕТ СН'!$F$9+СВЦЭМ!$D$10+'СЕТ СН'!$F$6-'СЕТ СН'!$F$19</f>
        <v>2242.28969977</v>
      </c>
      <c r="N33" s="36">
        <f>SUMIFS(СВЦЭМ!$C$39:$C$782,СВЦЭМ!$A$39:$A$782,$A33,СВЦЭМ!$B$39:$B$782,N$11)+'СЕТ СН'!$F$9+СВЦЭМ!$D$10+'СЕТ СН'!$F$6-'СЕТ СН'!$F$19</f>
        <v>2279.91683659</v>
      </c>
      <c r="O33" s="36">
        <f>SUMIFS(СВЦЭМ!$C$39:$C$782,СВЦЭМ!$A$39:$A$782,$A33,СВЦЭМ!$B$39:$B$782,O$11)+'СЕТ СН'!$F$9+СВЦЭМ!$D$10+'СЕТ СН'!$F$6-'СЕТ СН'!$F$19</f>
        <v>2260.61687686</v>
      </c>
      <c r="P33" s="36">
        <f>SUMIFS(СВЦЭМ!$C$39:$C$782,СВЦЭМ!$A$39:$A$782,$A33,СВЦЭМ!$B$39:$B$782,P$11)+'СЕТ СН'!$F$9+СВЦЭМ!$D$10+'СЕТ СН'!$F$6-'СЕТ СН'!$F$19</f>
        <v>2264.8087947499998</v>
      </c>
      <c r="Q33" s="36">
        <f>SUMIFS(СВЦЭМ!$C$39:$C$782,СВЦЭМ!$A$39:$A$782,$A33,СВЦЭМ!$B$39:$B$782,Q$11)+'СЕТ СН'!$F$9+СВЦЭМ!$D$10+'СЕТ СН'!$F$6-'СЕТ СН'!$F$19</f>
        <v>2276.0113908000003</v>
      </c>
      <c r="R33" s="36">
        <f>SUMIFS(СВЦЭМ!$C$39:$C$782,СВЦЭМ!$A$39:$A$782,$A33,СВЦЭМ!$B$39:$B$782,R$11)+'СЕТ СН'!$F$9+СВЦЭМ!$D$10+'СЕТ СН'!$F$6-'СЕТ СН'!$F$19</f>
        <v>2223.4776711300001</v>
      </c>
      <c r="S33" s="36">
        <f>SUMIFS(СВЦЭМ!$C$39:$C$782,СВЦЭМ!$A$39:$A$782,$A33,СВЦЭМ!$B$39:$B$782,S$11)+'СЕТ СН'!$F$9+СВЦЭМ!$D$10+'СЕТ СН'!$F$6-'СЕТ СН'!$F$19</f>
        <v>2201.7521013099999</v>
      </c>
      <c r="T33" s="36">
        <f>SUMIFS(СВЦЭМ!$C$39:$C$782,СВЦЭМ!$A$39:$A$782,$A33,СВЦЭМ!$B$39:$B$782,T$11)+'СЕТ СН'!$F$9+СВЦЭМ!$D$10+'СЕТ СН'!$F$6-'СЕТ СН'!$F$19</f>
        <v>2181.18669778</v>
      </c>
      <c r="U33" s="36">
        <f>SUMIFS(СВЦЭМ!$C$39:$C$782,СВЦЭМ!$A$39:$A$782,$A33,СВЦЭМ!$B$39:$B$782,U$11)+'СЕТ СН'!$F$9+СВЦЭМ!$D$10+'СЕТ СН'!$F$6-'СЕТ СН'!$F$19</f>
        <v>2219.0662519399998</v>
      </c>
      <c r="V33" s="36">
        <f>SUMIFS(СВЦЭМ!$C$39:$C$782,СВЦЭМ!$A$39:$A$782,$A33,СВЦЭМ!$B$39:$B$782,V$11)+'СЕТ СН'!$F$9+СВЦЭМ!$D$10+'СЕТ СН'!$F$6-'СЕТ СН'!$F$19</f>
        <v>2214.8850115199998</v>
      </c>
      <c r="W33" s="36">
        <f>SUMIFS(СВЦЭМ!$C$39:$C$782,СВЦЭМ!$A$39:$A$782,$A33,СВЦЭМ!$B$39:$B$782,W$11)+'СЕТ СН'!$F$9+СВЦЭМ!$D$10+'СЕТ СН'!$F$6-'СЕТ СН'!$F$19</f>
        <v>2263.91284202</v>
      </c>
      <c r="X33" s="36">
        <f>SUMIFS(СВЦЭМ!$C$39:$C$782,СВЦЭМ!$A$39:$A$782,$A33,СВЦЭМ!$B$39:$B$782,X$11)+'СЕТ СН'!$F$9+СВЦЭМ!$D$10+'СЕТ СН'!$F$6-'СЕТ СН'!$F$19</f>
        <v>2295.6168489299998</v>
      </c>
      <c r="Y33" s="36">
        <f>SUMIFS(СВЦЭМ!$C$39:$C$782,СВЦЭМ!$A$39:$A$782,$A33,СВЦЭМ!$B$39:$B$782,Y$11)+'СЕТ СН'!$F$9+СВЦЭМ!$D$10+'СЕТ СН'!$F$6-'СЕТ СН'!$F$19</f>
        <v>2330.17760907</v>
      </c>
    </row>
    <row r="34" spans="1:25" ht="15.75" x14ac:dyDescent="0.2">
      <c r="A34" s="35">
        <f t="shared" si="0"/>
        <v>44980</v>
      </c>
      <c r="B34" s="36">
        <f>SUMIFS(СВЦЭМ!$C$39:$C$782,СВЦЭМ!$A$39:$A$782,$A34,СВЦЭМ!$B$39:$B$782,B$11)+'СЕТ СН'!$F$9+СВЦЭМ!$D$10+'СЕТ СН'!$F$6-'СЕТ СН'!$F$19</f>
        <v>2370.0956313199999</v>
      </c>
      <c r="C34" s="36">
        <f>SUMIFS(СВЦЭМ!$C$39:$C$782,СВЦЭМ!$A$39:$A$782,$A34,СВЦЭМ!$B$39:$B$782,C$11)+'СЕТ СН'!$F$9+СВЦЭМ!$D$10+'СЕТ СН'!$F$6-'СЕТ СН'!$F$19</f>
        <v>2341.9335658800001</v>
      </c>
      <c r="D34" s="36">
        <f>SUMIFS(СВЦЭМ!$C$39:$C$782,СВЦЭМ!$A$39:$A$782,$A34,СВЦЭМ!$B$39:$B$782,D$11)+'СЕТ СН'!$F$9+СВЦЭМ!$D$10+'СЕТ СН'!$F$6-'СЕТ СН'!$F$19</f>
        <v>2343.3932785800002</v>
      </c>
      <c r="E34" s="36">
        <f>SUMIFS(СВЦЭМ!$C$39:$C$782,СВЦЭМ!$A$39:$A$782,$A34,СВЦЭМ!$B$39:$B$782,E$11)+'СЕТ СН'!$F$9+СВЦЭМ!$D$10+'СЕТ СН'!$F$6-'СЕТ СН'!$F$19</f>
        <v>2352.18990016</v>
      </c>
      <c r="F34" s="36">
        <f>SUMIFS(СВЦЭМ!$C$39:$C$782,СВЦЭМ!$A$39:$A$782,$A34,СВЦЭМ!$B$39:$B$782,F$11)+'СЕТ СН'!$F$9+СВЦЭМ!$D$10+'СЕТ СН'!$F$6-'СЕТ СН'!$F$19</f>
        <v>2346.9572929700003</v>
      </c>
      <c r="G34" s="36">
        <f>SUMIFS(СВЦЭМ!$C$39:$C$782,СВЦЭМ!$A$39:$A$782,$A34,СВЦЭМ!$B$39:$B$782,G$11)+'СЕТ СН'!$F$9+СВЦЭМ!$D$10+'СЕТ СН'!$F$6-'СЕТ СН'!$F$19</f>
        <v>2326.0747552100001</v>
      </c>
      <c r="H34" s="36">
        <f>SUMIFS(СВЦЭМ!$C$39:$C$782,СВЦЭМ!$A$39:$A$782,$A34,СВЦЭМ!$B$39:$B$782,H$11)+'СЕТ СН'!$F$9+СВЦЭМ!$D$10+'СЕТ СН'!$F$6-'СЕТ СН'!$F$19</f>
        <v>2265.6376413600001</v>
      </c>
      <c r="I34" s="36">
        <f>SUMIFS(СВЦЭМ!$C$39:$C$782,СВЦЭМ!$A$39:$A$782,$A34,СВЦЭМ!$B$39:$B$782,I$11)+'СЕТ СН'!$F$9+СВЦЭМ!$D$10+'СЕТ СН'!$F$6-'СЕТ СН'!$F$19</f>
        <v>2178.9548397600001</v>
      </c>
      <c r="J34" s="36">
        <f>SUMIFS(СВЦЭМ!$C$39:$C$782,СВЦЭМ!$A$39:$A$782,$A34,СВЦЭМ!$B$39:$B$782,J$11)+'СЕТ СН'!$F$9+СВЦЭМ!$D$10+'СЕТ СН'!$F$6-'СЕТ СН'!$F$19</f>
        <v>2107.9866714899999</v>
      </c>
      <c r="K34" s="36">
        <f>SUMIFS(СВЦЭМ!$C$39:$C$782,СВЦЭМ!$A$39:$A$782,$A34,СВЦЭМ!$B$39:$B$782,K$11)+'СЕТ СН'!$F$9+СВЦЭМ!$D$10+'СЕТ СН'!$F$6-'СЕТ СН'!$F$19</f>
        <v>2089.7166527499999</v>
      </c>
      <c r="L34" s="36">
        <f>SUMIFS(СВЦЭМ!$C$39:$C$782,СВЦЭМ!$A$39:$A$782,$A34,СВЦЭМ!$B$39:$B$782,L$11)+'СЕТ СН'!$F$9+СВЦЭМ!$D$10+'СЕТ СН'!$F$6-'СЕТ СН'!$F$19</f>
        <v>2121.9350629400001</v>
      </c>
      <c r="M34" s="36">
        <f>SUMIFS(СВЦЭМ!$C$39:$C$782,СВЦЭМ!$A$39:$A$782,$A34,СВЦЭМ!$B$39:$B$782,M$11)+'СЕТ СН'!$F$9+СВЦЭМ!$D$10+'СЕТ СН'!$F$6-'СЕТ СН'!$F$19</f>
        <v>2133.9168958199998</v>
      </c>
      <c r="N34" s="36">
        <f>SUMIFS(СВЦЭМ!$C$39:$C$782,СВЦЭМ!$A$39:$A$782,$A34,СВЦЭМ!$B$39:$B$782,N$11)+'СЕТ СН'!$F$9+СВЦЭМ!$D$10+'СЕТ СН'!$F$6-'СЕТ СН'!$F$19</f>
        <v>2183.07092405</v>
      </c>
      <c r="O34" s="36">
        <f>SUMIFS(СВЦЭМ!$C$39:$C$782,СВЦЭМ!$A$39:$A$782,$A34,СВЦЭМ!$B$39:$B$782,O$11)+'СЕТ СН'!$F$9+СВЦЭМ!$D$10+'СЕТ СН'!$F$6-'СЕТ СН'!$F$19</f>
        <v>2192.4804989700001</v>
      </c>
      <c r="P34" s="36">
        <f>SUMIFS(СВЦЭМ!$C$39:$C$782,СВЦЭМ!$A$39:$A$782,$A34,СВЦЭМ!$B$39:$B$782,P$11)+'СЕТ СН'!$F$9+СВЦЭМ!$D$10+'СЕТ СН'!$F$6-'СЕТ СН'!$F$19</f>
        <v>2219.5897281699999</v>
      </c>
      <c r="Q34" s="36">
        <f>SUMIFS(СВЦЭМ!$C$39:$C$782,СВЦЭМ!$A$39:$A$782,$A34,СВЦЭМ!$B$39:$B$782,Q$11)+'СЕТ СН'!$F$9+СВЦЭМ!$D$10+'СЕТ СН'!$F$6-'СЕТ СН'!$F$19</f>
        <v>2204.86636094</v>
      </c>
      <c r="R34" s="36">
        <f>SUMIFS(СВЦЭМ!$C$39:$C$782,СВЦЭМ!$A$39:$A$782,$A34,СВЦЭМ!$B$39:$B$782,R$11)+'СЕТ СН'!$F$9+СВЦЭМ!$D$10+'СЕТ СН'!$F$6-'СЕТ СН'!$F$19</f>
        <v>2205.9994262999999</v>
      </c>
      <c r="S34" s="36">
        <f>SUMIFS(СВЦЭМ!$C$39:$C$782,СВЦЭМ!$A$39:$A$782,$A34,СВЦЭМ!$B$39:$B$782,S$11)+'СЕТ СН'!$F$9+СВЦЭМ!$D$10+'СЕТ СН'!$F$6-'СЕТ СН'!$F$19</f>
        <v>2174.8721654400001</v>
      </c>
      <c r="T34" s="36">
        <f>SUMIFS(СВЦЭМ!$C$39:$C$782,СВЦЭМ!$A$39:$A$782,$A34,СВЦЭМ!$B$39:$B$782,T$11)+'СЕТ СН'!$F$9+СВЦЭМ!$D$10+'СЕТ СН'!$F$6-'СЕТ СН'!$F$19</f>
        <v>2123.0641315099997</v>
      </c>
      <c r="U34" s="36">
        <f>SUMIFS(СВЦЭМ!$C$39:$C$782,СВЦЭМ!$A$39:$A$782,$A34,СВЦЭМ!$B$39:$B$782,U$11)+'СЕТ СН'!$F$9+СВЦЭМ!$D$10+'СЕТ СН'!$F$6-'СЕТ СН'!$F$19</f>
        <v>2113.2911016200001</v>
      </c>
      <c r="V34" s="36">
        <f>SUMIFS(СВЦЭМ!$C$39:$C$782,СВЦЭМ!$A$39:$A$782,$A34,СВЦЭМ!$B$39:$B$782,V$11)+'СЕТ СН'!$F$9+СВЦЭМ!$D$10+'СЕТ СН'!$F$6-'СЕТ СН'!$F$19</f>
        <v>2129.19269631</v>
      </c>
      <c r="W34" s="36">
        <f>SUMIFS(СВЦЭМ!$C$39:$C$782,СВЦЭМ!$A$39:$A$782,$A34,СВЦЭМ!$B$39:$B$782,W$11)+'СЕТ СН'!$F$9+СВЦЭМ!$D$10+'СЕТ СН'!$F$6-'СЕТ СН'!$F$19</f>
        <v>2164.7802794499999</v>
      </c>
      <c r="X34" s="36">
        <f>SUMIFS(СВЦЭМ!$C$39:$C$782,СВЦЭМ!$A$39:$A$782,$A34,СВЦЭМ!$B$39:$B$782,X$11)+'СЕТ СН'!$F$9+СВЦЭМ!$D$10+'СЕТ СН'!$F$6-'СЕТ СН'!$F$19</f>
        <v>2200.5753481399997</v>
      </c>
      <c r="Y34" s="36">
        <f>SUMIFS(СВЦЭМ!$C$39:$C$782,СВЦЭМ!$A$39:$A$782,$A34,СВЦЭМ!$B$39:$B$782,Y$11)+'СЕТ СН'!$F$9+СВЦЭМ!$D$10+'СЕТ СН'!$F$6-'СЕТ СН'!$F$19</f>
        <v>2251.9684093699998</v>
      </c>
    </row>
    <row r="35" spans="1:25" ht="15.75" x14ac:dyDescent="0.2">
      <c r="A35" s="35">
        <f t="shared" si="0"/>
        <v>44981</v>
      </c>
      <c r="B35" s="36">
        <f>SUMIFS(СВЦЭМ!$C$39:$C$782,СВЦЭМ!$A$39:$A$782,$A35,СВЦЭМ!$B$39:$B$782,B$11)+'СЕТ СН'!$F$9+СВЦЭМ!$D$10+'СЕТ СН'!$F$6-'СЕТ СН'!$F$19</f>
        <v>2242.0829936</v>
      </c>
      <c r="C35" s="36">
        <f>SUMIFS(СВЦЭМ!$C$39:$C$782,СВЦЭМ!$A$39:$A$782,$A35,СВЦЭМ!$B$39:$B$782,C$11)+'СЕТ СН'!$F$9+СВЦЭМ!$D$10+'СЕТ СН'!$F$6-'СЕТ СН'!$F$19</f>
        <v>2241.82152683</v>
      </c>
      <c r="D35" s="36">
        <f>SUMIFS(СВЦЭМ!$C$39:$C$782,СВЦЭМ!$A$39:$A$782,$A35,СВЦЭМ!$B$39:$B$782,D$11)+'СЕТ СН'!$F$9+СВЦЭМ!$D$10+'СЕТ СН'!$F$6-'СЕТ СН'!$F$19</f>
        <v>2185.7987962100001</v>
      </c>
      <c r="E35" s="36">
        <f>SUMIFS(СВЦЭМ!$C$39:$C$782,СВЦЭМ!$A$39:$A$782,$A35,СВЦЭМ!$B$39:$B$782,E$11)+'СЕТ СН'!$F$9+СВЦЭМ!$D$10+'СЕТ СН'!$F$6-'СЕТ СН'!$F$19</f>
        <v>2136.4664179500001</v>
      </c>
      <c r="F35" s="36">
        <f>SUMIFS(СВЦЭМ!$C$39:$C$782,СВЦЭМ!$A$39:$A$782,$A35,СВЦЭМ!$B$39:$B$782,F$11)+'СЕТ СН'!$F$9+СВЦЭМ!$D$10+'СЕТ СН'!$F$6-'СЕТ СН'!$F$19</f>
        <v>2150.3468184899998</v>
      </c>
      <c r="G35" s="36">
        <f>SUMIFS(СВЦЭМ!$C$39:$C$782,СВЦЭМ!$A$39:$A$782,$A35,СВЦЭМ!$B$39:$B$782,G$11)+'СЕТ СН'!$F$9+СВЦЭМ!$D$10+'СЕТ СН'!$F$6-'СЕТ СН'!$F$19</f>
        <v>2176.94177433</v>
      </c>
      <c r="H35" s="36">
        <f>SUMIFS(СВЦЭМ!$C$39:$C$782,СВЦЭМ!$A$39:$A$782,$A35,СВЦЭМ!$B$39:$B$782,H$11)+'СЕТ СН'!$F$9+СВЦЭМ!$D$10+'СЕТ СН'!$F$6-'СЕТ СН'!$F$19</f>
        <v>2189.8250572900001</v>
      </c>
      <c r="I35" s="36">
        <f>SUMIFS(СВЦЭМ!$C$39:$C$782,СВЦЭМ!$A$39:$A$782,$A35,СВЦЭМ!$B$39:$B$782,I$11)+'СЕТ СН'!$F$9+СВЦЭМ!$D$10+'СЕТ СН'!$F$6-'СЕТ СН'!$F$19</f>
        <v>2157.3065093499999</v>
      </c>
      <c r="J35" s="36">
        <f>SUMIFS(СВЦЭМ!$C$39:$C$782,СВЦЭМ!$A$39:$A$782,$A35,СВЦЭМ!$B$39:$B$782,J$11)+'СЕТ СН'!$F$9+СВЦЭМ!$D$10+'СЕТ СН'!$F$6-'СЕТ СН'!$F$19</f>
        <v>2101.5038448199998</v>
      </c>
      <c r="K35" s="36">
        <f>SUMIFS(СВЦЭМ!$C$39:$C$782,СВЦЭМ!$A$39:$A$782,$A35,СВЦЭМ!$B$39:$B$782,K$11)+'СЕТ СН'!$F$9+СВЦЭМ!$D$10+'СЕТ СН'!$F$6-'СЕТ СН'!$F$19</f>
        <v>2090.8108717300001</v>
      </c>
      <c r="L35" s="36">
        <f>SUMIFS(СВЦЭМ!$C$39:$C$782,СВЦЭМ!$A$39:$A$782,$A35,СВЦЭМ!$B$39:$B$782,L$11)+'СЕТ СН'!$F$9+СВЦЭМ!$D$10+'СЕТ СН'!$F$6-'СЕТ СН'!$F$19</f>
        <v>2103.8064407699999</v>
      </c>
      <c r="M35" s="36">
        <f>SUMIFS(СВЦЭМ!$C$39:$C$782,СВЦЭМ!$A$39:$A$782,$A35,СВЦЭМ!$B$39:$B$782,M$11)+'СЕТ СН'!$F$9+СВЦЭМ!$D$10+'СЕТ СН'!$F$6-'СЕТ СН'!$F$19</f>
        <v>2117.6062708099998</v>
      </c>
      <c r="N35" s="36">
        <f>SUMIFS(СВЦЭМ!$C$39:$C$782,СВЦЭМ!$A$39:$A$782,$A35,СВЦЭМ!$B$39:$B$782,N$11)+'СЕТ СН'!$F$9+СВЦЭМ!$D$10+'СЕТ СН'!$F$6-'СЕТ СН'!$F$19</f>
        <v>2120.5970418699999</v>
      </c>
      <c r="O35" s="36">
        <f>SUMIFS(СВЦЭМ!$C$39:$C$782,СВЦЭМ!$A$39:$A$782,$A35,СВЦЭМ!$B$39:$B$782,O$11)+'СЕТ СН'!$F$9+СВЦЭМ!$D$10+'СЕТ СН'!$F$6-'СЕТ СН'!$F$19</f>
        <v>2157.6302037800001</v>
      </c>
      <c r="P35" s="36">
        <f>SUMIFS(СВЦЭМ!$C$39:$C$782,СВЦЭМ!$A$39:$A$782,$A35,СВЦЭМ!$B$39:$B$782,P$11)+'СЕТ СН'!$F$9+СВЦЭМ!$D$10+'СЕТ СН'!$F$6-'СЕТ СН'!$F$19</f>
        <v>2149.82441582</v>
      </c>
      <c r="Q35" s="36">
        <f>SUMIFS(СВЦЭМ!$C$39:$C$782,СВЦЭМ!$A$39:$A$782,$A35,СВЦЭМ!$B$39:$B$782,Q$11)+'СЕТ СН'!$F$9+СВЦЭМ!$D$10+'СЕТ СН'!$F$6-'СЕТ СН'!$F$19</f>
        <v>2145.1841608999998</v>
      </c>
      <c r="R35" s="36">
        <f>SUMIFS(СВЦЭМ!$C$39:$C$782,СВЦЭМ!$A$39:$A$782,$A35,СВЦЭМ!$B$39:$B$782,R$11)+'СЕТ СН'!$F$9+СВЦЭМ!$D$10+'СЕТ СН'!$F$6-'СЕТ СН'!$F$19</f>
        <v>2134.1066882199998</v>
      </c>
      <c r="S35" s="36">
        <f>SUMIFS(СВЦЭМ!$C$39:$C$782,СВЦЭМ!$A$39:$A$782,$A35,СВЦЭМ!$B$39:$B$782,S$11)+'СЕТ СН'!$F$9+СВЦЭМ!$D$10+'СЕТ СН'!$F$6-'СЕТ СН'!$F$19</f>
        <v>2121.5015456199999</v>
      </c>
      <c r="T35" s="36">
        <f>SUMIFS(СВЦЭМ!$C$39:$C$782,СВЦЭМ!$A$39:$A$782,$A35,СВЦЭМ!$B$39:$B$782,T$11)+'СЕТ СН'!$F$9+СВЦЭМ!$D$10+'СЕТ СН'!$F$6-'СЕТ СН'!$F$19</f>
        <v>2090.4836726099998</v>
      </c>
      <c r="U35" s="36">
        <f>SUMIFS(СВЦЭМ!$C$39:$C$782,СВЦЭМ!$A$39:$A$782,$A35,СВЦЭМ!$B$39:$B$782,U$11)+'СЕТ СН'!$F$9+СВЦЭМ!$D$10+'СЕТ СН'!$F$6-'СЕТ СН'!$F$19</f>
        <v>2085.58725946</v>
      </c>
      <c r="V35" s="36">
        <f>SUMIFS(СВЦЭМ!$C$39:$C$782,СВЦЭМ!$A$39:$A$782,$A35,СВЦЭМ!$B$39:$B$782,V$11)+'СЕТ СН'!$F$9+СВЦЭМ!$D$10+'СЕТ СН'!$F$6-'СЕТ СН'!$F$19</f>
        <v>2096.5524467599998</v>
      </c>
      <c r="W35" s="36">
        <f>SUMIFS(СВЦЭМ!$C$39:$C$782,СВЦЭМ!$A$39:$A$782,$A35,СВЦЭМ!$B$39:$B$782,W$11)+'СЕТ СН'!$F$9+СВЦЭМ!$D$10+'СЕТ СН'!$F$6-'СЕТ СН'!$F$19</f>
        <v>2094.9019110099998</v>
      </c>
      <c r="X35" s="36">
        <f>SUMIFS(СВЦЭМ!$C$39:$C$782,СВЦЭМ!$A$39:$A$782,$A35,СВЦЭМ!$B$39:$B$782,X$11)+'СЕТ СН'!$F$9+СВЦЭМ!$D$10+'СЕТ СН'!$F$6-'СЕТ СН'!$F$19</f>
        <v>2127.3146282299999</v>
      </c>
      <c r="Y35" s="36">
        <f>SUMIFS(СВЦЭМ!$C$39:$C$782,СВЦЭМ!$A$39:$A$782,$A35,СВЦЭМ!$B$39:$B$782,Y$11)+'СЕТ СН'!$F$9+СВЦЭМ!$D$10+'СЕТ СН'!$F$6-'СЕТ СН'!$F$19</f>
        <v>2146.9701427599998</v>
      </c>
    </row>
    <row r="36" spans="1:25" ht="15.75" x14ac:dyDescent="0.2">
      <c r="A36" s="35">
        <f t="shared" si="0"/>
        <v>44982</v>
      </c>
      <c r="B36" s="36">
        <f>SUMIFS(СВЦЭМ!$C$39:$C$782,СВЦЭМ!$A$39:$A$782,$A36,СВЦЭМ!$B$39:$B$782,B$11)+'СЕТ СН'!$F$9+СВЦЭМ!$D$10+'СЕТ СН'!$F$6-'СЕТ СН'!$F$19</f>
        <v>2369.9123895299999</v>
      </c>
      <c r="C36" s="36">
        <f>SUMIFS(СВЦЭМ!$C$39:$C$782,СВЦЭМ!$A$39:$A$782,$A36,СВЦЭМ!$B$39:$B$782,C$11)+'СЕТ СН'!$F$9+СВЦЭМ!$D$10+'СЕТ СН'!$F$6-'СЕТ СН'!$F$19</f>
        <v>2380.9899136600002</v>
      </c>
      <c r="D36" s="36">
        <f>SUMIFS(СВЦЭМ!$C$39:$C$782,СВЦЭМ!$A$39:$A$782,$A36,СВЦЭМ!$B$39:$B$782,D$11)+'СЕТ СН'!$F$9+СВЦЭМ!$D$10+'СЕТ СН'!$F$6-'СЕТ СН'!$F$19</f>
        <v>2390.54466598</v>
      </c>
      <c r="E36" s="36">
        <f>SUMIFS(СВЦЭМ!$C$39:$C$782,СВЦЭМ!$A$39:$A$782,$A36,СВЦЭМ!$B$39:$B$782,E$11)+'СЕТ СН'!$F$9+СВЦЭМ!$D$10+'СЕТ СН'!$F$6-'СЕТ СН'!$F$19</f>
        <v>2387.4102085200002</v>
      </c>
      <c r="F36" s="36">
        <f>SUMIFS(СВЦЭМ!$C$39:$C$782,СВЦЭМ!$A$39:$A$782,$A36,СВЦЭМ!$B$39:$B$782,F$11)+'СЕТ СН'!$F$9+СВЦЭМ!$D$10+'СЕТ СН'!$F$6-'СЕТ СН'!$F$19</f>
        <v>2377.6880688699998</v>
      </c>
      <c r="G36" s="36">
        <f>SUMIFS(СВЦЭМ!$C$39:$C$782,СВЦЭМ!$A$39:$A$782,$A36,СВЦЭМ!$B$39:$B$782,G$11)+'СЕТ СН'!$F$9+СВЦЭМ!$D$10+'СЕТ СН'!$F$6-'СЕТ СН'!$F$19</f>
        <v>2347.9826364700002</v>
      </c>
      <c r="H36" s="36">
        <f>SUMIFS(СВЦЭМ!$C$39:$C$782,СВЦЭМ!$A$39:$A$782,$A36,СВЦЭМ!$B$39:$B$782,H$11)+'СЕТ СН'!$F$9+СВЦЭМ!$D$10+'СЕТ СН'!$F$6-'СЕТ СН'!$F$19</f>
        <v>2307.5511873199998</v>
      </c>
      <c r="I36" s="36">
        <f>SUMIFS(СВЦЭМ!$C$39:$C$782,СВЦЭМ!$A$39:$A$782,$A36,СВЦЭМ!$B$39:$B$782,I$11)+'СЕТ СН'!$F$9+СВЦЭМ!$D$10+'СЕТ СН'!$F$6-'СЕТ СН'!$F$19</f>
        <v>2262.15458881</v>
      </c>
      <c r="J36" s="36">
        <f>SUMIFS(СВЦЭМ!$C$39:$C$782,СВЦЭМ!$A$39:$A$782,$A36,СВЦЭМ!$B$39:$B$782,J$11)+'СЕТ СН'!$F$9+СВЦЭМ!$D$10+'СЕТ СН'!$F$6-'СЕТ СН'!$F$19</f>
        <v>2165.8396368200001</v>
      </c>
      <c r="K36" s="36">
        <f>SUMIFS(СВЦЭМ!$C$39:$C$782,СВЦЭМ!$A$39:$A$782,$A36,СВЦЭМ!$B$39:$B$782,K$11)+'СЕТ СН'!$F$9+СВЦЭМ!$D$10+'СЕТ СН'!$F$6-'СЕТ СН'!$F$19</f>
        <v>2132.1778840100001</v>
      </c>
      <c r="L36" s="36">
        <f>SUMIFS(СВЦЭМ!$C$39:$C$782,СВЦЭМ!$A$39:$A$782,$A36,СВЦЭМ!$B$39:$B$782,L$11)+'СЕТ СН'!$F$9+СВЦЭМ!$D$10+'СЕТ СН'!$F$6-'СЕТ СН'!$F$19</f>
        <v>2171.7940478999999</v>
      </c>
      <c r="M36" s="36">
        <f>SUMIFS(СВЦЭМ!$C$39:$C$782,СВЦЭМ!$A$39:$A$782,$A36,СВЦЭМ!$B$39:$B$782,M$11)+'СЕТ СН'!$F$9+СВЦЭМ!$D$10+'СЕТ СН'!$F$6-'СЕТ СН'!$F$19</f>
        <v>2194.2448722099998</v>
      </c>
      <c r="N36" s="36">
        <f>SUMIFS(СВЦЭМ!$C$39:$C$782,СВЦЭМ!$A$39:$A$782,$A36,СВЦЭМ!$B$39:$B$782,N$11)+'СЕТ СН'!$F$9+СВЦЭМ!$D$10+'СЕТ СН'!$F$6-'СЕТ СН'!$F$19</f>
        <v>2235.4537405799997</v>
      </c>
      <c r="O36" s="36">
        <f>SUMIFS(СВЦЭМ!$C$39:$C$782,СВЦЭМ!$A$39:$A$782,$A36,СВЦЭМ!$B$39:$B$782,O$11)+'СЕТ СН'!$F$9+СВЦЭМ!$D$10+'СЕТ СН'!$F$6-'СЕТ СН'!$F$19</f>
        <v>2261.3632177500003</v>
      </c>
      <c r="P36" s="36">
        <f>SUMIFS(СВЦЭМ!$C$39:$C$782,СВЦЭМ!$A$39:$A$782,$A36,СВЦЭМ!$B$39:$B$782,P$11)+'СЕТ СН'!$F$9+СВЦЭМ!$D$10+'СЕТ СН'!$F$6-'СЕТ СН'!$F$19</f>
        <v>2290.0447160500003</v>
      </c>
      <c r="Q36" s="36">
        <f>SUMIFS(СВЦЭМ!$C$39:$C$782,СВЦЭМ!$A$39:$A$782,$A36,СВЦЭМ!$B$39:$B$782,Q$11)+'СЕТ СН'!$F$9+СВЦЭМ!$D$10+'СЕТ СН'!$F$6-'СЕТ СН'!$F$19</f>
        <v>2322.5094840400002</v>
      </c>
      <c r="R36" s="36">
        <f>SUMIFS(СВЦЭМ!$C$39:$C$782,СВЦЭМ!$A$39:$A$782,$A36,СВЦЭМ!$B$39:$B$782,R$11)+'СЕТ СН'!$F$9+СВЦЭМ!$D$10+'СЕТ СН'!$F$6-'СЕТ СН'!$F$19</f>
        <v>2311.58455155</v>
      </c>
      <c r="S36" s="36">
        <f>SUMIFS(СВЦЭМ!$C$39:$C$782,СВЦЭМ!$A$39:$A$782,$A36,СВЦЭМ!$B$39:$B$782,S$11)+'СЕТ СН'!$F$9+СВЦЭМ!$D$10+'СЕТ СН'!$F$6-'СЕТ СН'!$F$19</f>
        <v>2300.4276278699999</v>
      </c>
      <c r="T36" s="36">
        <f>SUMIFS(СВЦЭМ!$C$39:$C$782,СВЦЭМ!$A$39:$A$782,$A36,СВЦЭМ!$B$39:$B$782,T$11)+'СЕТ СН'!$F$9+СВЦЭМ!$D$10+'СЕТ СН'!$F$6-'СЕТ СН'!$F$19</f>
        <v>2256.4813773999999</v>
      </c>
      <c r="U36" s="36">
        <f>SUMIFS(СВЦЭМ!$C$39:$C$782,СВЦЭМ!$A$39:$A$782,$A36,СВЦЭМ!$B$39:$B$782,U$11)+'СЕТ СН'!$F$9+СВЦЭМ!$D$10+'СЕТ СН'!$F$6-'СЕТ СН'!$F$19</f>
        <v>2228.7254375699999</v>
      </c>
      <c r="V36" s="36">
        <f>SUMIFS(СВЦЭМ!$C$39:$C$782,СВЦЭМ!$A$39:$A$782,$A36,СВЦЭМ!$B$39:$B$782,V$11)+'СЕТ СН'!$F$9+СВЦЭМ!$D$10+'СЕТ СН'!$F$6-'СЕТ СН'!$F$19</f>
        <v>2237.3651370100001</v>
      </c>
      <c r="W36" s="36">
        <f>SUMIFS(СВЦЭМ!$C$39:$C$782,СВЦЭМ!$A$39:$A$782,$A36,СВЦЭМ!$B$39:$B$782,W$11)+'СЕТ СН'!$F$9+СВЦЭМ!$D$10+'СЕТ СН'!$F$6-'СЕТ СН'!$F$19</f>
        <v>2260.8173701400001</v>
      </c>
      <c r="X36" s="36">
        <f>SUMIFS(СВЦЭМ!$C$39:$C$782,СВЦЭМ!$A$39:$A$782,$A36,СВЦЭМ!$B$39:$B$782,X$11)+'СЕТ СН'!$F$9+СВЦЭМ!$D$10+'СЕТ СН'!$F$6-'СЕТ СН'!$F$19</f>
        <v>2285.89311881</v>
      </c>
      <c r="Y36" s="36">
        <f>SUMIFS(СВЦЭМ!$C$39:$C$782,СВЦЭМ!$A$39:$A$782,$A36,СВЦЭМ!$B$39:$B$782,Y$11)+'СЕТ СН'!$F$9+СВЦЭМ!$D$10+'СЕТ СН'!$F$6-'СЕТ СН'!$F$19</f>
        <v>2325.3845189399999</v>
      </c>
    </row>
    <row r="37" spans="1:25" ht="15.75" x14ac:dyDescent="0.2">
      <c r="A37" s="35">
        <f t="shared" si="0"/>
        <v>44983</v>
      </c>
      <c r="B37" s="36">
        <f>SUMIFS(СВЦЭМ!$C$39:$C$782,СВЦЭМ!$A$39:$A$782,$A37,СВЦЭМ!$B$39:$B$782,B$11)+'СЕТ СН'!$F$9+СВЦЭМ!$D$10+'СЕТ СН'!$F$6-'СЕТ СН'!$F$19</f>
        <v>2360.6429563500001</v>
      </c>
      <c r="C37" s="36">
        <f>SUMIFS(СВЦЭМ!$C$39:$C$782,СВЦЭМ!$A$39:$A$782,$A37,СВЦЭМ!$B$39:$B$782,C$11)+'СЕТ СН'!$F$9+СВЦЭМ!$D$10+'СЕТ СН'!$F$6-'СЕТ СН'!$F$19</f>
        <v>2374.5087203600001</v>
      </c>
      <c r="D37" s="36">
        <f>SUMIFS(СВЦЭМ!$C$39:$C$782,СВЦЭМ!$A$39:$A$782,$A37,СВЦЭМ!$B$39:$B$782,D$11)+'СЕТ СН'!$F$9+СВЦЭМ!$D$10+'СЕТ СН'!$F$6-'СЕТ СН'!$F$19</f>
        <v>2358.2647312200002</v>
      </c>
      <c r="E37" s="36">
        <f>SUMIFS(СВЦЭМ!$C$39:$C$782,СВЦЭМ!$A$39:$A$782,$A37,СВЦЭМ!$B$39:$B$782,E$11)+'СЕТ СН'!$F$9+СВЦЭМ!$D$10+'СЕТ СН'!$F$6-'СЕТ СН'!$F$19</f>
        <v>2351.5158581300002</v>
      </c>
      <c r="F37" s="36">
        <f>SUMIFS(СВЦЭМ!$C$39:$C$782,СВЦЭМ!$A$39:$A$782,$A37,СВЦЭМ!$B$39:$B$782,F$11)+'СЕТ СН'!$F$9+СВЦЭМ!$D$10+'СЕТ СН'!$F$6-'СЕТ СН'!$F$19</f>
        <v>2369.7522887499999</v>
      </c>
      <c r="G37" s="36">
        <f>SUMIFS(СВЦЭМ!$C$39:$C$782,СВЦЭМ!$A$39:$A$782,$A37,СВЦЭМ!$B$39:$B$782,G$11)+'СЕТ СН'!$F$9+СВЦЭМ!$D$10+'СЕТ СН'!$F$6-'СЕТ СН'!$F$19</f>
        <v>2367.4059334500002</v>
      </c>
      <c r="H37" s="36">
        <f>SUMIFS(СВЦЭМ!$C$39:$C$782,СВЦЭМ!$A$39:$A$782,$A37,СВЦЭМ!$B$39:$B$782,H$11)+'СЕТ СН'!$F$9+СВЦЭМ!$D$10+'СЕТ СН'!$F$6-'СЕТ СН'!$F$19</f>
        <v>2371.8952523200001</v>
      </c>
      <c r="I37" s="36">
        <f>SUMIFS(СВЦЭМ!$C$39:$C$782,СВЦЭМ!$A$39:$A$782,$A37,СВЦЭМ!$B$39:$B$782,I$11)+'СЕТ СН'!$F$9+СВЦЭМ!$D$10+'СЕТ СН'!$F$6-'СЕТ СН'!$F$19</f>
        <v>2299.0940224000001</v>
      </c>
      <c r="J37" s="36">
        <f>SUMIFS(СВЦЭМ!$C$39:$C$782,СВЦЭМ!$A$39:$A$782,$A37,СВЦЭМ!$B$39:$B$782,J$11)+'СЕТ СН'!$F$9+СВЦЭМ!$D$10+'СЕТ СН'!$F$6-'СЕТ СН'!$F$19</f>
        <v>2366.39822749</v>
      </c>
      <c r="K37" s="36">
        <f>SUMIFS(СВЦЭМ!$C$39:$C$782,СВЦЭМ!$A$39:$A$782,$A37,СВЦЭМ!$B$39:$B$782,K$11)+'СЕТ СН'!$F$9+СВЦЭМ!$D$10+'СЕТ СН'!$F$6-'СЕТ СН'!$F$19</f>
        <v>2297.7958661799998</v>
      </c>
      <c r="L37" s="36">
        <f>SUMIFS(СВЦЭМ!$C$39:$C$782,СВЦЭМ!$A$39:$A$782,$A37,СВЦЭМ!$B$39:$B$782,L$11)+'СЕТ СН'!$F$9+СВЦЭМ!$D$10+'СЕТ СН'!$F$6-'СЕТ СН'!$F$19</f>
        <v>2210.9412813200001</v>
      </c>
      <c r="M37" s="36">
        <f>SUMIFS(СВЦЭМ!$C$39:$C$782,СВЦЭМ!$A$39:$A$782,$A37,СВЦЭМ!$B$39:$B$782,M$11)+'СЕТ СН'!$F$9+СВЦЭМ!$D$10+'СЕТ СН'!$F$6-'СЕТ СН'!$F$19</f>
        <v>2217.39985084</v>
      </c>
      <c r="N37" s="36">
        <f>SUMIFS(СВЦЭМ!$C$39:$C$782,СВЦЭМ!$A$39:$A$782,$A37,СВЦЭМ!$B$39:$B$782,N$11)+'СЕТ СН'!$F$9+СВЦЭМ!$D$10+'СЕТ СН'!$F$6-'СЕТ СН'!$F$19</f>
        <v>2273.61073394</v>
      </c>
      <c r="O37" s="36">
        <f>SUMIFS(СВЦЭМ!$C$39:$C$782,СВЦЭМ!$A$39:$A$782,$A37,СВЦЭМ!$B$39:$B$782,O$11)+'СЕТ СН'!$F$9+СВЦЭМ!$D$10+'СЕТ СН'!$F$6-'СЕТ СН'!$F$19</f>
        <v>2315.4045078099998</v>
      </c>
      <c r="P37" s="36">
        <f>SUMIFS(СВЦЭМ!$C$39:$C$782,СВЦЭМ!$A$39:$A$782,$A37,СВЦЭМ!$B$39:$B$782,P$11)+'СЕТ СН'!$F$9+СВЦЭМ!$D$10+'СЕТ СН'!$F$6-'СЕТ СН'!$F$19</f>
        <v>2332.7290959500001</v>
      </c>
      <c r="Q37" s="36">
        <f>SUMIFS(СВЦЭМ!$C$39:$C$782,СВЦЭМ!$A$39:$A$782,$A37,СВЦЭМ!$B$39:$B$782,Q$11)+'СЕТ СН'!$F$9+СВЦЭМ!$D$10+'СЕТ СН'!$F$6-'СЕТ СН'!$F$19</f>
        <v>2359.2448861799999</v>
      </c>
      <c r="R37" s="36">
        <f>SUMIFS(СВЦЭМ!$C$39:$C$782,СВЦЭМ!$A$39:$A$782,$A37,СВЦЭМ!$B$39:$B$782,R$11)+'СЕТ СН'!$F$9+СВЦЭМ!$D$10+'СЕТ СН'!$F$6-'СЕТ СН'!$F$19</f>
        <v>2347.7203350899999</v>
      </c>
      <c r="S37" s="36">
        <f>SUMIFS(СВЦЭМ!$C$39:$C$782,СВЦЭМ!$A$39:$A$782,$A37,СВЦЭМ!$B$39:$B$782,S$11)+'СЕТ СН'!$F$9+СВЦЭМ!$D$10+'СЕТ СН'!$F$6-'СЕТ СН'!$F$19</f>
        <v>2315.52390264</v>
      </c>
      <c r="T37" s="36">
        <f>SUMIFS(СВЦЭМ!$C$39:$C$782,СВЦЭМ!$A$39:$A$782,$A37,СВЦЭМ!$B$39:$B$782,T$11)+'СЕТ СН'!$F$9+СВЦЭМ!$D$10+'СЕТ СН'!$F$6-'СЕТ СН'!$F$19</f>
        <v>2267.6662215599999</v>
      </c>
      <c r="U37" s="36">
        <f>SUMIFS(СВЦЭМ!$C$39:$C$782,СВЦЭМ!$A$39:$A$782,$A37,СВЦЭМ!$B$39:$B$782,U$11)+'СЕТ СН'!$F$9+СВЦЭМ!$D$10+'СЕТ СН'!$F$6-'СЕТ СН'!$F$19</f>
        <v>2228.6737364299997</v>
      </c>
      <c r="V37" s="36">
        <f>SUMIFS(СВЦЭМ!$C$39:$C$782,СВЦЭМ!$A$39:$A$782,$A37,СВЦЭМ!$B$39:$B$782,V$11)+'СЕТ СН'!$F$9+СВЦЭМ!$D$10+'СЕТ СН'!$F$6-'СЕТ СН'!$F$19</f>
        <v>2237.88162319</v>
      </c>
      <c r="W37" s="36">
        <f>SUMIFS(СВЦЭМ!$C$39:$C$782,СВЦЭМ!$A$39:$A$782,$A37,СВЦЭМ!$B$39:$B$782,W$11)+'СЕТ СН'!$F$9+СВЦЭМ!$D$10+'СЕТ СН'!$F$6-'СЕТ СН'!$F$19</f>
        <v>2269.8331090399997</v>
      </c>
      <c r="X37" s="36">
        <f>SUMIFS(СВЦЭМ!$C$39:$C$782,СВЦЭМ!$A$39:$A$782,$A37,СВЦЭМ!$B$39:$B$782,X$11)+'СЕТ СН'!$F$9+СВЦЭМ!$D$10+'СЕТ СН'!$F$6-'СЕТ СН'!$F$19</f>
        <v>2289.5711454100001</v>
      </c>
      <c r="Y37" s="36">
        <f>SUMIFS(СВЦЭМ!$C$39:$C$782,СВЦЭМ!$A$39:$A$782,$A37,СВЦЭМ!$B$39:$B$782,Y$11)+'СЕТ СН'!$F$9+СВЦЭМ!$D$10+'СЕТ СН'!$F$6-'СЕТ СН'!$F$19</f>
        <v>2331.4757221700002</v>
      </c>
    </row>
    <row r="38" spans="1:25" ht="15.75" x14ac:dyDescent="0.2">
      <c r="A38" s="35">
        <f t="shared" si="0"/>
        <v>44984</v>
      </c>
      <c r="B38" s="36">
        <f>SUMIFS(СВЦЭМ!$C$39:$C$782,СВЦЭМ!$A$39:$A$782,$A38,СВЦЭМ!$B$39:$B$782,B$11)+'СЕТ СН'!$F$9+СВЦЭМ!$D$10+'СЕТ СН'!$F$6-'СЕТ СН'!$F$19</f>
        <v>2353.7513249200001</v>
      </c>
      <c r="C38" s="36">
        <f>SUMIFS(СВЦЭМ!$C$39:$C$782,СВЦЭМ!$A$39:$A$782,$A38,СВЦЭМ!$B$39:$B$782,C$11)+'СЕТ СН'!$F$9+СВЦЭМ!$D$10+'СЕТ СН'!$F$6-'СЕТ СН'!$F$19</f>
        <v>2386.4652855300001</v>
      </c>
      <c r="D38" s="36">
        <f>SUMIFS(СВЦЭМ!$C$39:$C$782,СВЦЭМ!$A$39:$A$782,$A38,СВЦЭМ!$B$39:$B$782,D$11)+'СЕТ СН'!$F$9+СВЦЭМ!$D$10+'СЕТ СН'!$F$6-'СЕТ СН'!$F$19</f>
        <v>2389.5445960400002</v>
      </c>
      <c r="E38" s="36">
        <f>SUMIFS(СВЦЭМ!$C$39:$C$782,СВЦЭМ!$A$39:$A$782,$A38,СВЦЭМ!$B$39:$B$782,E$11)+'СЕТ СН'!$F$9+СВЦЭМ!$D$10+'СЕТ СН'!$F$6-'СЕТ СН'!$F$19</f>
        <v>2412.9495811100001</v>
      </c>
      <c r="F38" s="36">
        <f>SUMIFS(СВЦЭМ!$C$39:$C$782,СВЦЭМ!$A$39:$A$782,$A38,СВЦЭМ!$B$39:$B$782,F$11)+'СЕТ СН'!$F$9+СВЦЭМ!$D$10+'СЕТ СН'!$F$6-'СЕТ СН'!$F$19</f>
        <v>2408.7258802699998</v>
      </c>
      <c r="G38" s="36">
        <f>SUMIFS(СВЦЭМ!$C$39:$C$782,СВЦЭМ!$A$39:$A$782,$A38,СВЦЭМ!$B$39:$B$782,G$11)+'СЕТ СН'!$F$9+СВЦЭМ!$D$10+'СЕТ СН'!$F$6-'СЕТ СН'!$F$19</f>
        <v>2376.3601859700002</v>
      </c>
      <c r="H38" s="36">
        <f>SUMIFS(СВЦЭМ!$C$39:$C$782,СВЦЭМ!$A$39:$A$782,$A38,СВЦЭМ!$B$39:$B$782,H$11)+'СЕТ СН'!$F$9+СВЦЭМ!$D$10+'СЕТ СН'!$F$6-'СЕТ СН'!$F$19</f>
        <v>2329.6018297099999</v>
      </c>
      <c r="I38" s="36">
        <f>SUMIFS(СВЦЭМ!$C$39:$C$782,СВЦЭМ!$A$39:$A$782,$A38,СВЦЭМ!$B$39:$B$782,I$11)+'СЕТ СН'!$F$9+СВЦЭМ!$D$10+'СЕТ СН'!$F$6-'СЕТ СН'!$F$19</f>
        <v>2272.7855765300001</v>
      </c>
      <c r="J38" s="36">
        <f>SUMIFS(СВЦЭМ!$C$39:$C$782,СВЦЭМ!$A$39:$A$782,$A38,СВЦЭМ!$B$39:$B$782,J$11)+'СЕТ СН'!$F$9+СВЦЭМ!$D$10+'СЕТ СН'!$F$6-'СЕТ СН'!$F$19</f>
        <v>2243.8093799099997</v>
      </c>
      <c r="K38" s="36">
        <f>SUMIFS(СВЦЭМ!$C$39:$C$782,СВЦЭМ!$A$39:$A$782,$A38,СВЦЭМ!$B$39:$B$782,K$11)+'СЕТ СН'!$F$9+СВЦЭМ!$D$10+'СЕТ СН'!$F$6-'СЕТ СН'!$F$19</f>
        <v>2228.8540456000001</v>
      </c>
      <c r="L38" s="36">
        <f>SUMIFS(СВЦЭМ!$C$39:$C$782,СВЦЭМ!$A$39:$A$782,$A38,СВЦЭМ!$B$39:$B$782,L$11)+'СЕТ СН'!$F$9+СВЦЭМ!$D$10+'СЕТ СН'!$F$6-'СЕТ СН'!$F$19</f>
        <v>2239.8856680999997</v>
      </c>
      <c r="M38" s="36">
        <f>SUMIFS(СВЦЭМ!$C$39:$C$782,СВЦЭМ!$A$39:$A$782,$A38,СВЦЭМ!$B$39:$B$782,M$11)+'СЕТ СН'!$F$9+СВЦЭМ!$D$10+'СЕТ СН'!$F$6-'СЕТ СН'!$F$19</f>
        <v>2285.5514251599998</v>
      </c>
      <c r="N38" s="36">
        <f>SUMIFS(СВЦЭМ!$C$39:$C$782,СВЦЭМ!$A$39:$A$782,$A38,СВЦЭМ!$B$39:$B$782,N$11)+'СЕТ СН'!$F$9+СВЦЭМ!$D$10+'СЕТ СН'!$F$6-'СЕТ СН'!$F$19</f>
        <v>2327.0129310299999</v>
      </c>
      <c r="O38" s="36">
        <f>SUMIFS(СВЦЭМ!$C$39:$C$782,СВЦЭМ!$A$39:$A$782,$A38,СВЦЭМ!$B$39:$B$782,O$11)+'СЕТ СН'!$F$9+СВЦЭМ!$D$10+'СЕТ СН'!$F$6-'СЕТ СН'!$F$19</f>
        <v>2359.8422714500002</v>
      </c>
      <c r="P38" s="36">
        <f>SUMIFS(СВЦЭМ!$C$39:$C$782,СВЦЭМ!$A$39:$A$782,$A38,СВЦЭМ!$B$39:$B$782,P$11)+'СЕТ СН'!$F$9+СВЦЭМ!$D$10+'СЕТ СН'!$F$6-'СЕТ СН'!$F$19</f>
        <v>2371.4523704799999</v>
      </c>
      <c r="Q38" s="36">
        <f>SUMIFS(СВЦЭМ!$C$39:$C$782,СВЦЭМ!$A$39:$A$782,$A38,СВЦЭМ!$B$39:$B$782,Q$11)+'СЕТ СН'!$F$9+СВЦЭМ!$D$10+'СЕТ СН'!$F$6-'СЕТ СН'!$F$19</f>
        <v>2392.4924911900002</v>
      </c>
      <c r="R38" s="36">
        <f>SUMIFS(СВЦЭМ!$C$39:$C$782,СВЦЭМ!$A$39:$A$782,$A38,СВЦЭМ!$B$39:$B$782,R$11)+'СЕТ СН'!$F$9+СВЦЭМ!$D$10+'СЕТ СН'!$F$6-'СЕТ СН'!$F$19</f>
        <v>2391.27683166</v>
      </c>
      <c r="S38" s="36">
        <f>SUMIFS(СВЦЭМ!$C$39:$C$782,СВЦЭМ!$A$39:$A$782,$A38,СВЦЭМ!$B$39:$B$782,S$11)+'СЕТ СН'!$F$9+СВЦЭМ!$D$10+'СЕТ СН'!$F$6-'СЕТ СН'!$F$19</f>
        <v>2334.4020170200001</v>
      </c>
      <c r="T38" s="36">
        <f>SUMIFS(СВЦЭМ!$C$39:$C$782,СВЦЭМ!$A$39:$A$782,$A38,СВЦЭМ!$B$39:$B$782,T$11)+'СЕТ СН'!$F$9+СВЦЭМ!$D$10+'СЕТ СН'!$F$6-'СЕТ СН'!$F$19</f>
        <v>2261.69684714</v>
      </c>
      <c r="U38" s="36">
        <f>SUMIFS(СВЦЭМ!$C$39:$C$782,СВЦЭМ!$A$39:$A$782,$A38,СВЦЭМ!$B$39:$B$782,U$11)+'СЕТ СН'!$F$9+СВЦЭМ!$D$10+'СЕТ СН'!$F$6-'СЕТ СН'!$F$19</f>
        <v>2273.4838807400001</v>
      </c>
      <c r="V38" s="36">
        <f>SUMIFS(СВЦЭМ!$C$39:$C$782,СВЦЭМ!$A$39:$A$782,$A38,СВЦЭМ!$B$39:$B$782,V$11)+'СЕТ СН'!$F$9+СВЦЭМ!$D$10+'СЕТ СН'!$F$6-'СЕТ СН'!$F$19</f>
        <v>2303.4494683200001</v>
      </c>
      <c r="W38" s="36">
        <f>SUMIFS(СВЦЭМ!$C$39:$C$782,СВЦЭМ!$A$39:$A$782,$A38,СВЦЭМ!$B$39:$B$782,W$11)+'СЕТ СН'!$F$9+СВЦЭМ!$D$10+'СЕТ СН'!$F$6-'СЕТ СН'!$F$19</f>
        <v>2332.0112830200001</v>
      </c>
      <c r="X38" s="36">
        <f>SUMIFS(СВЦЭМ!$C$39:$C$782,СВЦЭМ!$A$39:$A$782,$A38,СВЦЭМ!$B$39:$B$782,X$11)+'СЕТ СН'!$F$9+СВЦЭМ!$D$10+'СЕТ СН'!$F$6-'СЕТ СН'!$F$19</f>
        <v>2346.91719147</v>
      </c>
      <c r="Y38" s="36">
        <f>SUMIFS(СВЦЭМ!$C$39:$C$782,СВЦЭМ!$A$39:$A$782,$A38,СВЦЭМ!$B$39:$B$782,Y$11)+'СЕТ СН'!$F$9+СВЦЭМ!$D$10+'СЕТ СН'!$F$6-'СЕТ СН'!$F$19</f>
        <v>2377.6258725299999</v>
      </c>
    </row>
    <row r="39" spans="1:25" ht="15.75" x14ac:dyDescent="0.2">
      <c r="A39" s="35">
        <f t="shared" si="0"/>
        <v>44985</v>
      </c>
      <c r="B39" s="36">
        <f>SUMIFS(СВЦЭМ!$C$39:$C$782,СВЦЭМ!$A$39:$A$782,$A39,СВЦЭМ!$B$39:$B$782,B$11)+'СЕТ СН'!$F$9+СВЦЭМ!$D$10+'СЕТ СН'!$F$6-'СЕТ СН'!$F$19</f>
        <v>2522.4604629999999</v>
      </c>
      <c r="C39" s="36">
        <f>SUMIFS(СВЦЭМ!$C$39:$C$782,СВЦЭМ!$A$39:$A$782,$A39,СВЦЭМ!$B$39:$B$782,C$11)+'СЕТ СН'!$F$9+СВЦЭМ!$D$10+'СЕТ СН'!$F$6-'СЕТ СН'!$F$19</f>
        <v>2552.79494105</v>
      </c>
      <c r="D39" s="36">
        <f>SUMIFS(СВЦЭМ!$C$39:$C$782,СВЦЭМ!$A$39:$A$782,$A39,СВЦЭМ!$B$39:$B$782,D$11)+'СЕТ СН'!$F$9+СВЦЭМ!$D$10+'СЕТ СН'!$F$6-'СЕТ СН'!$F$19</f>
        <v>2570.7503929</v>
      </c>
      <c r="E39" s="36">
        <f>SUMIFS(СВЦЭМ!$C$39:$C$782,СВЦЭМ!$A$39:$A$782,$A39,СВЦЭМ!$B$39:$B$782,E$11)+'СЕТ СН'!$F$9+СВЦЭМ!$D$10+'СЕТ СН'!$F$6-'СЕТ СН'!$F$19</f>
        <v>2599.4997127299998</v>
      </c>
      <c r="F39" s="36">
        <f>SUMIFS(СВЦЭМ!$C$39:$C$782,СВЦЭМ!$A$39:$A$782,$A39,СВЦЭМ!$B$39:$B$782,F$11)+'СЕТ СН'!$F$9+СВЦЭМ!$D$10+'СЕТ СН'!$F$6-'СЕТ СН'!$F$19</f>
        <v>2593.9922637999998</v>
      </c>
      <c r="G39" s="36">
        <f>SUMIFS(СВЦЭМ!$C$39:$C$782,СВЦЭМ!$A$39:$A$782,$A39,СВЦЭМ!$B$39:$B$782,G$11)+'СЕТ СН'!$F$9+СВЦЭМ!$D$10+'СЕТ СН'!$F$6-'СЕТ СН'!$F$19</f>
        <v>2558.7849208500002</v>
      </c>
      <c r="H39" s="36">
        <f>SUMIFS(СВЦЭМ!$C$39:$C$782,СВЦЭМ!$A$39:$A$782,$A39,СВЦЭМ!$B$39:$B$782,H$11)+'СЕТ СН'!$F$9+СВЦЭМ!$D$10+'СЕТ СН'!$F$6-'СЕТ СН'!$F$19</f>
        <v>2484.7138043599998</v>
      </c>
      <c r="I39" s="36">
        <f>SUMIFS(СВЦЭМ!$C$39:$C$782,СВЦЭМ!$A$39:$A$782,$A39,СВЦЭМ!$B$39:$B$782,I$11)+'СЕТ СН'!$F$9+СВЦЭМ!$D$10+'СЕТ СН'!$F$6-'СЕТ СН'!$F$19</f>
        <v>2430.2977721400002</v>
      </c>
      <c r="J39" s="36">
        <f>SUMIFS(СВЦЭМ!$C$39:$C$782,СВЦЭМ!$A$39:$A$782,$A39,СВЦЭМ!$B$39:$B$782,J$11)+'СЕТ СН'!$F$9+СВЦЭМ!$D$10+'СЕТ СН'!$F$6-'СЕТ СН'!$F$19</f>
        <v>2403.48853792</v>
      </c>
      <c r="K39" s="36">
        <f>SUMIFS(СВЦЭМ!$C$39:$C$782,СВЦЭМ!$A$39:$A$782,$A39,СВЦЭМ!$B$39:$B$782,K$11)+'СЕТ СН'!$F$9+СВЦЭМ!$D$10+'СЕТ СН'!$F$6-'СЕТ СН'!$F$19</f>
        <v>2378.3429557899999</v>
      </c>
      <c r="L39" s="36">
        <f>SUMIFS(СВЦЭМ!$C$39:$C$782,СВЦЭМ!$A$39:$A$782,$A39,СВЦЭМ!$B$39:$B$782,L$11)+'СЕТ СН'!$F$9+СВЦЭМ!$D$10+'СЕТ СН'!$F$6-'СЕТ СН'!$F$19</f>
        <v>2393.4831327000002</v>
      </c>
      <c r="M39" s="36">
        <f>SUMIFS(СВЦЭМ!$C$39:$C$782,СВЦЭМ!$A$39:$A$782,$A39,СВЦЭМ!$B$39:$B$782,M$11)+'СЕТ СН'!$F$9+СВЦЭМ!$D$10+'СЕТ СН'!$F$6-'СЕТ СН'!$F$19</f>
        <v>2398.2353306300001</v>
      </c>
      <c r="N39" s="36">
        <f>SUMIFS(СВЦЭМ!$C$39:$C$782,СВЦЭМ!$A$39:$A$782,$A39,СВЦЭМ!$B$39:$B$782,N$11)+'СЕТ СН'!$F$9+СВЦЭМ!$D$10+'СЕТ СН'!$F$6-'СЕТ СН'!$F$19</f>
        <v>2431.93767996</v>
      </c>
      <c r="O39" s="36">
        <f>SUMIFS(СВЦЭМ!$C$39:$C$782,СВЦЭМ!$A$39:$A$782,$A39,СВЦЭМ!$B$39:$B$782,O$11)+'СЕТ СН'!$F$9+СВЦЭМ!$D$10+'СЕТ СН'!$F$6-'СЕТ СН'!$F$19</f>
        <v>2463.0053638499999</v>
      </c>
      <c r="P39" s="36">
        <f>SUMIFS(СВЦЭМ!$C$39:$C$782,СВЦЭМ!$A$39:$A$782,$A39,СВЦЭМ!$B$39:$B$782,P$11)+'СЕТ СН'!$F$9+СВЦЭМ!$D$10+'СЕТ СН'!$F$6-'СЕТ СН'!$F$19</f>
        <v>2495.1927883500002</v>
      </c>
      <c r="Q39" s="36">
        <f>SUMIFS(СВЦЭМ!$C$39:$C$782,СВЦЭМ!$A$39:$A$782,$A39,СВЦЭМ!$B$39:$B$782,Q$11)+'СЕТ СН'!$F$9+СВЦЭМ!$D$10+'СЕТ СН'!$F$6-'СЕТ СН'!$F$19</f>
        <v>2510.9031973699998</v>
      </c>
      <c r="R39" s="36">
        <f>SUMIFS(СВЦЭМ!$C$39:$C$782,СВЦЭМ!$A$39:$A$782,$A39,СВЦЭМ!$B$39:$B$782,R$11)+'СЕТ СН'!$F$9+СВЦЭМ!$D$10+'СЕТ СН'!$F$6-'СЕТ СН'!$F$19</f>
        <v>2529.73771007</v>
      </c>
      <c r="S39" s="36">
        <f>SUMIFS(СВЦЭМ!$C$39:$C$782,СВЦЭМ!$A$39:$A$782,$A39,СВЦЭМ!$B$39:$B$782,S$11)+'СЕТ СН'!$F$9+СВЦЭМ!$D$10+'СЕТ СН'!$F$6-'СЕТ СН'!$F$19</f>
        <v>2515.07236461</v>
      </c>
      <c r="T39" s="36">
        <f>SUMIFS(СВЦЭМ!$C$39:$C$782,СВЦЭМ!$A$39:$A$782,$A39,СВЦЭМ!$B$39:$B$782,T$11)+'СЕТ СН'!$F$9+СВЦЭМ!$D$10+'СЕТ СН'!$F$6-'СЕТ СН'!$F$19</f>
        <v>2484.7641009100003</v>
      </c>
      <c r="U39" s="36">
        <f>SUMIFS(СВЦЭМ!$C$39:$C$782,СВЦЭМ!$A$39:$A$782,$A39,СВЦЭМ!$B$39:$B$782,U$11)+'СЕТ СН'!$F$9+СВЦЭМ!$D$10+'СЕТ СН'!$F$6-'СЕТ СН'!$F$19</f>
        <v>2433.7934065700001</v>
      </c>
      <c r="V39" s="36">
        <f>SUMIFS(СВЦЭМ!$C$39:$C$782,СВЦЭМ!$A$39:$A$782,$A39,СВЦЭМ!$B$39:$B$782,V$11)+'СЕТ СН'!$F$9+СВЦЭМ!$D$10+'СЕТ СН'!$F$6-'СЕТ СН'!$F$19</f>
        <v>2451.2557641100002</v>
      </c>
      <c r="W39" s="36">
        <f>SUMIFS(СВЦЭМ!$C$39:$C$782,СВЦЭМ!$A$39:$A$782,$A39,СВЦЭМ!$B$39:$B$782,W$11)+'СЕТ СН'!$F$9+СВЦЭМ!$D$10+'СЕТ СН'!$F$6-'СЕТ СН'!$F$19</f>
        <v>2461.6789234799999</v>
      </c>
      <c r="X39" s="36">
        <f>SUMIFS(СВЦЭМ!$C$39:$C$782,СВЦЭМ!$A$39:$A$782,$A39,СВЦЭМ!$B$39:$B$782,X$11)+'СЕТ СН'!$F$9+СВЦЭМ!$D$10+'СЕТ СН'!$F$6-'СЕТ СН'!$F$19</f>
        <v>2480.2693699299998</v>
      </c>
      <c r="Y39" s="36">
        <f>SUMIFS(СВЦЭМ!$C$39:$C$782,СВЦЭМ!$A$39:$A$782,$A39,СВЦЭМ!$B$39:$B$782,Y$11)+'СЕТ СН'!$F$9+СВЦЭМ!$D$10+'СЕТ СН'!$F$6-'СЕТ СН'!$F$19</f>
        <v>2490.63179107</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1"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5" ht="12.75" customHeight="1" x14ac:dyDescent="0.2">
      <c r="A43" s="132"/>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5" ht="12.75" customHeight="1" x14ac:dyDescent="0.2">
      <c r="A44" s="133"/>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СН'!$G$9+СВЦЭМ!$D$10+'СЕТ СН'!$G$6-'СЕТ СН'!$G$19</f>
        <v>2396.0397949000003</v>
      </c>
      <c r="C45" s="36">
        <f>SUMIFS(СВЦЭМ!$C$39:$C$782,СВЦЭМ!$A$39:$A$782,$A45,СВЦЭМ!$B$39:$B$782,C$44)+'СЕТ СН'!$G$9+СВЦЭМ!$D$10+'СЕТ СН'!$G$6-'СЕТ СН'!$G$19</f>
        <v>2406.56495623</v>
      </c>
      <c r="D45" s="36">
        <f>SUMIFS(СВЦЭМ!$C$39:$C$782,СВЦЭМ!$A$39:$A$782,$A45,СВЦЭМ!$B$39:$B$782,D$44)+'СЕТ СН'!$G$9+СВЦЭМ!$D$10+'СЕТ СН'!$G$6-'СЕТ СН'!$G$19</f>
        <v>2473.7447419000005</v>
      </c>
      <c r="E45" s="36">
        <f>SUMIFS(СВЦЭМ!$C$39:$C$782,СВЦЭМ!$A$39:$A$782,$A45,СВЦЭМ!$B$39:$B$782,E$44)+'СЕТ СН'!$G$9+СВЦЭМ!$D$10+'СЕТ СН'!$G$6-'СЕТ СН'!$G$19</f>
        <v>2500.1399951600001</v>
      </c>
      <c r="F45" s="36">
        <f>SUMIFS(СВЦЭМ!$C$39:$C$782,СВЦЭМ!$A$39:$A$782,$A45,СВЦЭМ!$B$39:$B$782,F$44)+'СЕТ СН'!$G$9+СВЦЭМ!$D$10+'СЕТ СН'!$G$6-'СЕТ СН'!$G$19</f>
        <v>2500.0500814400002</v>
      </c>
      <c r="G45" s="36">
        <f>SUMIFS(СВЦЭМ!$C$39:$C$782,СВЦЭМ!$A$39:$A$782,$A45,СВЦЭМ!$B$39:$B$782,G$44)+'СЕТ СН'!$G$9+СВЦЭМ!$D$10+'СЕТ СН'!$G$6-'СЕТ СН'!$G$19</f>
        <v>2473.7797195600001</v>
      </c>
      <c r="H45" s="36">
        <f>SUMIFS(СВЦЭМ!$C$39:$C$782,СВЦЭМ!$A$39:$A$782,$A45,СВЦЭМ!$B$39:$B$782,H$44)+'СЕТ СН'!$G$9+СВЦЭМ!$D$10+'СЕТ СН'!$G$6-'СЕТ СН'!$G$19</f>
        <v>2448.2008277000004</v>
      </c>
      <c r="I45" s="36">
        <f>SUMIFS(СВЦЭМ!$C$39:$C$782,СВЦЭМ!$A$39:$A$782,$A45,СВЦЭМ!$B$39:$B$782,I$44)+'СЕТ СН'!$G$9+СВЦЭМ!$D$10+'СЕТ СН'!$G$6-'СЕТ СН'!$G$19</f>
        <v>2493.4622218900004</v>
      </c>
      <c r="J45" s="36">
        <f>SUMIFS(СВЦЭМ!$C$39:$C$782,СВЦЭМ!$A$39:$A$782,$A45,СВЦЭМ!$B$39:$B$782,J$44)+'СЕТ СН'!$G$9+СВЦЭМ!$D$10+'СЕТ СН'!$G$6-'СЕТ СН'!$G$19</f>
        <v>2492.7115379000002</v>
      </c>
      <c r="K45" s="36">
        <f>SUMIFS(СВЦЭМ!$C$39:$C$782,СВЦЭМ!$A$39:$A$782,$A45,СВЦЭМ!$B$39:$B$782,K$44)+'СЕТ СН'!$G$9+СВЦЭМ!$D$10+'СЕТ СН'!$G$6-'СЕТ СН'!$G$19</f>
        <v>2495.9049663300002</v>
      </c>
      <c r="L45" s="36">
        <f>SUMIFS(СВЦЭМ!$C$39:$C$782,СВЦЭМ!$A$39:$A$782,$A45,СВЦЭМ!$B$39:$B$782,L$44)+'СЕТ СН'!$G$9+СВЦЭМ!$D$10+'СЕТ СН'!$G$6-'СЕТ СН'!$G$19</f>
        <v>2492.8007732900001</v>
      </c>
      <c r="M45" s="36">
        <f>SUMIFS(СВЦЭМ!$C$39:$C$782,СВЦЭМ!$A$39:$A$782,$A45,СВЦЭМ!$B$39:$B$782,M$44)+'СЕТ СН'!$G$9+СВЦЭМ!$D$10+'СЕТ СН'!$G$6-'СЕТ СН'!$G$19</f>
        <v>2492.7392180400002</v>
      </c>
      <c r="N45" s="36">
        <f>SUMIFS(СВЦЭМ!$C$39:$C$782,СВЦЭМ!$A$39:$A$782,$A45,СВЦЭМ!$B$39:$B$782,N$44)+'СЕТ СН'!$G$9+СВЦЭМ!$D$10+'СЕТ СН'!$G$6-'СЕТ СН'!$G$19</f>
        <v>2468.8400636000001</v>
      </c>
      <c r="O45" s="36">
        <f>SUMIFS(СВЦЭМ!$C$39:$C$782,СВЦЭМ!$A$39:$A$782,$A45,СВЦЭМ!$B$39:$B$782,O$44)+'СЕТ СН'!$G$9+СВЦЭМ!$D$10+'СЕТ СН'!$G$6-'СЕТ СН'!$G$19</f>
        <v>2446.8731009000003</v>
      </c>
      <c r="P45" s="36">
        <f>SUMIFS(СВЦЭМ!$C$39:$C$782,СВЦЭМ!$A$39:$A$782,$A45,СВЦЭМ!$B$39:$B$782,P$44)+'СЕТ СН'!$G$9+СВЦЭМ!$D$10+'СЕТ СН'!$G$6-'СЕТ СН'!$G$19</f>
        <v>2429.4809469400002</v>
      </c>
      <c r="Q45" s="36">
        <f>SUMIFS(СВЦЭМ!$C$39:$C$782,СВЦЭМ!$A$39:$A$782,$A45,СВЦЭМ!$B$39:$B$782,Q$44)+'СЕТ СН'!$G$9+СВЦЭМ!$D$10+'СЕТ СН'!$G$6-'СЕТ СН'!$G$19</f>
        <v>2421.4817258600001</v>
      </c>
      <c r="R45" s="36">
        <f>SUMIFS(СВЦЭМ!$C$39:$C$782,СВЦЭМ!$A$39:$A$782,$A45,СВЦЭМ!$B$39:$B$782,R$44)+'СЕТ СН'!$G$9+СВЦЭМ!$D$10+'СЕТ СН'!$G$6-'СЕТ СН'!$G$19</f>
        <v>2416.5639092400002</v>
      </c>
      <c r="S45" s="36">
        <f>SUMIFS(СВЦЭМ!$C$39:$C$782,СВЦЭМ!$A$39:$A$782,$A45,СВЦЭМ!$B$39:$B$782,S$44)+'СЕТ СН'!$G$9+СВЦЭМ!$D$10+'СЕТ СН'!$G$6-'СЕТ СН'!$G$19</f>
        <v>2433.96367151</v>
      </c>
      <c r="T45" s="36">
        <f>SUMIFS(СВЦЭМ!$C$39:$C$782,СВЦЭМ!$A$39:$A$782,$A45,СВЦЭМ!$B$39:$B$782,T$44)+'СЕТ СН'!$G$9+СВЦЭМ!$D$10+'СЕТ СН'!$G$6-'СЕТ СН'!$G$19</f>
        <v>2450.6079391000003</v>
      </c>
      <c r="U45" s="36">
        <f>SUMIFS(СВЦЭМ!$C$39:$C$782,СВЦЭМ!$A$39:$A$782,$A45,СВЦЭМ!$B$39:$B$782,U$44)+'СЕТ СН'!$G$9+СВЦЭМ!$D$10+'СЕТ СН'!$G$6-'СЕТ СН'!$G$19</f>
        <v>2423.6297348400003</v>
      </c>
      <c r="V45" s="36">
        <f>SUMIFS(СВЦЭМ!$C$39:$C$782,СВЦЭМ!$A$39:$A$782,$A45,СВЦЭМ!$B$39:$B$782,V$44)+'СЕТ СН'!$G$9+СВЦЭМ!$D$10+'СЕТ СН'!$G$6-'СЕТ СН'!$G$19</f>
        <v>2436.6444551400004</v>
      </c>
      <c r="W45" s="36">
        <f>SUMIFS(СВЦЭМ!$C$39:$C$782,СВЦЭМ!$A$39:$A$782,$A45,СВЦЭМ!$B$39:$B$782,W$44)+'СЕТ СН'!$G$9+СВЦЭМ!$D$10+'СЕТ СН'!$G$6-'СЕТ СН'!$G$19</f>
        <v>2420.2691685700001</v>
      </c>
      <c r="X45" s="36">
        <f>SUMIFS(СВЦЭМ!$C$39:$C$782,СВЦЭМ!$A$39:$A$782,$A45,СВЦЭМ!$B$39:$B$782,X$44)+'СЕТ СН'!$G$9+СВЦЭМ!$D$10+'СЕТ СН'!$G$6-'СЕТ СН'!$G$19</f>
        <v>2403.0651894300004</v>
      </c>
      <c r="Y45" s="36">
        <f>SUMIFS(СВЦЭМ!$C$39:$C$782,СВЦЭМ!$A$39:$A$782,$A45,СВЦЭМ!$B$39:$B$782,Y$44)+'СЕТ СН'!$G$9+СВЦЭМ!$D$10+'СЕТ СН'!$G$6-'СЕТ СН'!$G$19</f>
        <v>2392.7114959900005</v>
      </c>
    </row>
    <row r="46" spans="1:25" ht="15.75" x14ac:dyDescent="0.2">
      <c r="A46" s="35">
        <f>A45+1</f>
        <v>44959</v>
      </c>
      <c r="B46" s="36">
        <f>SUMIFS(СВЦЭМ!$C$39:$C$782,СВЦЭМ!$A$39:$A$782,$A46,СВЦЭМ!$B$39:$B$782,B$44)+'СЕТ СН'!$G$9+СВЦЭМ!$D$10+'СЕТ СН'!$G$6-'СЕТ СН'!$G$19</f>
        <v>2435.0480244200003</v>
      </c>
      <c r="C46" s="36">
        <f>SUMIFS(СВЦЭМ!$C$39:$C$782,СВЦЭМ!$A$39:$A$782,$A46,СВЦЭМ!$B$39:$B$782,C$44)+'СЕТ СН'!$G$9+СВЦЭМ!$D$10+'СЕТ СН'!$G$6-'СЕТ СН'!$G$19</f>
        <v>2435.0107509700001</v>
      </c>
      <c r="D46" s="36">
        <f>SUMIFS(СВЦЭМ!$C$39:$C$782,СВЦЭМ!$A$39:$A$782,$A46,СВЦЭМ!$B$39:$B$782,D$44)+'СЕТ СН'!$G$9+СВЦЭМ!$D$10+'СЕТ СН'!$G$6-'СЕТ СН'!$G$19</f>
        <v>2437.1006418500001</v>
      </c>
      <c r="E46" s="36">
        <f>SUMIFS(СВЦЭМ!$C$39:$C$782,СВЦЭМ!$A$39:$A$782,$A46,СВЦЭМ!$B$39:$B$782,E$44)+'СЕТ СН'!$G$9+СВЦЭМ!$D$10+'СЕТ СН'!$G$6-'СЕТ СН'!$G$19</f>
        <v>2448.6941719900001</v>
      </c>
      <c r="F46" s="36">
        <f>SUMIFS(СВЦЭМ!$C$39:$C$782,СВЦЭМ!$A$39:$A$782,$A46,СВЦЭМ!$B$39:$B$782,F$44)+'СЕТ СН'!$G$9+СВЦЭМ!$D$10+'СЕТ СН'!$G$6-'СЕТ СН'!$G$19</f>
        <v>2438.7576570100005</v>
      </c>
      <c r="G46" s="36">
        <f>SUMIFS(СВЦЭМ!$C$39:$C$782,СВЦЭМ!$A$39:$A$782,$A46,СВЦЭМ!$B$39:$B$782,G$44)+'СЕТ СН'!$G$9+СВЦЭМ!$D$10+'СЕТ СН'!$G$6-'СЕТ СН'!$G$19</f>
        <v>2453.2524357300003</v>
      </c>
      <c r="H46" s="36">
        <f>SUMIFS(СВЦЭМ!$C$39:$C$782,СВЦЭМ!$A$39:$A$782,$A46,СВЦЭМ!$B$39:$B$782,H$44)+'СЕТ СН'!$G$9+СВЦЭМ!$D$10+'СЕТ СН'!$G$6-'СЕТ СН'!$G$19</f>
        <v>2496.3075897000003</v>
      </c>
      <c r="I46" s="36">
        <f>SUMIFS(СВЦЭМ!$C$39:$C$782,СВЦЭМ!$A$39:$A$782,$A46,СВЦЭМ!$B$39:$B$782,I$44)+'СЕТ СН'!$G$9+СВЦЭМ!$D$10+'СЕТ СН'!$G$6-'СЕТ СН'!$G$19</f>
        <v>2459.19216254</v>
      </c>
      <c r="J46" s="36">
        <f>SUMIFS(СВЦЭМ!$C$39:$C$782,СВЦЭМ!$A$39:$A$782,$A46,СВЦЭМ!$B$39:$B$782,J$44)+'СЕТ СН'!$G$9+СВЦЭМ!$D$10+'СЕТ СН'!$G$6-'СЕТ СН'!$G$19</f>
        <v>2426.0762573500001</v>
      </c>
      <c r="K46" s="36">
        <f>SUMIFS(СВЦЭМ!$C$39:$C$782,СВЦЭМ!$A$39:$A$782,$A46,СВЦЭМ!$B$39:$B$782,K$44)+'СЕТ СН'!$G$9+СВЦЭМ!$D$10+'СЕТ СН'!$G$6-'СЕТ СН'!$G$19</f>
        <v>2457.4589273300003</v>
      </c>
      <c r="L46" s="36">
        <f>SUMIFS(СВЦЭМ!$C$39:$C$782,СВЦЭМ!$A$39:$A$782,$A46,СВЦЭМ!$B$39:$B$782,L$44)+'СЕТ СН'!$G$9+СВЦЭМ!$D$10+'СЕТ СН'!$G$6-'СЕТ СН'!$G$19</f>
        <v>2449.0847577600002</v>
      </c>
      <c r="M46" s="36">
        <f>SUMIFS(СВЦЭМ!$C$39:$C$782,СВЦЭМ!$A$39:$A$782,$A46,СВЦЭМ!$B$39:$B$782,M$44)+'СЕТ СН'!$G$9+СВЦЭМ!$D$10+'СЕТ СН'!$G$6-'СЕТ СН'!$G$19</f>
        <v>2440.5406816700001</v>
      </c>
      <c r="N46" s="36">
        <f>SUMIFS(СВЦЭМ!$C$39:$C$782,СВЦЭМ!$A$39:$A$782,$A46,СВЦЭМ!$B$39:$B$782,N$44)+'СЕТ СН'!$G$9+СВЦЭМ!$D$10+'СЕТ СН'!$G$6-'СЕТ СН'!$G$19</f>
        <v>2373.0506636699997</v>
      </c>
      <c r="O46" s="36">
        <f>SUMIFS(СВЦЭМ!$C$39:$C$782,СВЦЭМ!$A$39:$A$782,$A46,СВЦЭМ!$B$39:$B$782,O$44)+'СЕТ СН'!$G$9+СВЦЭМ!$D$10+'СЕТ СН'!$G$6-'СЕТ СН'!$G$19</f>
        <v>2460.8797520000003</v>
      </c>
      <c r="P46" s="36">
        <f>SUMIFS(СВЦЭМ!$C$39:$C$782,СВЦЭМ!$A$39:$A$782,$A46,СВЦЭМ!$B$39:$B$782,P$44)+'СЕТ СН'!$G$9+СВЦЭМ!$D$10+'СЕТ СН'!$G$6-'СЕТ СН'!$G$19</f>
        <v>2516.9889533200003</v>
      </c>
      <c r="Q46" s="36">
        <f>SUMIFS(СВЦЭМ!$C$39:$C$782,СВЦЭМ!$A$39:$A$782,$A46,СВЦЭМ!$B$39:$B$782,Q$44)+'СЕТ СН'!$G$9+СВЦЭМ!$D$10+'СЕТ СН'!$G$6-'СЕТ СН'!$G$19</f>
        <v>2503.7726351600004</v>
      </c>
      <c r="R46" s="36">
        <f>SUMIFS(СВЦЭМ!$C$39:$C$782,СВЦЭМ!$A$39:$A$782,$A46,СВЦЭМ!$B$39:$B$782,R$44)+'СЕТ СН'!$G$9+СВЦЭМ!$D$10+'СЕТ СН'!$G$6-'СЕТ СН'!$G$19</f>
        <v>2479.8547515300002</v>
      </c>
      <c r="S46" s="36">
        <f>SUMIFS(СВЦЭМ!$C$39:$C$782,СВЦЭМ!$A$39:$A$782,$A46,СВЦЭМ!$B$39:$B$782,S$44)+'СЕТ СН'!$G$9+СВЦЭМ!$D$10+'СЕТ СН'!$G$6-'СЕТ СН'!$G$19</f>
        <v>2404.4726125600005</v>
      </c>
      <c r="T46" s="36">
        <f>SUMIFS(СВЦЭМ!$C$39:$C$782,СВЦЭМ!$A$39:$A$782,$A46,СВЦЭМ!$B$39:$B$782,T$44)+'СЕТ СН'!$G$9+СВЦЭМ!$D$10+'СЕТ СН'!$G$6-'СЕТ СН'!$G$19</f>
        <v>2397.2573459200003</v>
      </c>
      <c r="U46" s="36">
        <f>SUMIFS(СВЦЭМ!$C$39:$C$782,СВЦЭМ!$A$39:$A$782,$A46,СВЦЭМ!$B$39:$B$782,U$44)+'СЕТ СН'!$G$9+СВЦЭМ!$D$10+'СЕТ СН'!$G$6-'СЕТ СН'!$G$19</f>
        <v>2453.5777668700002</v>
      </c>
      <c r="V46" s="36">
        <f>SUMIFS(СВЦЭМ!$C$39:$C$782,СВЦЭМ!$A$39:$A$782,$A46,СВЦЭМ!$B$39:$B$782,V$44)+'СЕТ СН'!$G$9+СВЦЭМ!$D$10+'СЕТ СН'!$G$6-'СЕТ СН'!$G$19</f>
        <v>2475.8353876700003</v>
      </c>
      <c r="W46" s="36">
        <f>SUMIFS(СВЦЭМ!$C$39:$C$782,СВЦЭМ!$A$39:$A$782,$A46,СВЦЭМ!$B$39:$B$782,W$44)+'СЕТ СН'!$G$9+СВЦЭМ!$D$10+'СЕТ СН'!$G$6-'СЕТ СН'!$G$19</f>
        <v>2483.6584803200003</v>
      </c>
      <c r="X46" s="36">
        <f>SUMIFS(СВЦЭМ!$C$39:$C$782,СВЦЭМ!$A$39:$A$782,$A46,СВЦЭМ!$B$39:$B$782,X$44)+'СЕТ СН'!$G$9+СВЦЭМ!$D$10+'СЕТ СН'!$G$6-'СЕТ СН'!$G$19</f>
        <v>2515.7311881400001</v>
      </c>
      <c r="Y46" s="36">
        <f>SUMIFS(СВЦЭМ!$C$39:$C$782,СВЦЭМ!$A$39:$A$782,$A46,СВЦЭМ!$B$39:$B$782,Y$44)+'СЕТ СН'!$G$9+СВЦЭМ!$D$10+'СЕТ СН'!$G$6-'СЕТ СН'!$G$19</f>
        <v>2495.2052223700002</v>
      </c>
    </row>
    <row r="47" spans="1:25" ht="15.75" x14ac:dyDescent="0.2">
      <c r="A47" s="35">
        <f t="shared" ref="A47:A72" si="1">A46+1</f>
        <v>44960</v>
      </c>
      <c r="B47" s="36">
        <f>SUMIFS(СВЦЭМ!$C$39:$C$782,СВЦЭМ!$A$39:$A$782,$A47,СВЦЭМ!$B$39:$B$782,B$44)+'СЕТ СН'!$G$9+СВЦЭМ!$D$10+'СЕТ СН'!$G$6-'СЕТ СН'!$G$19</f>
        <v>2378.1873559700002</v>
      </c>
      <c r="C47" s="36">
        <f>SUMIFS(СВЦЭМ!$C$39:$C$782,СВЦЭМ!$A$39:$A$782,$A47,СВЦЭМ!$B$39:$B$782,C$44)+'СЕТ СН'!$G$9+СВЦЭМ!$D$10+'СЕТ СН'!$G$6-'СЕТ СН'!$G$19</f>
        <v>2422.4953910700001</v>
      </c>
      <c r="D47" s="36">
        <f>SUMIFS(СВЦЭМ!$C$39:$C$782,СВЦЭМ!$A$39:$A$782,$A47,СВЦЭМ!$B$39:$B$782,D$44)+'СЕТ СН'!$G$9+СВЦЭМ!$D$10+'СЕТ СН'!$G$6-'СЕТ СН'!$G$19</f>
        <v>2430.1674126000003</v>
      </c>
      <c r="E47" s="36">
        <f>SUMIFS(СВЦЭМ!$C$39:$C$782,СВЦЭМ!$A$39:$A$782,$A47,СВЦЭМ!$B$39:$B$782,E$44)+'СЕТ СН'!$G$9+СВЦЭМ!$D$10+'СЕТ СН'!$G$6-'СЕТ СН'!$G$19</f>
        <v>2426.3289087500002</v>
      </c>
      <c r="F47" s="36">
        <f>SUMIFS(СВЦЭМ!$C$39:$C$782,СВЦЭМ!$A$39:$A$782,$A47,СВЦЭМ!$B$39:$B$782,F$44)+'СЕТ СН'!$G$9+СВЦЭМ!$D$10+'СЕТ СН'!$G$6-'СЕТ СН'!$G$19</f>
        <v>2431.4412043500001</v>
      </c>
      <c r="G47" s="36">
        <f>SUMIFS(СВЦЭМ!$C$39:$C$782,СВЦЭМ!$A$39:$A$782,$A47,СВЦЭМ!$B$39:$B$782,G$44)+'СЕТ СН'!$G$9+СВЦЭМ!$D$10+'СЕТ СН'!$G$6-'СЕТ СН'!$G$19</f>
        <v>2409.6542872000005</v>
      </c>
      <c r="H47" s="36">
        <f>SUMIFS(СВЦЭМ!$C$39:$C$782,СВЦЭМ!$A$39:$A$782,$A47,СВЦЭМ!$B$39:$B$782,H$44)+'СЕТ СН'!$G$9+СВЦЭМ!$D$10+'СЕТ СН'!$G$6-'СЕТ СН'!$G$19</f>
        <v>2383.3065776500002</v>
      </c>
      <c r="I47" s="36">
        <f>SUMIFS(СВЦЭМ!$C$39:$C$782,СВЦЭМ!$A$39:$A$782,$A47,СВЦЭМ!$B$39:$B$782,I$44)+'СЕТ СН'!$G$9+СВЦЭМ!$D$10+'СЕТ СН'!$G$6-'СЕТ СН'!$G$19</f>
        <v>2380.2112656700001</v>
      </c>
      <c r="J47" s="36">
        <f>SUMIFS(СВЦЭМ!$C$39:$C$782,СВЦЭМ!$A$39:$A$782,$A47,СВЦЭМ!$B$39:$B$782,J$44)+'СЕТ СН'!$G$9+СВЦЭМ!$D$10+'СЕТ СН'!$G$6-'СЕТ СН'!$G$19</f>
        <v>2376.3304713100001</v>
      </c>
      <c r="K47" s="36">
        <f>SUMIFS(СВЦЭМ!$C$39:$C$782,СВЦЭМ!$A$39:$A$782,$A47,СВЦЭМ!$B$39:$B$782,K$44)+'СЕТ СН'!$G$9+СВЦЭМ!$D$10+'СЕТ СН'!$G$6-'СЕТ СН'!$G$19</f>
        <v>2377.71524537</v>
      </c>
      <c r="L47" s="36">
        <f>SUMIFS(СВЦЭМ!$C$39:$C$782,СВЦЭМ!$A$39:$A$782,$A47,СВЦЭМ!$B$39:$B$782,L$44)+'СЕТ СН'!$G$9+СВЦЭМ!$D$10+'СЕТ СН'!$G$6-'СЕТ СН'!$G$19</f>
        <v>2370.8113717699998</v>
      </c>
      <c r="M47" s="36">
        <f>SUMIFS(СВЦЭМ!$C$39:$C$782,СВЦЭМ!$A$39:$A$782,$A47,СВЦЭМ!$B$39:$B$782,M$44)+'СЕТ СН'!$G$9+СВЦЭМ!$D$10+'СЕТ СН'!$G$6-'СЕТ СН'!$G$19</f>
        <v>2355.6648097499997</v>
      </c>
      <c r="N47" s="36">
        <f>SUMIFS(СВЦЭМ!$C$39:$C$782,СВЦЭМ!$A$39:$A$782,$A47,СВЦЭМ!$B$39:$B$782,N$44)+'СЕТ СН'!$G$9+СВЦЭМ!$D$10+'СЕТ СН'!$G$6-'СЕТ СН'!$G$19</f>
        <v>2367.6987154799999</v>
      </c>
      <c r="O47" s="36">
        <f>SUMIFS(СВЦЭМ!$C$39:$C$782,СВЦЭМ!$A$39:$A$782,$A47,СВЦЭМ!$B$39:$B$782,O$44)+'СЕТ СН'!$G$9+СВЦЭМ!$D$10+'СЕТ СН'!$G$6-'СЕТ СН'!$G$19</f>
        <v>2359.9180665999997</v>
      </c>
      <c r="P47" s="36">
        <f>SUMIFS(СВЦЭМ!$C$39:$C$782,СВЦЭМ!$A$39:$A$782,$A47,СВЦЭМ!$B$39:$B$782,P$44)+'СЕТ СН'!$G$9+СВЦЭМ!$D$10+'СЕТ СН'!$G$6-'СЕТ СН'!$G$19</f>
        <v>2356.9278719899999</v>
      </c>
      <c r="Q47" s="36">
        <f>SUMIFS(СВЦЭМ!$C$39:$C$782,СВЦЭМ!$A$39:$A$782,$A47,СВЦЭМ!$B$39:$B$782,Q$44)+'СЕТ СН'!$G$9+СВЦЭМ!$D$10+'СЕТ СН'!$G$6-'СЕТ СН'!$G$19</f>
        <v>2349.1731311099998</v>
      </c>
      <c r="R47" s="36">
        <f>SUMIFS(СВЦЭМ!$C$39:$C$782,СВЦЭМ!$A$39:$A$782,$A47,СВЦЭМ!$B$39:$B$782,R$44)+'СЕТ СН'!$G$9+СВЦЭМ!$D$10+'СЕТ СН'!$G$6-'СЕТ СН'!$G$19</f>
        <v>2334.6758490499997</v>
      </c>
      <c r="S47" s="36">
        <f>SUMIFS(СВЦЭМ!$C$39:$C$782,СВЦЭМ!$A$39:$A$782,$A47,СВЦЭМ!$B$39:$B$782,S$44)+'СЕТ СН'!$G$9+СВЦЭМ!$D$10+'СЕТ СН'!$G$6-'СЕТ СН'!$G$19</f>
        <v>2364.4251651099999</v>
      </c>
      <c r="T47" s="36">
        <f>SUMIFS(СВЦЭМ!$C$39:$C$782,СВЦЭМ!$A$39:$A$782,$A47,СВЦЭМ!$B$39:$B$782,T$44)+'СЕТ СН'!$G$9+СВЦЭМ!$D$10+'СЕТ СН'!$G$6-'СЕТ СН'!$G$19</f>
        <v>2344.5943998399998</v>
      </c>
      <c r="U47" s="36">
        <f>SUMIFS(СВЦЭМ!$C$39:$C$782,СВЦЭМ!$A$39:$A$782,$A47,СВЦЭМ!$B$39:$B$782,U$44)+'СЕТ СН'!$G$9+СВЦЭМ!$D$10+'СЕТ СН'!$G$6-'СЕТ СН'!$G$19</f>
        <v>2366.0018311599997</v>
      </c>
      <c r="V47" s="36">
        <f>SUMIFS(СВЦЭМ!$C$39:$C$782,СВЦЭМ!$A$39:$A$782,$A47,СВЦЭМ!$B$39:$B$782,V$44)+'СЕТ СН'!$G$9+СВЦЭМ!$D$10+'СЕТ СН'!$G$6-'СЕТ СН'!$G$19</f>
        <v>2363.0783146399999</v>
      </c>
      <c r="W47" s="36">
        <f>SUMIFS(СВЦЭМ!$C$39:$C$782,СВЦЭМ!$A$39:$A$782,$A47,СВЦЭМ!$B$39:$B$782,W$44)+'СЕТ СН'!$G$9+СВЦЭМ!$D$10+'СЕТ СН'!$G$6-'СЕТ СН'!$G$19</f>
        <v>2341.77511482</v>
      </c>
      <c r="X47" s="36">
        <f>SUMIFS(СВЦЭМ!$C$39:$C$782,СВЦЭМ!$A$39:$A$782,$A47,СВЦЭМ!$B$39:$B$782,X$44)+'СЕТ СН'!$G$9+СВЦЭМ!$D$10+'СЕТ СН'!$G$6-'СЕТ СН'!$G$19</f>
        <v>2345.64442409</v>
      </c>
      <c r="Y47" s="36">
        <f>SUMIFS(СВЦЭМ!$C$39:$C$782,СВЦЭМ!$A$39:$A$782,$A47,СВЦЭМ!$B$39:$B$782,Y$44)+'СЕТ СН'!$G$9+СВЦЭМ!$D$10+'СЕТ СН'!$G$6-'СЕТ СН'!$G$19</f>
        <v>2354.97428279</v>
      </c>
    </row>
    <row r="48" spans="1:25" ht="15.75" x14ac:dyDescent="0.2">
      <c r="A48" s="35">
        <f t="shared" si="1"/>
        <v>44961</v>
      </c>
      <c r="B48" s="36">
        <f>SUMIFS(СВЦЭМ!$C$39:$C$782,СВЦЭМ!$A$39:$A$782,$A48,СВЦЭМ!$B$39:$B$782,B$44)+'СЕТ СН'!$G$9+СВЦЭМ!$D$10+'СЕТ СН'!$G$6-'СЕТ СН'!$G$19</f>
        <v>2508.62588254</v>
      </c>
      <c r="C48" s="36">
        <f>SUMIFS(СВЦЭМ!$C$39:$C$782,СВЦЭМ!$A$39:$A$782,$A48,СВЦЭМ!$B$39:$B$782,C$44)+'СЕТ СН'!$G$9+СВЦЭМ!$D$10+'СЕТ СН'!$G$6-'СЕТ СН'!$G$19</f>
        <v>2534.1708344800004</v>
      </c>
      <c r="D48" s="36">
        <f>SUMIFS(СВЦЭМ!$C$39:$C$782,СВЦЭМ!$A$39:$A$782,$A48,СВЦЭМ!$B$39:$B$782,D$44)+'СЕТ СН'!$G$9+СВЦЭМ!$D$10+'СЕТ СН'!$G$6-'СЕТ СН'!$G$19</f>
        <v>2535.0316440800002</v>
      </c>
      <c r="E48" s="36">
        <f>SUMIFS(СВЦЭМ!$C$39:$C$782,СВЦЭМ!$A$39:$A$782,$A48,СВЦЭМ!$B$39:$B$782,E$44)+'СЕТ СН'!$G$9+СВЦЭМ!$D$10+'СЕТ СН'!$G$6-'СЕТ СН'!$G$19</f>
        <v>2527.0774960100002</v>
      </c>
      <c r="F48" s="36">
        <f>SUMIFS(СВЦЭМ!$C$39:$C$782,СВЦЭМ!$A$39:$A$782,$A48,СВЦЭМ!$B$39:$B$782,F$44)+'СЕТ СН'!$G$9+СВЦЭМ!$D$10+'СЕТ СН'!$G$6-'СЕТ СН'!$G$19</f>
        <v>2523.5220689700004</v>
      </c>
      <c r="G48" s="36">
        <f>SUMIFS(СВЦЭМ!$C$39:$C$782,СВЦЭМ!$A$39:$A$782,$A48,СВЦЭМ!$B$39:$B$782,G$44)+'СЕТ СН'!$G$9+СВЦЭМ!$D$10+'СЕТ СН'!$G$6-'СЕТ СН'!$G$19</f>
        <v>2497.2965776700003</v>
      </c>
      <c r="H48" s="36">
        <f>SUMIFS(СВЦЭМ!$C$39:$C$782,СВЦЭМ!$A$39:$A$782,$A48,СВЦЭМ!$B$39:$B$782,H$44)+'СЕТ СН'!$G$9+СВЦЭМ!$D$10+'СЕТ СН'!$G$6-'СЕТ СН'!$G$19</f>
        <v>2437.7560226700002</v>
      </c>
      <c r="I48" s="36">
        <f>SUMIFS(СВЦЭМ!$C$39:$C$782,СВЦЭМ!$A$39:$A$782,$A48,СВЦЭМ!$B$39:$B$782,I$44)+'СЕТ СН'!$G$9+СВЦЭМ!$D$10+'СЕТ СН'!$G$6-'СЕТ СН'!$G$19</f>
        <v>2367.1206974500001</v>
      </c>
      <c r="J48" s="36">
        <f>SUMIFS(СВЦЭМ!$C$39:$C$782,СВЦЭМ!$A$39:$A$782,$A48,СВЦЭМ!$B$39:$B$782,J$44)+'СЕТ СН'!$G$9+СВЦЭМ!$D$10+'СЕТ СН'!$G$6-'СЕТ СН'!$G$19</f>
        <v>2303.7238127000001</v>
      </c>
      <c r="K48" s="36">
        <f>SUMIFS(СВЦЭМ!$C$39:$C$782,СВЦЭМ!$A$39:$A$782,$A48,СВЦЭМ!$B$39:$B$782,K$44)+'СЕТ СН'!$G$9+СВЦЭМ!$D$10+'СЕТ СН'!$G$6-'СЕТ СН'!$G$19</f>
        <v>2301.2971684099998</v>
      </c>
      <c r="L48" s="36">
        <f>SUMIFS(СВЦЭМ!$C$39:$C$782,СВЦЭМ!$A$39:$A$782,$A48,СВЦЭМ!$B$39:$B$782,L$44)+'СЕТ СН'!$G$9+СВЦЭМ!$D$10+'СЕТ СН'!$G$6-'СЕТ СН'!$G$19</f>
        <v>2316.8866318099999</v>
      </c>
      <c r="M48" s="36">
        <f>SUMIFS(СВЦЭМ!$C$39:$C$782,СВЦЭМ!$A$39:$A$782,$A48,СВЦЭМ!$B$39:$B$782,M$44)+'СЕТ СН'!$G$9+СВЦЭМ!$D$10+'СЕТ СН'!$G$6-'СЕТ СН'!$G$19</f>
        <v>2329.88766455</v>
      </c>
      <c r="N48" s="36">
        <f>SUMIFS(СВЦЭМ!$C$39:$C$782,СВЦЭМ!$A$39:$A$782,$A48,СВЦЭМ!$B$39:$B$782,N$44)+'СЕТ СН'!$G$9+СВЦЭМ!$D$10+'СЕТ СН'!$G$6-'СЕТ СН'!$G$19</f>
        <v>2367.2895205999998</v>
      </c>
      <c r="O48" s="36">
        <f>SUMIFS(СВЦЭМ!$C$39:$C$782,СВЦЭМ!$A$39:$A$782,$A48,СВЦЭМ!$B$39:$B$782,O$44)+'СЕТ СН'!$G$9+СВЦЭМ!$D$10+'СЕТ СН'!$G$6-'СЕТ СН'!$G$19</f>
        <v>2387.9712218700001</v>
      </c>
      <c r="P48" s="36">
        <f>SUMIFS(СВЦЭМ!$C$39:$C$782,СВЦЭМ!$A$39:$A$782,$A48,СВЦЭМ!$B$39:$B$782,P$44)+'СЕТ СН'!$G$9+СВЦЭМ!$D$10+'СЕТ СН'!$G$6-'СЕТ СН'!$G$19</f>
        <v>2408.3362036900003</v>
      </c>
      <c r="Q48" s="36">
        <f>SUMIFS(СВЦЭМ!$C$39:$C$782,СВЦЭМ!$A$39:$A$782,$A48,СВЦЭМ!$B$39:$B$782,Q$44)+'СЕТ СН'!$G$9+СВЦЭМ!$D$10+'СЕТ СН'!$G$6-'СЕТ СН'!$G$19</f>
        <v>2409.5935697100003</v>
      </c>
      <c r="R48" s="36">
        <f>SUMIFS(СВЦЭМ!$C$39:$C$782,СВЦЭМ!$A$39:$A$782,$A48,СВЦЭМ!$B$39:$B$782,R$44)+'СЕТ СН'!$G$9+СВЦЭМ!$D$10+'СЕТ СН'!$G$6-'СЕТ СН'!$G$19</f>
        <v>2387.3390538300005</v>
      </c>
      <c r="S48" s="36">
        <f>SUMIFS(СВЦЭМ!$C$39:$C$782,СВЦЭМ!$A$39:$A$782,$A48,СВЦЭМ!$B$39:$B$782,S$44)+'СЕТ СН'!$G$9+СВЦЭМ!$D$10+'СЕТ СН'!$G$6-'СЕТ СН'!$G$19</f>
        <v>2347.7056136000001</v>
      </c>
      <c r="T48" s="36">
        <f>SUMIFS(СВЦЭМ!$C$39:$C$782,СВЦЭМ!$A$39:$A$782,$A48,СВЦЭМ!$B$39:$B$782,T$44)+'СЕТ СН'!$G$9+СВЦЭМ!$D$10+'СЕТ СН'!$G$6-'СЕТ СН'!$G$19</f>
        <v>2368.7801301199997</v>
      </c>
      <c r="U48" s="36">
        <f>SUMIFS(СВЦЭМ!$C$39:$C$782,СВЦЭМ!$A$39:$A$782,$A48,СВЦЭМ!$B$39:$B$782,U$44)+'СЕТ СН'!$G$9+СВЦЭМ!$D$10+'СЕТ СН'!$G$6-'СЕТ СН'!$G$19</f>
        <v>2374.0687553299999</v>
      </c>
      <c r="V48" s="36">
        <f>SUMIFS(СВЦЭМ!$C$39:$C$782,СВЦЭМ!$A$39:$A$782,$A48,СВЦЭМ!$B$39:$B$782,V$44)+'СЕТ СН'!$G$9+СВЦЭМ!$D$10+'СЕТ СН'!$G$6-'СЕТ СН'!$G$19</f>
        <v>2380.9005424300003</v>
      </c>
      <c r="W48" s="36">
        <f>SUMIFS(СВЦЭМ!$C$39:$C$782,СВЦЭМ!$A$39:$A$782,$A48,СВЦЭМ!$B$39:$B$782,W$44)+'СЕТ СН'!$G$9+СВЦЭМ!$D$10+'СЕТ СН'!$G$6-'СЕТ СН'!$G$19</f>
        <v>2416.0354469100002</v>
      </c>
      <c r="X48" s="36">
        <f>SUMIFS(СВЦЭМ!$C$39:$C$782,СВЦЭМ!$A$39:$A$782,$A48,СВЦЭМ!$B$39:$B$782,X$44)+'СЕТ СН'!$G$9+СВЦЭМ!$D$10+'СЕТ СН'!$G$6-'СЕТ СН'!$G$19</f>
        <v>2431.7978177100003</v>
      </c>
      <c r="Y48" s="36">
        <f>SUMIFS(СВЦЭМ!$C$39:$C$782,СВЦЭМ!$A$39:$A$782,$A48,СВЦЭМ!$B$39:$B$782,Y$44)+'СЕТ СН'!$G$9+СВЦЭМ!$D$10+'СЕТ СН'!$G$6-'СЕТ СН'!$G$19</f>
        <v>2451.5143586300001</v>
      </c>
    </row>
    <row r="49" spans="1:25" ht="15.75" x14ac:dyDescent="0.2">
      <c r="A49" s="35">
        <f t="shared" si="1"/>
        <v>44962</v>
      </c>
      <c r="B49" s="36">
        <f>SUMIFS(СВЦЭМ!$C$39:$C$782,СВЦЭМ!$A$39:$A$782,$A49,СВЦЭМ!$B$39:$B$782,B$44)+'СЕТ СН'!$G$9+СВЦЭМ!$D$10+'СЕТ СН'!$G$6-'СЕТ СН'!$G$19</f>
        <v>2373.4656147299997</v>
      </c>
      <c r="C49" s="36">
        <f>SUMIFS(СВЦЭМ!$C$39:$C$782,СВЦЭМ!$A$39:$A$782,$A49,СВЦЭМ!$B$39:$B$782,C$44)+'СЕТ СН'!$G$9+СВЦЭМ!$D$10+'СЕТ СН'!$G$6-'СЕТ СН'!$G$19</f>
        <v>2409.9807309800003</v>
      </c>
      <c r="D49" s="36">
        <f>SUMIFS(СВЦЭМ!$C$39:$C$782,СВЦЭМ!$A$39:$A$782,$A49,СВЦЭМ!$B$39:$B$782,D$44)+'СЕТ СН'!$G$9+СВЦЭМ!$D$10+'СЕТ СН'!$G$6-'СЕТ СН'!$G$19</f>
        <v>2409.5907840800005</v>
      </c>
      <c r="E49" s="36">
        <f>SUMIFS(СВЦЭМ!$C$39:$C$782,СВЦЭМ!$A$39:$A$782,$A49,СВЦЭМ!$B$39:$B$782,E$44)+'СЕТ СН'!$G$9+СВЦЭМ!$D$10+'СЕТ СН'!$G$6-'СЕТ СН'!$G$19</f>
        <v>2391.2645899600002</v>
      </c>
      <c r="F49" s="36">
        <f>SUMIFS(СВЦЭМ!$C$39:$C$782,СВЦЭМ!$A$39:$A$782,$A49,СВЦЭМ!$B$39:$B$782,F$44)+'СЕТ СН'!$G$9+СВЦЭМ!$D$10+'СЕТ СН'!$G$6-'СЕТ СН'!$G$19</f>
        <v>2384.3693534300005</v>
      </c>
      <c r="G49" s="36">
        <f>SUMIFS(СВЦЭМ!$C$39:$C$782,СВЦЭМ!$A$39:$A$782,$A49,СВЦЭМ!$B$39:$B$782,G$44)+'СЕТ СН'!$G$9+СВЦЭМ!$D$10+'СЕТ СН'!$G$6-'СЕТ СН'!$G$19</f>
        <v>2377.4470014900003</v>
      </c>
      <c r="H49" s="36">
        <f>SUMIFS(СВЦЭМ!$C$39:$C$782,СВЦЭМ!$A$39:$A$782,$A49,СВЦЭМ!$B$39:$B$782,H$44)+'СЕТ СН'!$G$9+СВЦЭМ!$D$10+'СЕТ СН'!$G$6-'СЕТ СН'!$G$19</f>
        <v>2344.6005519</v>
      </c>
      <c r="I49" s="36">
        <f>SUMIFS(СВЦЭМ!$C$39:$C$782,СВЦЭМ!$A$39:$A$782,$A49,СВЦЭМ!$B$39:$B$782,I$44)+'СЕТ СН'!$G$9+СВЦЭМ!$D$10+'СЕТ СН'!$G$6-'СЕТ СН'!$G$19</f>
        <v>2280.0624076599997</v>
      </c>
      <c r="J49" s="36">
        <f>SUMIFS(СВЦЭМ!$C$39:$C$782,СВЦЭМ!$A$39:$A$782,$A49,СВЦЭМ!$B$39:$B$782,J$44)+'СЕТ СН'!$G$9+СВЦЭМ!$D$10+'СЕТ СН'!$G$6-'СЕТ СН'!$G$19</f>
        <v>2223.6352749799998</v>
      </c>
      <c r="K49" s="36">
        <f>SUMIFS(СВЦЭМ!$C$39:$C$782,СВЦЭМ!$A$39:$A$782,$A49,СВЦЭМ!$B$39:$B$782,K$44)+'СЕТ СН'!$G$9+СВЦЭМ!$D$10+'СЕТ СН'!$G$6-'СЕТ СН'!$G$19</f>
        <v>2193.7290168</v>
      </c>
      <c r="L49" s="36">
        <f>SUMIFS(СВЦЭМ!$C$39:$C$782,СВЦЭМ!$A$39:$A$782,$A49,СВЦЭМ!$B$39:$B$782,L$44)+'СЕТ СН'!$G$9+СВЦЭМ!$D$10+'СЕТ СН'!$G$6-'СЕТ СН'!$G$19</f>
        <v>2191.3195787999998</v>
      </c>
      <c r="M49" s="36">
        <f>SUMIFS(СВЦЭМ!$C$39:$C$782,СВЦЭМ!$A$39:$A$782,$A49,СВЦЭМ!$B$39:$B$782,M$44)+'СЕТ СН'!$G$9+СВЦЭМ!$D$10+'СЕТ СН'!$G$6-'СЕТ СН'!$G$19</f>
        <v>2218.4360727799999</v>
      </c>
      <c r="N49" s="36">
        <f>SUMIFS(СВЦЭМ!$C$39:$C$782,СВЦЭМ!$A$39:$A$782,$A49,СВЦЭМ!$B$39:$B$782,N$44)+'СЕТ СН'!$G$9+СВЦЭМ!$D$10+'СЕТ СН'!$G$6-'СЕТ СН'!$G$19</f>
        <v>2263.8983639200001</v>
      </c>
      <c r="O49" s="36">
        <f>SUMIFS(СВЦЭМ!$C$39:$C$782,СВЦЭМ!$A$39:$A$782,$A49,СВЦЭМ!$B$39:$B$782,O$44)+'СЕТ СН'!$G$9+СВЦЭМ!$D$10+'СЕТ СН'!$G$6-'СЕТ СН'!$G$19</f>
        <v>2284.1895867399999</v>
      </c>
      <c r="P49" s="36">
        <f>SUMIFS(СВЦЭМ!$C$39:$C$782,СВЦЭМ!$A$39:$A$782,$A49,СВЦЭМ!$B$39:$B$782,P$44)+'СЕТ СН'!$G$9+СВЦЭМ!$D$10+'СЕТ СН'!$G$6-'СЕТ СН'!$G$19</f>
        <v>2341.3471134699998</v>
      </c>
      <c r="Q49" s="36">
        <f>SUMIFS(СВЦЭМ!$C$39:$C$782,СВЦЭМ!$A$39:$A$782,$A49,СВЦЭМ!$B$39:$B$782,Q$44)+'СЕТ СН'!$G$9+СВЦЭМ!$D$10+'СЕТ СН'!$G$6-'СЕТ СН'!$G$19</f>
        <v>2351.3903963499997</v>
      </c>
      <c r="R49" s="36">
        <f>SUMIFS(СВЦЭМ!$C$39:$C$782,СВЦЭМ!$A$39:$A$782,$A49,СВЦЭМ!$B$39:$B$782,R$44)+'СЕТ СН'!$G$9+СВЦЭМ!$D$10+'СЕТ СН'!$G$6-'СЕТ СН'!$G$19</f>
        <v>2317.98860878</v>
      </c>
      <c r="S49" s="36">
        <f>SUMIFS(СВЦЭМ!$C$39:$C$782,СВЦЭМ!$A$39:$A$782,$A49,СВЦЭМ!$B$39:$B$782,S$44)+'СЕТ СН'!$G$9+СВЦЭМ!$D$10+'СЕТ СН'!$G$6-'СЕТ СН'!$G$19</f>
        <v>2258.7550852599998</v>
      </c>
      <c r="T49" s="36">
        <f>SUMIFS(СВЦЭМ!$C$39:$C$782,СВЦЭМ!$A$39:$A$782,$A49,СВЦЭМ!$B$39:$B$782,T$44)+'СЕТ СН'!$G$9+СВЦЭМ!$D$10+'СЕТ СН'!$G$6-'СЕТ СН'!$G$19</f>
        <v>2221.2815272399998</v>
      </c>
      <c r="U49" s="36">
        <f>SUMIFS(СВЦЭМ!$C$39:$C$782,СВЦЭМ!$A$39:$A$782,$A49,СВЦЭМ!$B$39:$B$782,U$44)+'СЕТ СН'!$G$9+СВЦЭМ!$D$10+'СЕТ СН'!$G$6-'СЕТ СН'!$G$19</f>
        <v>2252.8117068900001</v>
      </c>
      <c r="V49" s="36">
        <f>SUMIFS(СВЦЭМ!$C$39:$C$782,СВЦЭМ!$A$39:$A$782,$A49,СВЦЭМ!$B$39:$B$782,V$44)+'СЕТ СН'!$G$9+СВЦЭМ!$D$10+'СЕТ СН'!$G$6-'СЕТ СН'!$G$19</f>
        <v>2264.1215758099997</v>
      </c>
      <c r="W49" s="36">
        <f>SUMIFS(СВЦЭМ!$C$39:$C$782,СВЦЭМ!$A$39:$A$782,$A49,СВЦЭМ!$B$39:$B$782,W$44)+'СЕТ СН'!$G$9+СВЦЭМ!$D$10+'СЕТ СН'!$G$6-'СЕТ СН'!$G$19</f>
        <v>2293.1003934699997</v>
      </c>
      <c r="X49" s="36">
        <f>SUMIFS(СВЦЭМ!$C$39:$C$782,СВЦЭМ!$A$39:$A$782,$A49,СВЦЭМ!$B$39:$B$782,X$44)+'СЕТ СН'!$G$9+СВЦЭМ!$D$10+'СЕТ СН'!$G$6-'СЕТ СН'!$G$19</f>
        <v>2318.1808821999998</v>
      </c>
      <c r="Y49" s="36">
        <f>SUMIFS(СВЦЭМ!$C$39:$C$782,СВЦЭМ!$A$39:$A$782,$A49,СВЦЭМ!$B$39:$B$782,Y$44)+'СЕТ СН'!$G$9+СВЦЭМ!$D$10+'СЕТ СН'!$G$6-'СЕТ СН'!$G$19</f>
        <v>2344.0657318899998</v>
      </c>
    </row>
    <row r="50" spans="1:25" ht="15.75" x14ac:dyDescent="0.2">
      <c r="A50" s="35">
        <f t="shared" si="1"/>
        <v>44963</v>
      </c>
      <c r="B50" s="36">
        <f>SUMIFS(СВЦЭМ!$C$39:$C$782,СВЦЭМ!$A$39:$A$782,$A50,СВЦЭМ!$B$39:$B$782,B$44)+'СЕТ СН'!$G$9+СВЦЭМ!$D$10+'СЕТ СН'!$G$6-'СЕТ СН'!$G$19</f>
        <v>2381.8492886200002</v>
      </c>
      <c r="C50" s="36">
        <f>SUMIFS(СВЦЭМ!$C$39:$C$782,СВЦЭМ!$A$39:$A$782,$A50,СВЦЭМ!$B$39:$B$782,C$44)+'СЕТ СН'!$G$9+СВЦЭМ!$D$10+'СЕТ СН'!$G$6-'СЕТ СН'!$G$19</f>
        <v>2420.9251905800002</v>
      </c>
      <c r="D50" s="36">
        <f>SUMIFS(СВЦЭМ!$C$39:$C$782,СВЦЭМ!$A$39:$A$782,$A50,СВЦЭМ!$B$39:$B$782,D$44)+'СЕТ СН'!$G$9+СВЦЭМ!$D$10+'СЕТ СН'!$G$6-'СЕТ СН'!$G$19</f>
        <v>2420.3843519500001</v>
      </c>
      <c r="E50" s="36">
        <f>SUMIFS(СВЦЭМ!$C$39:$C$782,СВЦЭМ!$A$39:$A$782,$A50,СВЦЭМ!$B$39:$B$782,E$44)+'СЕТ СН'!$G$9+СВЦЭМ!$D$10+'СЕТ СН'!$G$6-'СЕТ СН'!$G$19</f>
        <v>2404.6357221500002</v>
      </c>
      <c r="F50" s="36">
        <f>SUMIFS(СВЦЭМ!$C$39:$C$782,СВЦЭМ!$A$39:$A$782,$A50,СВЦЭМ!$B$39:$B$782,F$44)+'СЕТ СН'!$G$9+СВЦЭМ!$D$10+'СЕТ СН'!$G$6-'СЕТ СН'!$G$19</f>
        <v>2418.6771876200005</v>
      </c>
      <c r="G50" s="36">
        <f>SUMIFS(СВЦЭМ!$C$39:$C$782,СВЦЭМ!$A$39:$A$782,$A50,СВЦЭМ!$B$39:$B$782,G$44)+'СЕТ СН'!$G$9+СВЦЭМ!$D$10+'СЕТ СН'!$G$6-'СЕТ СН'!$G$19</f>
        <v>2344.0633144999997</v>
      </c>
      <c r="H50" s="36">
        <f>SUMIFS(СВЦЭМ!$C$39:$C$782,СВЦЭМ!$A$39:$A$782,$A50,СВЦЭМ!$B$39:$B$782,H$44)+'СЕТ СН'!$G$9+СВЦЭМ!$D$10+'СЕТ СН'!$G$6-'СЕТ СН'!$G$19</f>
        <v>2315.7856679900001</v>
      </c>
      <c r="I50" s="36">
        <f>SUMIFS(СВЦЭМ!$C$39:$C$782,СВЦЭМ!$A$39:$A$782,$A50,СВЦЭМ!$B$39:$B$782,I$44)+'СЕТ СН'!$G$9+СВЦЭМ!$D$10+'СЕТ СН'!$G$6-'СЕТ СН'!$G$19</f>
        <v>2277.77093504</v>
      </c>
      <c r="J50" s="36">
        <f>SUMIFS(СВЦЭМ!$C$39:$C$782,СВЦЭМ!$A$39:$A$782,$A50,СВЦЭМ!$B$39:$B$782,J$44)+'СЕТ СН'!$G$9+СВЦЭМ!$D$10+'СЕТ СН'!$G$6-'СЕТ СН'!$G$19</f>
        <v>2261.0713873199998</v>
      </c>
      <c r="K50" s="36">
        <f>SUMIFS(СВЦЭМ!$C$39:$C$782,СВЦЭМ!$A$39:$A$782,$A50,СВЦЭМ!$B$39:$B$782,K$44)+'СЕТ СН'!$G$9+СВЦЭМ!$D$10+'СЕТ СН'!$G$6-'СЕТ СН'!$G$19</f>
        <v>2261.5148774300001</v>
      </c>
      <c r="L50" s="36">
        <f>SUMIFS(СВЦЭМ!$C$39:$C$782,СВЦЭМ!$A$39:$A$782,$A50,СВЦЭМ!$B$39:$B$782,L$44)+'СЕТ СН'!$G$9+СВЦЭМ!$D$10+'СЕТ СН'!$G$6-'СЕТ СН'!$G$19</f>
        <v>2262.9067191499998</v>
      </c>
      <c r="M50" s="36">
        <f>SUMIFS(СВЦЭМ!$C$39:$C$782,СВЦЭМ!$A$39:$A$782,$A50,СВЦЭМ!$B$39:$B$782,M$44)+'СЕТ СН'!$G$9+СВЦЭМ!$D$10+'СЕТ СН'!$G$6-'СЕТ СН'!$G$19</f>
        <v>2293.3022171799998</v>
      </c>
      <c r="N50" s="36">
        <f>SUMIFS(СВЦЭМ!$C$39:$C$782,СВЦЭМ!$A$39:$A$782,$A50,СВЦЭМ!$B$39:$B$782,N$44)+'СЕТ СН'!$G$9+СВЦЭМ!$D$10+'СЕТ СН'!$G$6-'СЕТ СН'!$G$19</f>
        <v>2313.5866901099998</v>
      </c>
      <c r="O50" s="36">
        <f>SUMIFS(СВЦЭМ!$C$39:$C$782,СВЦЭМ!$A$39:$A$782,$A50,СВЦЭМ!$B$39:$B$782,O$44)+'СЕТ СН'!$G$9+СВЦЭМ!$D$10+'СЕТ СН'!$G$6-'СЕТ СН'!$G$19</f>
        <v>2313.4969030399998</v>
      </c>
      <c r="P50" s="36">
        <f>SUMIFS(СВЦЭМ!$C$39:$C$782,СВЦЭМ!$A$39:$A$782,$A50,СВЦЭМ!$B$39:$B$782,P$44)+'СЕТ СН'!$G$9+СВЦЭМ!$D$10+'СЕТ СН'!$G$6-'СЕТ СН'!$G$19</f>
        <v>2314.7449389499998</v>
      </c>
      <c r="Q50" s="36">
        <f>SUMIFS(СВЦЭМ!$C$39:$C$782,СВЦЭМ!$A$39:$A$782,$A50,СВЦЭМ!$B$39:$B$782,Q$44)+'СЕТ СН'!$G$9+СВЦЭМ!$D$10+'СЕТ СН'!$G$6-'СЕТ СН'!$G$19</f>
        <v>2309.2343452299997</v>
      </c>
      <c r="R50" s="36">
        <f>SUMIFS(СВЦЭМ!$C$39:$C$782,СВЦЭМ!$A$39:$A$782,$A50,СВЦЭМ!$B$39:$B$782,R$44)+'СЕТ СН'!$G$9+СВЦЭМ!$D$10+'СЕТ СН'!$G$6-'СЕТ СН'!$G$19</f>
        <v>2336.2172319799997</v>
      </c>
      <c r="S50" s="36">
        <f>SUMIFS(СВЦЭМ!$C$39:$C$782,СВЦЭМ!$A$39:$A$782,$A50,СВЦЭМ!$B$39:$B$782,S$44)+'СЕТ СН'!$G$9+СВЦЭМ!$D$10+'СЕТ СН'!$G$6-'СЕТ СН'!$G$19</f>
        <v>2269.85153519</v>
      </c>
      <c r="T50" s="36">
        <f>SUMIFS(СВЦЭМ!$C$39:$C$782,СВЦЭМ!$A$39:$A$782,$A50,СВЦЭМ!$B$39:$B$782,T$44)+'СЕТ СН'!$G$9+СВЦЭМ!$D$10+'СЕТ СН'!$G$6-'СЕТ СН'!$G$19</f>
        <v>2273.8148669899997</v>
      </c>
      <c r="U50" s="36">
        <f>SUMIFS(СВЦЭМ!$C$39:$C$782,СВЦЭМ!$A$39:$A$782,$A50,СВЦЭМ!$B$39:$B$782,U$44)+'СЕТ СН'!$G$9+СВЦЭМ!$D$10+'СЕТ СН'!$G$6-'СЕТ СН'!$G$19</f>
        <v>2284.6653248399998</v>
      </c>
      <c r="V50" s="36">
        <f>SUMIFS(СВЦЭМ!$C$39:$C$782,СВЦЭМ!$A$39:$A$782,$A50,СВЦЭМ!$B$39:$B$782,V$44)+'СЕТ СН'!$G$9+СВЦЭМ!$D$10+'СЕТ СН'!$G$6-'СЕТ СН'!$G$19</f>
        <v>2278.02624732</v>
      </c>
      <c r="W50" s="36">
        <f>SUMIFS(СВЦЭМ!$C$39:$C$782,СВЦЭМ!$A$39:$A$782,$A50,СВЦЭМ!$B$39:$B$782,W$44)+'СЕТ СН'!$G$9+СВЦЭМ!$D$10+'СЕТ СН'!$G$6-'СЕТ СН'!$G$19</f>
        <v>2270.07959179</v>
      </c>
      <c r="X50" s="36">
        <f>SUMIFS(СВЦЭМ!$C$39:$C$782,СВЦЭМ!$A$39:$A$782,$A50,СВЦЭМ!$B$39:$B$782,X$44)+'СЕТ СН'!$G$9+СВЦЭМ!$D$10+'СЕТ СН'!$G$6-'СЕТ СН'!$G$19</f>
        <v>2294.8235028899999</v>
      </c>
      <c r="Y50" s="36">
        <f>SUMIFS(СВЦЭМ!$C$39:$C$782,СВЦЭМ!$A$39:$A$782,$A50,СВЦЭМ!$B$39:$B$782,Y$44)+'СЕТ СН'!$G$9+СВЦЭМ!$D$10+'СЕТ СН'!$G$6-'СЕТ СН'!$G$19</f>
        <v>2326.15261779</v>
      </c>
    </row>
    <row r="51" spans="1:25" ht="15.75" x14ac:dyDescent="0.2">
      <c r="A51" s="35">
        <f t="shared" si="1"/>
        <v>44964</v>
      </c>
      <c r="B51" s="36">
        <f>SUMIFS(СВЦЭМ!$C$39:$C$782,СВЦЭМ!$A$39:$A$782,$A51,СВЦЭМ!$B$39:$B$782,B$44)+'СЕТ СН'!$G$9+СВЦЭМ!$D$10+'СЕТ СН'!$G$6-'СЕТ СН'!$G$19</f>
        <v>2331.3471774599998</v>
      </c>
      <c r="C51" s="36">
        <f>SUMIFS(СВЦЭМ!$C$39:$C$782,СВЦЭМ!$A$39:$A$782,$A51,СВЦЭМ!$B$39:$B$782,C$44)+'СЕТ СН'!$G$9+СВЦЭМ!$D$10+'СЕТ СН'!$G$6-'СЕТ СН'!$G$19</f>
        <v>2376.2666295599997</v>
      </c>
      <c r="D51" s="36">
        <f>SUMIFS(СВЦЭМ!$C$39:$C$782,СВЦЭМ!$A$39:$A$782,$A51,СВЦЭМ!$B$39:$B$782,D$44)+'СЕТ СН'!$G$9+СВЦЭМ!$D$10+'СЕТ СН'!$G$6-'СЕТ СН'!$G$19</f>
        <v>2374.92336471</v>
      </c>
      <c r="E51" s="36">
        <f>SUMIFS(СВЦЭМ!$C$39:$C$782,СВЦЭМ!$A$39:$A$782,$A51,СВЦЭМ!$B$39:$B$782,E$44)+'СЕТ СН'!$G$9+СВЦЭМ!$D$10+'СЕТ СН'!$G$6-'СЕТ СН'!$G$19</f>
        <v>2356.3963605099998</v>
      </c>
      <c r="F51" s="36">
        <f>SUMIFS(СВЦЭМ!$C$39:$C$782,СВЦЭМ!$A$39:$A$782,$A51,СВЦЭМ!$B$39:$B$782,F$44)+'СЕТ СН'!$G$9+СВЦЭМ!$D$10+'СЕТ СН'!$G$6-'СЕТ СН'!$G$19</f>
        <v>2375.5947891699998</v>
      </c>
      <c r="G51" s="36">
        <f>SUMIFS(СВЦЭМ!$C$39:$C$782,СВЦЭМ!$A$39:$A$782,$A51,СВЦЭМ!$B$39:$B$782,G$44)+'СЕТ СН'!$G$9+СВЦЭМ!$D$10+'СЕТ СН'!$G$6-'СЕТ СН'!$G$19</f>
        <v>2388.1910008899999</v>
      </c>
      <c r="H51" s="36">
        <f>SUMIFS(СВЦЭМ!$C$39:$C$782,СВЦЭМ!$A$39:$A$782,$A51,СВЦЭМ!$B$39:$B$782,H$44)+'СЕТ СН'!$G$9+СВЦЭМ!$D$10+'СЕТ СН'!$G$6-'СЕТ СН'!$G$19</f>
        <v>2344.10901139</v>
      </c>
      <c r="I51" s="36">
        <f>SUMIFS(СВЦЭМ!$C$39:$C$782,СВЦЭМ!$A$39:$A$782,$A51,СВЦЭМ!$B$39:$B$782,I$44)+'СЕТ СН'!$G$9+СВЦЭМ!$D$10+'СЕТ СН'!$G$6-'СЕТ СН'!$G$19</f>
        <v>2296.53072982</v>
      </c>
      <c r="J51" s="36">
        <f>SUMIFS(СВЦЭМ!$C$39:$C$782,СВЦЭМ!$A$39:$A$782,$A51,СВЦЭМ!$B$39:$B$782,J$44)+'СЕТ СН'!$G$9+СВЦЭМ!$D$10+'СЕТ СН'!$G$6-'СЕТ СН'!$G$19</f>
        <v>2264.9645011699999</v>
      </c>
      <c r="K51" s="36">
        <f>SUMIFS(СВЦЭМ!$C$39:$C$782,СВЦЭМ!$A$39:$A$782,$A51,СВЦЭМ!$B$39:$B$782,K$44)+'СЕТ СН'!$G$9+СВЦЭМ!$D$10+'СЕТ СН'!$G$6-'СЕТ СН'!$G$19</f>
        <v>2265.1580520100001</v>
      </c>
      <c r="L51" s="36">
        <f>SUMIFS(СВЦЭМ!$C$39:$C$782,СВЦЭМ!$A$39:$A$782,$A51,СВЦЭМ!$B$39:$B$782,L$44)+'СЕТ СН'!$G$9+СВЦЭМ!$D$10+'СЕТ СН'!$G$6-'СЕТ СН'!$G$19</f>
        <v>2267.0367191999999</v>
      </c>
      <c r="M51" s="36">
        <f>SUMIFS(СВЦЭМ!$C$39:$C$782,СВЦЭМ!$A$39:$A$782,$A51,СВЦЭМ!$B$39:$B$782,M$44)+'СЕТ СН'!$G$9+СВЦЭМ!$D$10+'СЕТ СН'!$G$6-'СЕТ СН'!$G$19</f>
        <v>2299.2343268999998</v>
      </c>
      <c r="N51" s="36">
        <f>SUMIFS(СВЦЭМ!$C$39:$C$782,СВЦЭМ!$A$39:$A$782,$A51,СВЦЭМ!$B$39:$B$782,N$44)+'СЕТ СН'!$G$9+СВЦЭМ!$D$10+'СЕТ СН'!$G$6-'СЕТ СН'!$G$19</f>
        <v>2310.4250553100001</v>
      </c>
      <c r="O51" s="36">
        <f>SUMIFS(СВЦЭМ!$C$39:$C$782,СВЦЭМ!$A$39:$A$782,$A51,СВЦЭМ!$B$39:$B$782,O$44)+'СЕТ СН'!$G$9+СВЦЭМ!$D$10+'СЕТ СН'!$G$6-'СЕТ СН'!$G$19</f>
        <v>2323.75622221</v>
      </c>
      <c r="P51" s="36">
        <f>SUMIFS(СВЦЭМ!$C$39:$C$782,СВЦЭМ!$A$39:$A$782,$A51,СВЦЭМ!$B$39:$B$782,P$44)+'СЕТ СН'!$G$9+СВЦЭМ!$D$10+'СЕТ СН'!$G$6-'СЕТ СН'!$G$19</f>
        <v>2338.92015649</v>
      </c>
      <c r="Q51" s="36">
        <f>SUMIFS(СВЦЭМ!$C$39:$C$782,СВЦЭМ!$A$39:$A$782,$A51,СВЦЭМ!$B$39:$B$782,Q$44)+'СЕТ СН'!$G$9+СВЦЭМ!$D$10+'СЕТ СН'!$G$6-'СЕТ СН'!$G$19</f>
        <v>2352.3018010299998</v>
      </c>
      <c r="R51" s="36">
        <f>SUMIFS(СВЦЭМ!$C$39:$C$782,СВЦЭМ!$A$39:$A$782,$A51,СВЦЭМ!$B$39:$B$782,R$44)+'СЕТ СН'!$G$9+СВЦЭМ!$D$10+'СЕТ СН'!$G$6-'СЕТ СН'!$G$19</f>
        <v>2346.77474007</v>
      </c>
      <c r="S51" s="36">
        <f>SUMIFS(СВЦЭМ!$C$39:$C$782,СВЦЭМ!$A$39:$A$782,$A51,СВЦЭМ!$B$39:$B$782,S$44)+'СЕТ СН'!$G$9+СВЦЭМ!$D$10+'СЕТ СН'!$G$6-'СЕТ СН'!$G$19</f>
        <v>2291.9431712800001</v>
      </c>
      <c r="T51" s="36">
        <f>SUMIFS(СВЦЭМ!$C$39:$C$782,СВЦЭМ!$A$39:$A$782,$A51,СВЦЭМ!$B$39:$B$782,T$44)+'СЕТ СН'!$G$9+СВЦЭМ!$D$10+'СЕТ СН'!$G$6-'СЕТ СН'!$G$19</f>
        <v>2227.1857385999997</v>
      </c>
      <c r="U51" s="36">
        <f>SUMIFS(СВЦЭМ!$C$39:$C$782,СВЦЭМ!$A$39:$A$782,$A51,СВЦЭМ!$B$39:$B$782,U$44)+'СЕТ СН'!$G$9+СВЦЭМ!$D$10+'СЕТ СН'!$G$6-'СЕТ СН'!$G$19</f>
        <v>2260.30582607</v>
      </c>
      <c r="V51" s="36">
        <f>SUMIFS(СВЦЭМ!$C$39:$C$782,СВЦЭМ!$A$39:$A$782,$A51,СВЦЭМ!$B$39:$B$782,V$44)+'СЕТ СН'!$G$9+СВЦЭМ!$D$10+'СЕТ СН'!$G$6-'СЕТ СН'!$G$19</f>
        <v>2281.9946363399999</v>
      </c>
      <c r="W51" s="36">
        <f>SUMIFS(СВЦЭМ!$C$39:$C$782,СВЦЭМ!$A$39:$A$782,$A51,СВЦЭМ!$B$39:$B$782,W$44)+'СЕТ СН'!$G$9+СВЦЭМ!$D$10+'СЕТ СН'!$G$6-'СЕТ СН'!$G$19</f>
        <v>2268.5663934300001</v>
      </c>
      <c r="X51" s="36">
        <f>SUMIFS(СВЦЭМ!$C$39:$C$782,СВЦЭМ!$A$39:$A$782,$A51,СВЦЭМ!$B$39:$B$782,X$44)+'СЕТ СН'!$G$9+СВЦЭМ!$D$10+'СЕТ СН'!$G$6-'СЕТ СН'!$G$19</f>
        <v>2318.6673897599999</v>
      </c>
      <c r="Y51" s="36">
        <f>SUMIFS(СВЦЭМ!$C$39:$C$782,СВЦЭМ!$A$39:$A$782,$A51,СВЦЭМ!$B$39:$B$782,Y$44)+'СЕТ СН'!$G$9+СВЦЭМ!$D$10+'СЕТ СН'!$G$6-'СЕТ СН'!$G$19</f>
        <v>2326.32833759</v>
      </c>
    </row>
    <row r="52" spans="1:25" ht="15.75" x14ac:dyDescent="0.2">
      <c r="A52" s="35">
        <f t="shared" si="1"/>
        <v>44965</v>
      </c>
      <c r="B52" s="36">
        <f>SUMIFS(СВЦЭМ!$C$39:$C$782,СВЦЭМ!$A$39:$A$782,$A52,СВЦЭМ!$B$39:$B$782,B$44)+'СЕТ СН'!$G$9+СВЦЭМ!$D$10+'СЕТ СН'!$G$6-'СЕТ СН'!$G$19</f>
        <v>2271.9507215499998</v>
      </c>
      <c r="C52" s="36">
        <f>SUMIFS(СВЦЭМ!$C$39:$C$782,СВЦЭМ!$A$39:$A$782,$A52,СВЦЭМ!$B$39:$B$782,C$44)+'СЕТ СН'!$G$9+СВЦЭМ!$D$10+'СЕТ СН'!$G$6-'СЕТ СН'!$G$19</f>
        <v>2321.1926178099998</v>
      </c>
      <c r="D52" s="36">
        <f>SUMIFS(СВЦЭМ!$C$39:$C$782,СВЦЭМ!$A$39:$A$782,$A52,СВЦЭМ!$B$39:$B$782,D$44)+'СЕТ СН'!$G$9+СВЦЭМ!$D$10+'СЕТ СН'!$G$6-'СЕТ СН'!$G$19</f>
        <v>2343.3307625299999</v>
      </c>
      <c r="E52" s="36">
        <f>SUMIFS(СВЦЭМ!$C$39:$C$782,СВЦЭМ!$A$39:$A$782,$A52,СВЦЭМ!$B$39:$B$782,E$44)+'СЕТ СН'!$G$9+СВЦЭМ!$D$10+'СЕТ СН'!$G$6-'СЕТ СН'!$G$19</f>
        <v>2365.9774506700001</v>
      </c>
      <c r="F52" s="36">
        <f>SUMIFS(СВЦЭМ!$C$39:$C$782,СВЦЭМ!$A$39:$A$782,$A52,СВЦЭМ!$B$39:$B$782,F$44)+'СЕТ СН'!$G$9+СВЦЭМ!$D$10+'СЕТ СН'!$G$6-'СЕТ СН'!$G$19</f>
        <v>2353.99271297</v>
      </c>
      <c r="G52" s="36">
        <f>SUMIFS(СВЦЭМ!$C$39:$C$782,СВЦЭМ!$A$39:$A$782,$A52,СВЦЭМ!$B$39:$B$782,G$44)+'СЕТ СН'!$G$9+СВЦЭМ!$D$10+'СЕТ СН'!$G$6-'СЕТ СН'!$G$19</f>
        <v>2348.7636763199998</v>
      </c>
      <c r="H52" s="36">
        <f>SUMIFS(СВЦЭМ!$C$39:$C$782,СВЦЭМ!$A$39:$A$782,$A52,СВЦЭМ!$B$39:$B$782,H$44)+'СЕТ СН'!$G$9+СВЦЭМ!$D$10+'СЕТ СН'!$G$6-'СЕТ СН'!$G$19</f>
        <v>2282.34475105</v>
      </c>
      <c r="I52" s="36">
        <f>SUMIFS(СВЦЭМ!$C$39:$C$782,СВЦЭМ!$A$39:$A$782,$A52,СВЦЭМ!$B$39:$B$782,I$44)+'СЕТ СН'!$G$9+СВЦЭМ!$D$10+'СЕТ СН'!$G$6-'СЕТ СН'!$G$19</f>
        <v>2274.97180389</v>
      </c>
      <c r="J52" s="36">
        <f>SUMIFS(СВЦЭМ!$C$39:$C$782,СВЦЭМ!$A$39:$A$782,$A52,СВЦЭМ!$B$39:$B$782,J$44)+'СЕТ СН'!$G$9+СВЦЭМ!$D$10+'СЕТ СН'!$G$6-'СЕТ СН'!$G$19</f>
        <v>2260.79385422</v>
      </c>
      <c r="K52" s="36">
        <f>SUMIFS(СВЦЭМ!$C$39:$C$782,СВЦЭМ!$A$39:$A$782,$A52,СВЦЭМ!$B$39:$B$782,K$44)+'СЕТ СН'!$G$9+СВЦЭМ!$D$10+'СЕТ СН'!$G$6-'СЕТ СН'!$G$19</f>
        <v>2270.99759769</v>
      </c>
      <c r="L52" s="36">
        <f>SUMIFS(СВЦЭМ!$C$39:$C$782,СВЦЭМ!$A$39:$A$782,$A52,СВЦЭМ!$B$39:$B$782,L$44)+'СЕТ СН'!$G$9+СВЦЭМ!$D$10+'СЕТ СН'!$G$6-'СЕТ СН'!$G$19</f>
        <v>2311.1148303</v>
      </c>
      <c r="M52" s="36">
        <f>SUMIFS(СВЦЭМ!$C$39:$C$782,СВЦЭМ!$A$39:$A$782,$A52,СВЦЭМ!$B$39:$B$782,M$44)+'СЕТ СН'!$G$9+СВЦЭМ!$D$10+'СЕТ СН'!$G$6-'СЕТ СН'!$G$19</f>
        <v>2339.4184457900001</v>
      </c>
      <c r="N52" s="36">
        <f>SUMIFS(СВЦЭМ!$C$39:$C$782,СВЦЭМ!$A$39:$A$782,$A52,СВЦЭМ!$B$39:$B$782,N$44)+'СЕТ СН'!$G$9+СВЦЭМ!$D$10+'СЕТ СН'!$G$6-'СЕТ СН'!$G$19</f>
        <v>2349.0274335199997</v>
      </c>
      <c r="O52" s="36">
        <f>SUMIFS(СВЦЭМ!$C$39:$C$782,СВЦЭМ!$A$39:$A$782,$A52,СВЦЭМ!$B$39:$B$782,O$44)+'СЕТ СН'!$G$9+СВЦЭМ!$D$10+'СЕТ СН'!$G$6-'СЕТ СН'!$G$19</f>
        <v>2354.86698462</v>
      </c>
      <c r="P52" s="36">
        <f>SUMIFS(СВЦЭМ!$C$39:$C$782,СВЦЭМ!$A$39:$A$782,$A52,СВЦЭМ!$B$39:$B$782,P$44)+'СЕТ СН'!$G$9+СВЦЭМ!$D$10+'СЕТ СН'!$G$6-'СЕТ СН'!$G$19</f>
        <v>2347.2856321700001</v>
      </c>
      <c r="Q52" s="36">
        <f>SUMIFS(СВЦЭМ!$C$39:$C$782,СВЦЭМ!$A$39:$A$782,$A52,СВЦЭМ!$B$39:$B$782,Q$44)+'СЕТ СН'!$G$9+СВЦЭМ!$D$10+'СЕТ СН'!$G$6-'СЕТ СН'!$G$19</f>
        <v>2352.03742156</v>
      </c>
      <c r="R52" s="36">
        <f>SUMIFS(СВЦЭМ!$C$39:$C$782,СВЦЭМ!$A$39:$A$782,$A52,СВЦЭМ!$B$39:$B$782,R$44)+'СЕТ СН'!$G$9+СВЦЭМ!$D$10+'СЕТ СН'!$G$6-'СЕТ СН'!$G$19</f>
        <v>2354.3232416699998</v>
      </c>
      <c r="S52" s="36">
        <f>SUMIFS(СВЦЭМ!$C$39:$C$782,СВЦЭМ!$A$39:$A$782,$A52,СВЦЭМ!$B$39:$B$782,S$44)+'СЕТ СН'!$G$9+СВЦЭМ!$D$10+'СЕТ СН'!$G$6-'СЕТ СН'!$G$19</f>
        <v>2338.8209993099999</v>
      </c>
      <c r="T52" s="36">
        <f>SUMIFS(СВЦЭМ!$C$39:$C$782,СВЦЭМ!$A$39:$A$782,$A52,СВЦЭМ!$B$39:$B$782,T$44)+'СЕТ СН'!$G$9+СВЦЭМ!$D$10+'СЕТ СН'!$G$6-'СЕТ СН'!$G$19</f>
        <v>2347.1772336099998</v>
      </c>
      <c r="U52" s="36">
        <f>SUMIFS(СВЦЭМ!$C$39:$C$782,СВЦЭМ!$A$39:$A$782,$A52,СВЦЭМ!$B$39:$B$782,U$44)+'СЕТ СН'!$G$9+СВЦЭМ!$D$10+'СЕТ СН'!$G$6-'СЕТ СН'!$G$19</f>
        <v>2338.8118998199998</v>
      </c>
      <c r="V52" s="36">
        <f>SUMIFS(СВЦЭМ!$C$39:$C$782,СВЦЭМ!$A$39:$A$782,$A52,СВЦЭМ!$B$39:$B$782,V$44)+'СЕТ СН'!$G$9+СВЦЭМ!$D$10+'СЕТ СН'!$G$6-'СЕТ СН'!$G$19</f>
        <v>2311.8916463</v>
      </c>
      <c r="W52" s="36">
        <f>SUMIFS(СВЦЭМ!$C$39:$C$782,СВЦЭМ!$A$39:$A$782,$A52,СВЦЭМ!$B$39:$B$782,W$44)+'СЕТ СН'!$G$9+СВЦЭМ!$D$10+'СЕТ СН'!$G$6-'СЕТ СН'!$G$19</f>
        <v>2280.60056786</v>
      </c>
      <c r="X52" s="36">
        <f>SUMIFS(СВЦЭМ!$C$39:$C$782,СВЦЭМ!$A$39:$A$782,$A52,СВЦЭМ!$B$39:$B$782,X$44)+'СЕТ СН'!$G$9+СВЦЭМ!$D$10+'СЕТ СН'!$G$6-'СЕТ СН'!$G$19</f>
        <v>2271.3635250699999</v>
      </c>
      <c r="Y52" s="36">
        <f>SUMIFS(СВЦЭМ!$C$39:$C$782,СВЦЭМ!$A$39:$A$782,$A52,СВЦЭМ!$B$39:$B$782,Y$44)+'СЕТ СН'!$G$9+СВЦЭМ!$D$10+'СЕТ СН'!$G$6-'СЕТ СН'!$G$19</f>
        <v>2265.0040428699999</v>
      </c>
    </row>
    <row r="53" spans="1:25" ht="15.75" x14ac:dyDescent="0.2">
      <c r="A53" s="35">
        <f t="shared" si="1"/>
        <v>44966</v>
      </c>
      <c r="B53" s="36">
        <f>SUMIFS(СВЦЭМ!$C$39:$C$782,СВЦЭМ!$A$39:$A$782,$A53,СВЦЭМ!$B$39:$B$782,B$44)+'СЕТ СН'!$G$9+СВЦЭМ!$D$10+'СЕТ СН'!$G$6-'СЕТ СН'!$G$19</f>
        <v>2169.8026705699999</v>
      </c>
      <c r="C53" s="36">
        <f>SUMIFS(СВЦЭМ!$C$39:$C$782,СВЦЭМ!$A$39:$A$782,$A53,СВЦЭМ!$B$39:$B$782,C$44)+'СЕТ СН'!$G$9+СВЦЭМ!$D$10+'СЕТ СН'!$G$6-'СЕТ СН'!$G$19</f>
        <v>2107.0000367899997</v>
      </c>
      <c r="D53" s="36">
        <f>SUMIFS(СВЦЭМ!$C$39:$C$782,СВЦЭМ!$A$39:$A$782,$A53,СВЦЭМ!$B$39:$B$782,D$44)+'СЕТ СН'!$G$9+СВЦЭМ!$D$10+'СЕТ СН'!$G$6-'СЕТ СН'!$G$19</f>
        <v>2127.6265532699999</v>
      </c>
      <c r="E53" s="36">
        <f>SUMIFS(СВЦЭМ!$C$39:$C$782,СВЦЭМ!$A$39:$A$782,$A53,СВЦЭМ!$B$39:$B$782,E$44)+'СЕТ СН'!$G$9+СВЦЭМ!$D$10+'СЕТ СН'!$G$6-'СЕТ СН'!$G$19</f>
        <v>2153.5624260099999</v>
      </c>
      <c r="F53" s="36">
        <f>SUMIFS(СВЦЭМ!$C$39:$C$782,СВЦЭМ!$A$39:$A$782,$A53,СВЦЭМ!$B$39:$B$782,F$44)+'СЕТ СН'!$G$9+СВЦЭМ!$D$10+'СЕТ СН'!$G$6-'СЕТ СН'!$G$19</f>
        <v>2151.9228125899999</v>
      </c>
      <c r="G53" s="36">
        <f>SUMIFS(СВЦЭМ!$C$39:$C$782,СВЦЭМ!$A$39:$A$782,$A53,СВЦЭМ!$B$39:$B$782,G$44)+'СЕТ СН'!$G$9+СВЦЭМ!$D$10+'СЕТ СН'!$G$6-'СЕТ СН'!$G$19</f>
        <v>2115.8863149599997</v>
      </c>
      <c r="H53" s="36">
        <f>SUMIFS(СВЦЭМ!$C$39:$C$782,СВЦЭМ!$A$39:$A$782,$A53,СВЦЭМ!$B$39:$B$782,H$44)+'СЕТ СН'!$G$9+СВЦЭМ!$D$10+'СЕТ СН'!$G$6-'СЕТ СН'!$G$19</f>
        <v>2098.6663119499999</v>
      </c>
      <c r="I53" s="36">
        <f>SUMIFS(СВЦЭМ!$C$39:$C$782,СВЦЭМ!$A$39:$A$782,$A53,СВЦЭМ!$B$39:$B$782,I$44)+'СЕТ СН'!$G$9+СВЦЭМ!$D$10+'СЕТ СН'!$G$6-'СЕТ СН'!$G$19</f>
        <v>2144.7855197999997</v>
      </c>
      <c r="J53" s="36">
        <f>SUMIFS(СВЦЭМ!$C$39:$C$782,СВЦЭМ!$A$39:$A$782,$A53,СВЦЭМ!$B$39:$B$782,J$44)+'СЕТ СН'!$G$9+СВЦЭМ!$D$10+'СЕТ СН'!$G$6-'СЕТ СН'!$G$19</f>
        <v>2131.02048565</v>
      </c>
      <c r="K53" s="36">
        <f>SUMIFS(СВЦЭМ!$C$39:$C$782,СВЦЭМ!$A$39:$A$782,$A53,СВЦЭМ!$B$39:$B$782,K$44)+'СЕТ СН'!$G$9+СВЦЭМ!$D$10+'СЕТ СН'!$G$6-'СЕТ СН'!$G$19</f>
        <v>2132.78234006</v>
      </c>
      <c r="L53" s="36">
        <f>SUMIFS(СВЦЭМ!$C$39:$C$782,СВЦЭМ!$A$39:$A$782,$A53,СВЦЭМ!$B$39:$B$782,L$44)+'СЕТ СН'!$G$9+СВЦЭМ!$D$10+'СЕТ СН'!$G$6-'СЕТ СН'!$G$19</f>
        <v>2180.2301896599997</v>
      </c>
      <c r="M53" s="36">
        <f>SUMIFS(СВЦЭМ!$C$39:$C$782,СВЦЭМ!$A$39:$A$782,$A53,СВЦЭМ!$B$39:$B$782,M$44)+'СЕТ СН'!$G$9+СВЦЭМ!$D$10+'СЕТ СН'!$G$6-'СЕТ СН'!$G$19</f>
        <v>2220.4879954799999</v>
      </c>
      <c r="N53" s="36">
        <f>SUMIFS(СВЦЭМ!$C$39:$C$782,СВЦЭМ!$A$39:$A$782,$A53,СВЦЭМ!$B$39:$B$782,N$44)+'СЕТ СН'!$G$9+СВЦЭМ!$D$10+'СЕТ СН'!$G$6-'СЕТ СН'!$G$19</f>
        <v>2259.7947683299999</v>
      </c>
      <c r="O53" s="36">
        <f>SUMIFS(СВЦЭМ!$C$39:$C$782,СВЦЭМ!$A$39:$A$782,$A53,СВЦЭМ!$B$39:$B$782,O$44)+'СЕТ СН'!$G$9+СВЦЭМ!$D$10+'СЕТ СН'!$G$6-'СЕТ СН'!$G$19</f>
        <v>2259.01754153</v>
      </c>
      <c r="P53" s="36">
        <f>SUMIFS(СВЦЭМ!$C$39:$C$782,СВЦЭМ!$A$39:$A$782,$A53,СВЦЭМ!$B$39:$B$782,P$44)+'СЕТ СН'!$G$9+СВЦЭМ!$D$10+'СЕТ СН'!$G$6-'СЕТ СН'!$G$19</f>
        <v>2258.8552932899997</v>
      </c>
      <c r="Q53" s="36">
        <f>SUMIFS(СВЦЭМ!$C$39:$C$782,СВЦЭМ!$A$39:$A$782,$A53,СВЦЭМ!$B$39:$B$782,Q$44)+'СЕТ СН'!$G$9+СВЦЭМ!$D$10+'СЕТ СН'!$G$6-'СЕТ СН'!$G$19</f>
        <v>2258.0317534999999</v>
      </c>
      <c r="R53" s="36">
        <f>SUMIFS(СВЦЭМ!$C$39:$C$782,СВЦЭМ!$A$39:$A$782,$A53,СВЦЭМ!$B$39:$B$782,R$44)+'СЕТ СН'!$G$9+СВЦЭМ!$D$10+'СЕТ СН'!$G$6-'СЕТ СН'!$G$19</f>
        <v>2255.8739291899997</v>
      </c>
      <c r="S53" s="36">
        <f>SUMIFS(СВЦЭМ!$C$39:$C$782,СВЦЭМ!$A$39:$A$782,$A53,СВЦЭМ!$B$39:$B$782,S$44)+'СЕТ СН'!$G$9+СВЦЭМ!$D$10+'СЕТ СН'!$G$6-'СЕТ СН'!$G$19</f>
        <v>2250.0067538799999</v>
      </c>
      <c r="T53" s="36">
        <f>SUMIFS(СВЦЭМ!$C$39:$C$782,СВЦЭМ!$A$39:$A$782,$A53,СВЦЭМ!$B$39:$B$782,T$44)+'СЕТ СН'!$G$9+СВЦЭМ!$D$10+'СЕТ СН'!$G$6-'СЕТ СН'!$G$19</f>
        <v>2211.7656512599997</v>
      </c>
      <c r="U53" s="36">
        <f>SUMIFS(СВЦЭМ!$C$39:$C$782,СВЦЭМ!$A$39:$A$782,$A53,СВЦЭМ!$B$39:$B$782,U$44)+'СЕТ СН'!$G$9+СВЦЭМ!$D$10+'СЕТ СН'!$G$6-'СЕТ СН'!$G$19</f>
        <v>2187.7542374599998</v>
      </c>
      <c r="V53" s="36">
        <f>SUMIFS(СВЦЭМ!$C$39:$C$782,СВЦЭМ!$A$39:$A$782,$A53,СВЦЭМ!$B$39:$B$782,V$44)+'СЕТ СН'!$G$9+СВЦЭМ!$D$10+'СЕТ СН'!$G$6-'СЕТ СН'!$G$19</f>
        <v>2171.0287718599998</v>
      </c>
      <c r="W53" s="36">
        <f>SUMIFS(СВЦЭМ!$C$39:$C$782,СВЦЭМ!$A$39:$A$782,$A53,СВЦЭМ!$B$39:$B$782,W$44)+'СЕТ СН'!$G$9+СВЦЭМ!$D$10+'СЕТ СН'!$G$6-'СЕТ СН'!$G$19</f>
        <v>2160.6317348799998</v>
      </c>
      <c r="X53" s="36">
        <f>SUMIFS(СВЦЭМ!$C$39:$C$782,СВЦЭМ!$A$39:$A$782,$A53,СВЦЭМ!$B$39:$B$782,X$44)+'СЕТ СН'!$G$9+СВЦЭМ!$D$10+'СЕТ СН'!$G$6-'СЕТ СН'!$G$19</f>
        <v>2149.1615007299997</v>
      </c>
      <c r="Y53" s="36">
        <f>SUMIFS(СВЦЭМ!$C$39:$C$782,СВЦЭМ!$A$39:$A$782,$A53,СВЦЭМ!$B$39:$B$782,Y$44)+'СЕТ СН'!$G$9+СВЦЭМ!$D$10+'СЕТ СН'!$G$6-'СЕТ СН'!$G$19</f>
        <v>2128.4834241599997</v>
      </c>
    </row>
    <row r="54" spans="1:25" ht="15.75" x14ac:dyDescent="0.2">
      <c r="A54" s="35">
        <f t="shared" si="1"/>
        <v>44967</v>
      </c>
      <c r="B54" s="36">
        <f>SUMIFS(СВЦЭМ!$C$39:$C$782,СВЦЭМ!$A$39:$A$782,$A54,СВЦЭМ!$B$39:$B$782,B$44)+'СЕТ СН'!$G$9+СВЦЭМ!$D$10+'СЕТ СН'!$G$6-'СЕТ СН'!$G$19</f>
        <v>2178.9027231499999</v>
      </c>
      <c r="C54" s="36">
        <f>SUMIFS(СВЦЭМ!$C$39:$C$782,СВЦЭМ!$A$39:$A$782,$A54,СВЦЭМ!$B$39:$B$782,C$44)+'СЕТ СН'!$G$9+СВЦЭМ!$D$10+'СЕТ СН'!$G$6-'СЕТ СН'!$G$19</f>
        <v>2205.08032293</v>
      </c>
      <c r="D54" s="36">
        <f>SUMIFS(СВЦЭМ!$C$39:$C$782,СВЦЭМ!$A$39:$A$782,$A54,СВЦЭМ!$B$39:$B$782,D$44)+'СЕТ СН'!$G$9+СВЦЭМ!$D$10+'СЕТ СН'!$G$6-'СЕТ СН'!$G$19</f>
        <v>2196.91895475</v>
      </c>
      <c r="E54" s="36">
        <f>SUMIFS(СВЦЭМ!$C$39:$C$782,СВЦЭМ!$A$39:$A$782,$A54,СВЦЭМ!$B$39:$B$782,E$44)+'СЕТ СН'!$G$9+СВЦЭМ!$D$10+'СЕТ СН'!$G$6-'СЕТ СН'!$G$19</f>
        <v>2228.4005999699998</v>
      </c>
      <c r="F54" s="36">
        <f>SUMIFS(СВЦЭМ!$C$39:$C$782,СВЦЭМ!$A$39:$A$782,$A54,СВЦЭМ!$B$39:$B$782,F$44)+'СЕТ СН'!$G$9+СВЦЭМ!$D$10+'СЕТ СН'!$G$6-'СЕТ СН'!$G$19</f>
        <v>2213.6222788</v>
      </c>
      <c r="G54" s="36">
        <f>SUMIFS(СВЦЭМ!$C$39:$C$782,СВЦЭМ!$A$39:$A$782,$A54,СВЦЭМ!$B$39:$B$782,G$44)+'СЕТ СН'!$G$9+СВЦЭМ!$D$10+'СЕТ СН'!$G$6-'СЕТ СН'!$G$19</f>
        <v>2187.9800650899997</v>
      </c>
      <c r="H54" s="36">
        <f>SUMIFS(СВЦЭМ!$C$39:$C$782,СВЦЭМ!$A$39:$A$782,$A54,СВЦЭМ!$B$39:$B$782,H$44)+'СЕТ СН'!$G$9+СВЦЭМ!$D$10+'СЕТ СН'!$G$6-'СЕТ СН'!$G$19</f>
        <v>2245.7623742699998</v>
      </c>
      <c r="I54" s="36">
        <f>SUMIFS(СВЦЭМ!$C$39:$C$782,СВЦЭМ!$A$39:$A$782,$A54,СВЦЭМ!$B$39:$B$782,I$44)+'СЕТ СН'!$G$9+СВЦЭМ!$D$10+'СЕТ СН'!$G$6-'СЕТ СН'!$G$19</f>
        <v>2231.98868726</v>
      </c>
      <c r="J54" s="36">
        <f>SUMIFS(СВЦЭМ!$C$39:$C$782,СВЦЭМ!$A$39:$A$782,$A54,СВЦЭМ!$B$39:$B$782,J$44)+'СЕТ СН'!$G$9+СВЦЭМ!$D$10+'СЕТ СН'!$G$6-'СЕТ СН'!$G$19</f>
        <v>2219.1958295999998</v>
      </c>
      <c r="K54" s="36">
        <f>SUMIFS(СВЦЭМ!$C$39:$C$782,СВЦЭМ!$A$39:$A$782,$A54,СВЦЭМ!$B$39:$B$782,K$44)+'СЕТ СН'!$G$9+СВЦЭМ!$D$10+'СЕТ СН'!$G$6-'СЕТ СН'!$G$19</f>
        <v>2215.1431317399997</v>
      </c>
      <c r="L54" s="36">
        <f>SUMIFS(СВЦЭМ!$C$39:$C$782,СВЦЭМ!$A$39:$A$782,$A54,СВЦЭМ!$B$39:$B$782,L$44)+'СЕТ СН'!$G$9+СВЦЭМ!$D$10+'СЕТ СН'!$G$6-'СЕТ СН'!$G$19</f>
        <v>2216.3983026699998</v>
      </c>
      <c r="M54" s="36">
        <f>SUMIFS(СВЦЭМ!$C$39:$C$782,СВЦЭМ!$A$39:$A$782,$A54,СВЦЭМ!$B$39:$B$782,M$44)+'СЕТ СН'!$G$9+СВЦЭМ!$D$10+'СЕТ СН'!$G$6-'СЕТ СН'!$G$19</f>
        <v>2237.3744816499998</v>
      </c>
      <c r="N54" s="36">
        <f>SUMIFS(СВЦЭМ!$C$39:$C$782,СВЦЭМ!$A$39:$A$782,$A54,СВЦЭМ!$B$39:$B$782,N$44)+'СЕТ СН'!$G$9+СВЦЭМ!$D$10+'СЕТ СН'!$G$6-'СЕТ СН'!$G$19</f>
        <v>2235.28605702</v>
      </c>
      <c r="O54" s="36">
        <f>SUMIFS(СВЦЭМ!$C$39:$C$782,СВЦЭМ!$A$39:$A$782,$A54,СВЦЭМ!$B$39:$B$782,O$44)+'СЕТ СН'!$G$9+СВЦЭМ!$D$10+'СЕТ СН'!$G$6-'СЕТ СН'!$G$19</f>
        <v>2215.9881330899998</v>
      </c>
      <c r="P54" s="36">
        <f>SUMIFS(СВЦЭМ!$C$39:$C$782,СВЦЭМ!$A$39:$A$782,$A54,СВЦЭМ!$B$39:$B$782,P$44)+'СЕТ СН'!$G$9+СВЦЭМ!$D$10+'СЕТ СН'!$G$6-'СЕТ СН'!$G$19</f>
        <v>2217.6458622099999</v>
      </c>
      <c r="Q54" s="36">
        <f>SUMIFS(СВЦЭМ!$C$39:$C$782,СВЦЭМ!$A$39:$A$782,$A54,СВЦЭМ!$B$39:$B$782,Q$44)+'СЕТ СН'!$G$9+СВЦЭМ!$D$10+'СЕТ СН'!$G$6-'СЕТ СН'!$G$19</f>
        <v>2213.9823221399997</v>
      </c>
      <c r="R54" s="36">
        <f>SUMIFS(СВЦЭМ!$C$39:$C$782,СВЦЭМ!$A$39:$A$782,$A54,СВЦЭМ!$B$39:$B$782,R$44)+'СЕТ СН'!$G$9+СВЦЭМ!$D$10+'СЕТ СН'!$G$6-'СЕТ СН'!$G$19</f>
        <v>2180.97980057</v>
      </c>
      <c r="S54" s="36">
        <f>SUMIFS(СВЦЭМ!$C$39:$C$782,СВЦЭМ!$A$39:$A$782,$A54,СВЦЭМ!$B$39:$B$782,S$44)+'СЕТ СН'!$G$9+СВЦЭМ!$D$10+'СЕТ СН'!$G$6-'СЕТ СН'!$G$19</f>
        <v>2207.7312957899999</v>
      </c>
      <c r="T54" s="36">
        <f>SUMIFS(СВЦЭМ!$C$39:$C$782,СВЦЭМ!$A$39:$A$782,$A54,СВЦЭМ!$B$39:$B$782,T$44)+'СЕТ СН'!$G$9+СВЦЭМ!$D$10+'СЕТ СН'!$G$6-'СЕТ СН'!$G$19</f>
        <v>2204.2853186499997</v>
      </c>
      <c r="U54" s="36">
        <f>SUMIFS(СВЦЭМ!$C$39:$C$782,СВЦЭМ!$A$39:$A$782,$A54,СВЦЭМ!$B$39:$B$782,U$44)+'СЕТ СН'!$G$9+СВЦЭМ!$D$10+'СЕТ СН'!$G$6-'СЕТ СН'!$G$19</f>
        <v>2199.6115268999997</v>
      </c>
      <c r="V54" s="36">
        <f>SUMIFS(СВЦЭМ!$C$39:$C$782,СВЦЭМ!$A$39:$A$782,$A54,СВЦЭМ!$B$39:$B$782,V$44)+'СЕТ СН'!$G$9+СВЦЭМ!$D$10+'СЕТ СН'!$G$6-'СЕТ СН'!$G$19</f>
        <v>2186.53724564</v>
      </c>
      <c r="W54" s="36">
        <f>SUMIFS(СВЦЭМ!$C$39:$C$782,СВЦЭМ!$A$39:$A$782,$A54,СВЦЭМ!$B$39:$B$782,W$44)+'СЕТ СН'!$G$9+СВЦЭМ!$D$10+'СЕТ СН'!$G$6-'СЕТ СН'!$G$19</f>
        <v>2198.5535308899998</v>
      </c>
      <c r="X54" s="36">
        <f>SUMIFS(СВЦЭМ!$C$39:$C$782,СВЦЭМ!$A$39:$A$782,$A54,СВЦЭМ!$B$39:$B$782,X$44)+'СЕТ СН'!$G$9+СВЦЭМ!$D$10+'СЕТ СН'!$G$6-'СЕТ СН'!$G$19</f>
        <v>2182.6507760499999</v>
      </c>
      <c r="Y54" s="36">
        <f>SUMIFS(СВЦЭМ!$C$39:$C$782,СВЦЭМ!$A$39:$A$782,$A54,СВЦЭМ!$B$39:$B$782,Y$44)+'СЕТ СН'!$G$9+СВЦЭМ!$D$10+'СЕТ СН'!$G$6-'СЕТ СН'!$G$19</f>
        <v>2173.50306877</v>
      </c>
    </row>
    <row r="55" spans="1:25" ht="15.75" x14ac:dyDescent="0.2">
      <c r="A55" s="35">
        <f t="shared" si="1"/>
        <v>44968</v>
      </c>
      <c r="B55" s="36">
        <f>SUMIFS(СВЦЭМ!$C$39:$C$782,СВЦЭМ!$A$39:$A$782,$A55,СВЦЭМ!$B$39:$B$782,B$44)+'СЕТ СН'!$G$9+СВЦЭМ!$D$10+'СЕТ СН'!$G$6-'СЕТ СН'!$G$19</f>
        <v>2388.3108843000005</v>
      </c>
      <c r="C55" s="36">
        <f>SUMIFS(СВЦЭМ!$C$39:$C$782,СВЦЭМ!$A$39:$A$782,$A55,СВЦЭМ!$B$39:$B$782,C$44)+'СЕТ СН'!$G$9+СВЦЭМ!$D$10+'СЕТ СН'!$G$6-'СЕТ СН'!$G$19</f>
        <v>2432.8838330900003</v>
      </c>
      <c r="D55" s="36">
        <f>SUMIFS(СВЦЭМ!$C$39:$C$782,СВЦЭМ!$A$39:$A$782,$A55,СВЦЭМ!$B$39:$B$782,D$44)+'СЕТ СН'!$G$9+СВЦЭМ!$D$10+'СЕТ СН'!$G$6-'СЕТ СН'!$G$19</f>
        <v>2440.87822929</v>
      </c>
      <c r="E55" s="36">
        <f>SUMIFS(СВЦЭМ!$C$39:$C$782,СВЦЭМ!$A$39:$A$782,$A55,СВЦЭМ!$B$39:$B$782,E$44)+'СЕТ СН'!$G$9+СВЦЭМ!$D$10+'СЕТ СН'!$G$6-'СЕТ СН'!$G$19</f>
        <v>2450.0101133600001</v>
      </c>
      <c r="F55" s="36">
        <f>SUMIFS(СВЦЭМ!$C$39:$C$782,СВЦЭМ!$A$39:$A$782,$A55,СВЦЭМ!$B$39:$B$782,F$44)+'СЕТ СН'!$G$9+СВЦЭМ!$D$10+'СЕТ СН'!$G$6-'СЕТ СН'!$G$19</f>
        <v>2443.5594235300005</v>
      </c>
      <c r="G55" s="36">
        <f>SUMIFS(СВЦЭМ!$C$39:$C$782,СВЦЭМ!$A$39:$A$782,$A55,СВЦЭМ!$B$39:$B$782,G$44)+'СЕТ СН'!$G$9+СВЦЭМ!$D$10+'СЕТ СН'!$G$6-'СЕТ СН'!$G$19</f>
        <v>2426.8828268400002</v>
      </c>
      <c r="H55" s="36">
        <f>SUMIFS(СВЦЭМ!$C$39:$C$782,СВЦЭМ!$A$39:$A$782,$A55,СВЦЭМ!$B$39:$B$782,H$44)+'СЕТ СН'!$G$9+СВЦЭМ!$D$10+'СЕТ СН'!$G$6-'СЕТ СН'!$G$19</f>
        <v>2360.8239728200001</v>
      </c>
      <c r="I55" s="36">
        <f>SUMIFS(СВЦЭМ!$C$39:$C$782,СВЦЭМ!$A$39:$A$782,$A55,СВЦЭМ!$B$39:$B$782,I$44)+'СЕТ СН'!$G$9+СВЦЭМ!$D$10+'СЕТ СН'!$G$6-'СЕТ СН'!$G$19</f>
        <v>2303.01373569</v>
      </c>
      <c r="J55" s="36">
        <f>SUMIFS(СВЦЭМ!$C$39:$C$782,СВЦЭМ!$A$39:$A$782,$A55,СВЦЭМ!$B$39:$B$782,J$44)+'СЕТ СН'!$G$9+СВЦЭМ!$D$10+'СЕТ СН'!$G$6-'СЕТ СН'!$G$19</f>
        <v>2261.62140559</v>
      </c>
      <c r="K55" s="36">
        <f>SUMIFS(СВЦЭМ!$C$39:$C$782,СВЦЭМ!$A$39:$A$782,$A55,СВЦЭМ!$B$39:$B$782,K$44)+'СЕТ СН'!$G$9+СВЦЭМ!$D$10+'СЕТ СН'!$G$6-'СЕТ СН'!$G$19</f>
        <v>2222.9566394799999</v>
      </c>
      <c r="L55" s="36">
        <f>SUMIFS(СВЦЭМ!$C$39:$C$782,СВЦЭМ!$A$39:$A$782,$A55,СВЦЭМ!$B$39:$B$782,L$44)+'СЕТ СН'!$G$9+СВЦЭМ!$D$10+'СЕТ СН'!$G$6-'СЕТ СН'!$G$19</f>
        <v>2229.7028726599997</v>
      </c>
      <c r="M55" s="36">
        <f>SUMIFS(СВЦЭМ!$C$39:$C$782,СВЦЭМ!$A$39:$A$782,$A55,СВЦЭМ!$B$39:$B$782,M$44)+'СЕТ СН'!$G$9+СВЦЭМ!$D$10+'СЕТ СН'!$G$6-'СЕТ СН'!$G$19</f>
        <v>2254.5043528399997</v>
      </c>
      <c r="N55" s="36">
        <f>SUMIFS(СВЦЭМ!$C$39:$C$782,СВЦЭМ!$A$39:$A$782,$A55,СВЦЭМ!$B$39:$B$782,N$44)+'СЕТ СН'!$G$9+СВЦЭМ!$D$10+'СЕТ СН'!$G$6-'СЕТ СН'!$G$19</f>
        <v>2289.0584319899999</v>
      </c>
      <c r="O55" s="36">
        <f>SUMIFS(СВЦЭМ!$C$39:$C$782,СВЦЭМ!$A$39:$A$782,$A55,СВЦЭМ!$B$39:$B$782,O$44)+'СЕТ СН'!$G$9+СВЦЭМ!$D$10+'СЕТ СН'!$G$6-'СЕТ СН'!$G$19</f>
        <v>2315.6813154299998</v>
      </c>
      <c r="P55" s="36">
        <f>SUMIFS(СВЦЭМ!$C$39:$C$782,СВЦЭМ!$A$39:$A$782,$A55,СВЦЭМ!$B$39:$B$782,P$44)+'СЕТ СН'!$G$9+СВЦЭМ!$D$10+'СЕТ СН'!$G$6-'СЕТ СН'!$G$19</f>
        <v>2342.3078413099997</v>
      </c>
      <c r="Q55" s="36">
        <f>SUMIFS(СВЦЭМ!$C$39:$C$782,СВЦЭМ!$A$39:$A$782,$A55,СВЦЭМ!$B$39:$B$782,Q$44)+'СЕТ СН'!$G$9+СВЦЭМ!$D$10+'СЕТ СН'!$G$6-'СЕТ СН'!$G$19</f>
        <v>2343.11533835</v>
      </c>
      <c r="R55" s="36">
        <f>SUMIFS(СВЦЭМ!$C$39:$C$782,СВЦЭМ!$A$39:$A$782,$A55,СВЦЭМ!$B$39:$B$782,R$44)+'СЕТ СН'!$G$9+СВЦЭМ!$D$10+'СЕТ СН'!$G$6-'СЕТ СН'!$G$19</f>
        <v>2308.6284246599998</v>
      </c>
      <c r="S55" s="36">
        <f>SUMIFS(СВЦЭМ!$C$39:$C$782,СВЦЭМ!$A$39:$A$782,$A55,СВЦЭМ!$B$39:$B$782,S$44)+'СЕТ СН'!$G$9+СВЦЭМ!$D$10+'СЕТ СН'!$G$6-'СЕТ СН'!$G$19</f>
        <v>2275.1104541599998</v>
      </c>
      <c r="T55" s="36">
        <f>SUMIFS(СВЦЭМ!$C$39:$C$782,СВЦЭМ!$A$39:$A$782,$A55,СВЦЭМ!$B$39:$B$782,T$44)+'СЕТ СН'!$G$9+СВЦЭМ!$D$10+'СЕТ СН'!$G$6-'СЕТ СН'!$G$19</f>
        <v>2242.3594429999998</v>
      </c>
      <c r="U55" s="36">
        <f>SUMIFS(СВЦЭМ!$C$39:$C$782,СВЦЭМ!$A$39:$A$782,$A55,СВЦЭМ!$B$39:$B$782,U$44)+'СЕТ СН'!$G$9+СВЦЭМ!$D$10+'СЕТ СН'!$G$6-'СЕТ СН'!$G$19</f>
        <v>2256.1253953299997</v>
      </c>
      <c r="V55" s="36">
        <f>SUMIFS(СВЦЭМ!$C$39:$C$782,СВЦЭМ!$A$39:$A$782,$A55,СВЦЭМ!$B$39:$B$782,V$44)+'СЕТ СН'!$G$9+СВЦЭМ!$D$10+'СЕТ СН'!$G$6-'СЕТ СН'!$G$19</f>
        <v>2276.84972797</v>
      </c>
      <c r="W55" s="36">
        <f>SUMIFS(СВЦЭМ!$C$39:$C$782,СВЦЭМ!$A$39:$A$782,$A55,СВЦЭМ!$B$39:$B$782,W$44)+'СЕТ СН'!$G$9+СВЦЭМ!$D$10+'СЕТ СН'!$G$6-'СЕТ СН'!$G$19</f>
        <v>2322.5513731599999</v>
      </c>
      <c r="X55" s="36">
        <f>SUMIFS(СВЦЭМ!$C$39:$C$782,СВЦЭМ!$A$39:$A$782,$A55,СВЦЭМ!$B$39:$B$782,X$44)+'СЕТ СН'!$G$9+СВЦЭМ!$D$10+'СЕТ СН'!$G$6-'СЕТ СН'!$G$19</f>
        <v>2341.7645395</v>
      </c>
      <c r="Y55" s="36">
        <f>SUMIFS(СВЦЭМ!$C$39:$C$782,СВЦЭМ!$A$39:$A$782,$A55,СВЦЭМ!$B$39:$B$782,Y$44)+'СЕТ СН'!$G$9+СВЦЭМ!$D$10+'СЕТ СН'!$G$6-'СЕТ СН'!$G$19</f>
        <v>2383.7456557600003</v>
      </c>
    </row>
    <row r="56" spans="1:25" ht="15.75" x14ac:dyDescent="0.2">
      <c r="A56" s="35">
        <f t="shared" si="1"/>
        <v>44969</v>
      </c>
      <c r="B56" s="36">
        <f>SUMIFS(СВЦЭМ!$C$39:$C$782,СВЦЭМ!$A$39:$A$782,$A56,СВЦЭМ!$B$39:$B$782,B$44)+'СЕТ СН'!$G$9+СВЦЭМ!$D$10+'СЕТ СН'!$G$6-'СЕТ СН'!$G$19</f>
        <v>2290.6112585799997</v>
      </c>
      <c r="C56" s="36">
        <f>SUMIFS(СВЦЭМ!$C$39:$C$782,СВЦЭМ!$A$39:$A$782,$A56,СВЦЭМ!$B$39:$B$782,C$44)+'СЕТ СН'!$G$9+СВЦЭМ!$D$10+'СЕТ СН'!$G$6-'СЕТ СН'!$G$19</f>
        <v>2378.9088791700001</v>
      </c>
      <c r="D56" s="36">
        <f>SUMIFS(СВЦЭМ!$C$39:$C$782,СВЦЭМ!$A$39:$A$782,$A56,СВЦЭМ!$B$39:$B$782,D$44)+'СЕТ СН'!$G$9+СВЦЭМ!$D$10+'СЕТ СН'!$G$6-'СЕТ СН'!$G$19</f>
        <v>2377.70147245</v>
      </c>
      <c r="E56" s="36">
        <f>SUMIFS(СВЦЭМ!$C$39:$C$782,СВЦЭМ!$A$39:$A$782,$A56,СВЦЭМ!$B$39:$B$782,E$44)+'СЕТ СН'!$G$9+СВЦЭМ!$D$10+'СЕТ СН'!$G$6-'СЕТ СН'!$G$19</f>
        <v>2343.5053399799999</v>
      </c>
      <c r="F56" s="36">
        <f>SUMIFS(СВЦЭМ!$C$39:$C$782,СВЦЭМ!$A$39:$A$782,$A56,СВЦЭМ!$B$39:$B$782,F$44)+'СЕТ СН'!$G$9+СВЦЭМ!$D$10+'СЕТ СН'!$G$6-'СЕТ СН'!$G$19</f>
        <v>2383.5335446200002</v>
      </c>
      <c r="G56" s="36">
        <f>SUMIFS(СВЦЭМ!$C$39:$C$782,СВЦЭМ!$A$39:$A$782,$A56,СВЦЭМ!$B$39:$B$782,G$44)+'СЕТ СН'!$G$9+СВЦЭМ!$D$10+'СЕТ СН'!$G$6-'СЕТ СН'!$G$19</f>
        <v>2390.4595124600005</v>
      </c>
      <c r="H56" s="36">
        <f>SUMIFS(СВЦЭМ!$C$39:$C$782,СВЦЭМ!$A$39:$A$782,$A56,СВЦЭМ!$B$39:$B$782,H$44)+'СЕТ СН'!$G$9+СВЦЭМ!$D$10+'СЕТ СН'!$G$6-'СЕТ СН'!$G$19</f>
        <v>2385.0673589500002</v>
      </c>
      <c r="I56" s="36">
        <f>SUMIFS(СВЦЭМ!$C$39:$C$782,СВЦЭМ!$A$39:$A$782,$A56,СВЦЭМ!$B$39:$B$782,I$44)+'СЕТ СН'!$G$9+СВЦЭМ!$D$10+'СЕТ СН'!$G$6-'СЕТ СН'!$G$19</f>
        <v>2390.0833152700002</v>
      </c>
      <c r="J56" s="36">
        <f>SUMIFS(СВЦЭМ!$C$39:$C$782,СВЦЭМ!$A$39:$A$782,$A56,СВЦЭМ!$B$39:$B$782,J$44)+'СЕТ СН'!$G$9+СВЦЭМ!$D$10+'СЕТ СН'!$G$6-'СЕТ СН'!$G$19</f>
        <v>2384.73630972</v>
      </c>
      <c r="K56" s="36">
        <f>SUMIFS(СВЦЭМ!$C$39:$C$782,СВЦЭМ!$A$39:$A$782,$A56,СВЦЭМ!$B$39:$B$782,K$44)+'СЕТ СН'!$G$9+СВЦЭМ!$D$10+'СЕТ СН'!$G$6-'СЕТ СН'!$G$19</f>
        <v>2312.1563385899999</v>
      </c>
      <c r="L56" s="36">
        <f>SUMIFS(СВЦЭМ!$C$39:$C$782,СВЦЭМ!$A$39:$A$782,$A56,СВЦЭМ!$B$39:$B$782,L$44)+'СЕТ СН'!$G$9+СВЦЭМ!$D$10+'СЕТ СН'!$G$6-'СЕТ СН'!$G$19</f>
        <v>2272.3838516199999</v>
      </c>
      <c r="M56" s="36">
        <f>SUMIFS(СВЦЭМ!$C$39:$C$782,СВЦЭМ!$A$39:$A$782,$A56,СВЦЭМ!$B$39:$B$782,M$44)+'СЕТ СН'!$G$9+СВЦЭМ!$D$10+'СЕТ СН'!$G$6-'СЕТ СН'!$G$19</f>
        <v>2270.2936037300001</v>
      </c>
      <c r="N56" s="36">
        <f>SUMIFS(СВЦЭМ!$C$39:$C$782,СВЦЭМ!$A$39:$A$782,$A56,СВЦЭМ!$B$39:$B$782,N$44)+'СЕТ СН'!$G$9+СВЦЭМ!$D$10+'СЕТ СН'!$G$6-'СЕТ СН'!$G$19</f>
        <v>2288.03059515</v>
      </c>
      <c r="O56" s="36">
        <f>SUMIFS(СВЦЭМ!$C$39:$C$782,СВЦЭМ!$A$39:$A$782,$A56,СВЦЭМ!$B$39:$B$782,O$44)+'СЕТ СН'!$G$9+СВЦЭМ!$D$10+'СЕТ СН'!$G$6-'СЕТ СН'!$G$19</f>
        <v>2324.9928233599999</v>
      </c>
      <c r="P56" s="36">
        <f>SUMIFS(СВЦЭМ!$C$39:$C$782,СВЦЭМ!$A$39:$A$782,$A56,СВЦЭМ!$B$39:$B$782,P$44)+'СЕТ СН'!$G$9+СВЦЭМ!$D$10+'СЕТ СН'!$G$6-'СЕТ СН'!$G$19</f>
        <v>2345.0145548400001</v>
      </c>
      <c r="Q56" s="36">
        <f>SUMIFS(СВЦЭМ!$C$39:$C$782,СВЦЭМ!$A$39:$A$782,$A56,СВЦЭМ!$B$39:$B$782,Q$44)+'СЕТ СН'!$G$9+СВЦЭМ!$D$10+'СЕТ СН'!$G$6-'СЕТ СН'!$G$19</f>
        <v>2354.7328674299997</v>
      </c>
      <c r="R56" s="36">
        <f>SUMIFS(СВЦЭМ!$C$39:$C$782,СВЦЭМ!$A$39:$A$782,$A56,СВЦЭМ!$B$39:$B$782,R$44)+'СЕТ СН'!$G$9+СВЦЭМ!$D$10+'СЕТ СН'!$G$6-'СЕТ СН'!$G$19</f>
        <v>2355.6201757999997</v>
      </c>
      <c r="S56" s="36">
        <f>SUMIFS(СВЦЭМ!$C$39:$C$782,СВЦЭМ!$A$39:$A$782,$A56,СВЦЭМ!$B$39:$B$782,S$44)+'СЕТ СН'!$G$9+СВЦЭМ!$D$10+'СЕТ СН'!$G$6-'СЕТ СН'!$G$19</f>
        <v>2314.2033272999997</v>
      </c>
      <c r="T56" s="36">
        <f>SUMIFS(СВЦЭМ!$C$39:$C$782,СВЦЭМ!$A$39:$A$782,$A56,СВЦЭМ!$B$39:$B$782,T$44)+'СЕТ СН'!$G$9+СВЦЭМ!$D$10+'СЕТ СН'!$G$6-'СЕТ СН'!$G$19</f>
        <v>2283.5906888999998</v>
      </c>
      <c r="U56" s="36">
        <f>SUMIFS(СВЦЭМ!$C$39:$C$782,СВЦЭМ!$A$39:$A$782,$A56,СВЦЭМ!$B$39:$B$782,U$44)+'СЕТ СН'!$G$9+СВЦЭМ!$D$10+'СЕТ СН'!$G$6-'СЕТ СН'!$G$19</f>
        <v>2253.71259672</v>
      </c>
      <c r="V56" s="36">
        <f>SUMIFS(СВЦЭМ!$C$39:$C$782,СВЦЭМ!$A$39:$A$782,$A56,СВЦЭМ!$B$39:$B$782,V$44)+'СЕТ СН'!$G$9+СВЦЭМ!$D$10+'СЕТ СН'!$G$6-'СЕТ СН'!$G$19</f>
        <v>2280.9390283299999</v>
      </c>
      <c r="W56" s="36">
        <f>SUMIFS(СВЦЭМ!$C$39:$C$782,СВЦЭМ!$A$39:$A$782,$A56,СВЦЭМ!$B$39:$B$782,W$44)+'СЕТ СН'!$G$9+СВЦЭМ!$D$10+'СЕТ СН'!$G$6-'СЕТ СН'!$G$19</f>
        <v>2294.6409966299998</v>
      </c>
      <c r="X56" s="36">
        <f>SUMIFS(СВЦЭМ!$C$39:$C$782,СВЦЭМ!$A$39:$A$782,$A56,СВЦЭМ!$B$39:$B$782,X$44)+'СЕТ СН'!$G$9+СВЦЭМ!$D$10+'СЕТ СН'!$G$6-'СЕТ СН'!$G$19</f>
        <v>2339.5262483799997</v>
      </c>
      <c r="Y56" s="36">
        <f>SUMIFS(СВЦЭМ!$C$39:$C$782,СВЦЭМ!$A$39:$A$782,$A56,СВЦЭМ!$B$39:$B$782,Y$44)+'СЕТ СН'!$G$9+СВЦЭМ!$D$10+'СЕТ СН'!$G$6-'СЕТ СН'!$G$19</f>
        <v>2336.4579843500001</v>
      </c>
    </row>
    <row r="57" spans="1:25" ht="15.75" x14ac:dyDescent="0.2">
      <c r="A57" s="35">
        <f t="shared" si="1"/>
        <v>44970</v>
      </c>
      <c r="B57" s="36">
        <f>SUMIFS(СВЦЭМ!$C$39:$C$782,СВЦЭМ!$A$39:$A$782,$A57,СВЦЭМ!$B$39:$B$782,B$44)+'СЕТ СН'!$G$9+СВЦЭМ!$D$10+'СЕТ СН'!$G$6-'СЕТ СН'!$G$19</f>
        <v>2444.9935622300004</v>
      </c>
      <c r="C57" s="36">
        <f>SUMIFS(СВЦЭМ!$C$39:$C$782,СВЦЭМ!$A$39:$A$782,$A57,СВЦЭМ!$B$39:$B$782,C$44)+'СЕТ СН'!$G$9+СВЦЭМ!$D$10+'СЕТ СН'!$G$6-'СЕТ СН'!$G$19</f>
        <v>2481.1222257300001</v>
      </c>
      <c r="D57" s="36">
        <f>SUMIFS(СВЦЭМ!$C$39:$C$782,СВЦЭМ!$A$39:$A$782,$A57,СВЦЭМ!$B$39:$B$782,D$44)+'СЕТ СН'!$G$9+СВЦЭМ!$D$10+'СЕТ СН'!$G$6-'СЕТ СН'!$G$19</f>
        <v>2488.3334338500003</v>
      </c>
      <c r="E57" s="36">
        <f>SUMIFS(СВЦЭМ!$C$39:$C$782,СВЦЭМ!$A$39:$A$782,$A57,СВЦЭМ!$B$39:$B$782,E$44)+'СЕТ СН'!$G$9+СВЦЭМ!$D$10+'СЕТ СН'!$G$6-'СЕТ СН'!$G$19</f>
        <v>2490.1881842900002</v>
      </c>
      <c r="F57" s="36">
        <f>SUMIFS(СВЦЭМ!$C$39:$C$782,СВЦЭМ!$A$39:$A$782,$A57,СВЦЭМ!$B$39:$B$782,F$44)+'СЕТ СН'!$G$9+СВЦЭМ!$D$10+'СЕТ СН'!$G$6-'СЕТ СН'!$G$19</f>
        <v>2459.2689754800003</v>
      </c>
      <c r="G57" s="36">
        <f>SUMIFS(СВЦЭМ!$C$39:$C$782,СВЦЭМ!$A$39:$A$782,$A57,СВЦЭМ!$B$39:$B$782,G$44)+'СЕТ СН'!$G$9+СВЦЭМ!$D$10+'СЕТ СН'!$G$6-'СЕТ СН'!$G$19</f>
        <v>2414.2145360500003</v>
      </c>
      <c r="H57" s="36">
        <f>SUMIFS(СВЦЭМ!$C$39:$C$782,СВЦЭМ!$A$39:$A$782,$A57,СВЦЭМ!$B$39:$B$782,H$44)+'СЕТ СН'!$G$9+СВЦЭМ!$D$10+'СЕТ СН'!$G$6-'СЕТ СН'!$G$19</f>
        <v>2356.7672225799997</v>
      </c>
      <c r="I57" s="36">
        <f>SUMIFS(СВЦЭМ!$C$39:$C$782,СВЦЭМ!$A$39:$A$782,$A57,СВЦЭМ!$B$39:$B$782,I$44)+'СЕТ СН'!$G$9+СВЦЭМ!$D$10+'СЕТ СН'!$G$6-'СЕТ СН'!$G$19</f>
        <v>2360.5505862099999</v>
      </c>
      <c r="J57" s="36">
        <f>SUMIFS(СВЦЭМ!$C$39:$C$782,СВЦЭМ!$A$39:$A$782,$A57,СВЦЭМ!$B$39:$B$782,J$44)+'СЕТ СН'!$G$9+СВЦЭМ!$D$10+'СЕТ СН'!$G$6-'СЕТ СН'!$G$19</f>
        <v>2315.1282952500001</v>
      </c>
      <c r="K57" s="36">
        <f>SUMIFS(СВЦЭМ!$C$39:$C$782,СВЦЭМ!$A$39:$A$782,$A57,СВЦЭМ!$B$39:$B$782,K$44)+'СЕТ СН'!$G$9+СВЦЭМ!$D$10+'СЕТ СН'!$G$6-'СЕТ СН'!$G$19</f>
        <v>2286.9131424100001</v>
      </c>
      <c r="L57" s="36">
        <f>SUMIFS(СВЦЭМ!$C$39:$C$782,СВЦЭМ!$A$39:$A$782,$A57,СВЦЭМ!$B$39:$B$782,L$44)+'СЕТ СН'!$G$9+СВЦЭМ!$D$10+'СЕТ СН'!$G$6-'СЕТ СН'!$G$19</f>
        <v>2301.9497120799997</v>
      </c>
      <c r="M57" s="36">
        <f>SUMIFS(СВЦЭМ!$C$39:$C$782,СВЦЭМ!$A$39:$A$782,$A57,СВЦЭМ!$B$39:$B$782,M$44)+'СЕТ СН'!$G$9+СВЦЭМ!$D$10+'СЕТ СН'!$G$6-'СЕТ СН'!$G$19</f>
        <v>2321.7483974799998</v>
      </c>
      <c r="N57" s="36">
        <f>SUMIFS(СВЦЭМ!$C$39:$C$782,СВЦЭМ!$A$39:$A$782,$A57,СВЦЭМ!$B$39:$B$782,N$44)+'СЕТ СН'!$G$9+СВЦЭМ!$D$10+'СЕТ СН'!$G$6-'СЕТ СН'!$G$19</f>
        <v>2374.8162971500001</v>
      </c>
      <c r="O57" s="36">
        <f>SUMIFS(СВЦЭМ!$C$39:$C$782,СВЦЭМ!$A$39:$A$782,$A57,СВЦЭМ!$B$39:$B$782,O$44)+'СЕТ СН'!$G$9+СВЦЭМ!$D$10+'СЕТ СН'!$G$6-'СЕТ СН'!$G$19</f>
        <v>2418.9230155600003</v>
      </c>
      <c r="P57" s="36">
        <f>SUMIFS(СВЦЭМ!$C$39:$C$782,СВЦЭМ!$A$39:$A$782,$A57,СВЦЭМ!$B$39:$B$782,P$44)+'СЕТ СН'!$G$9+СВЦЭМ!$D$10+'СЕТ СН'!$G$6-'СЕТ СН'!$G$19</f>
        <v>2460.3641535000002</v>
      </c>
      <c r="Q57" s="36">
        <f>SUMIFS(СВЦЭМ!$C$39:$C$782,СВЦЭМ!$A$39:$A$782,$A57,СВЦЭМ!$B$39:$B$782,Q$44)+'СЕТ СН'!$G$9+СВЦЭМ!$D$10+'СЕТ СН'!$G$6-'СЕТ СН'!$G$19</f>
        <v>2469.5231314600001</v>
      </c>
      <c r="R57" s="36">
        <f>SUMIFS(СВЦЭМ!$C$39:$C$782,СВЦЭМ!$A$39:$A$782,$A57,СВЦЭМ!$B$39:$B$782,R$44)+'СЕТ СН'!$G$9+СВЦЭМ!$D$10+'СЕТ СН'!$G$6-'СЕТ СН'!$G$19</f>
        <v>2461.1201472600001</v>
      </c>
      <c r="S57" s="36">
        <f>SUMIFS(СВЦЭМ!$C$39:$C$782,СВЦЭМ!$A$39:$A$782,$A57,СВЦЭМ!$B$39:$B$782,S$44)+'СЕТ СН'!$G$9+СВЦЭМ!$D$10+'СЕТ СН'!$G$6-'СЕТ СН'!$G$19</f>
        <v>2414.4398609000004</v>
      </c>
      <c r="T57" s="36">
        <f>SUMIFS(СВЦЭМ!$C$39:$C$782,СВЦЭМ!$A$39:$A$782,$A57,СВЦЭМ!$B$39:$B$782,T$44)+'СЕТ СН'!$G$9+СВЦЭМ!$D$10+'СЕТ СН'!$G$6-'СЕТ СН'!$G$19</f>
        <v>2372.40885063</v>
      </c>
      <c r="U57" s="36">
        <f>SUMIFS(СВЦЭМ!$C$39:$C$782,СВЦЭМ!$A$39:$A$782,$A57,СВЦЭМ!$B$39:$B$782,U$44)+'СЕТ СН'!$G$9+СВЦЭМ!$D$10+'СЕТ СН'!$G$6-'СЕТ СН'!$G$19</f>
        <v>2410.4480289200005</v>
      </c>
      <c r="V57" s="36">
        <f>SUMIFS(СВЦЭМ!$C$39:$C$782,СВЦЭМ!$A$39:$A$782,$A57,СВЦЭМ!$B$39:$B$782,V$44)+'СЕТ СН'!$G$9+СВЦЭМ!$D$10+'СЕТ СН'!$G$6-'СЕТ СН'!$G$19</f>
        <v>2426.8334957400002</v>
      </c>
      <c r="W57" s="36">
        <f>SUMIFS(СВЦЭМ!$C$39:$C$782,СВЦЭМ!$A$39:$A$782,$A57,СВЦЭМ!$B$39:$B$782,W$44)+'СЕТ СН'!$G$9+СВЦЭМ!$D$10+'СЕТ СН'!$G$6-'СЕТ СН'!$G$19</f>
        <v>2451.6561317700002</v>
      </c>
      <c r="X57" s="36">
        <f>SUMIFS(СВЦЭМ!$C$39:$C$782,СВЦЭМ!$A$39:$A$782,$A57,СВЦЭМ!$B$39:$B$782,X$44)+'СЕТ СН'!$G$9+СВЦЭМ!$D$10+'СЕТ СН'!$G$6-'СЕТ СН'!$G$19</f>
        <v>2487.2469030500001</v>
      </c>
      <c r="Y57" s="36">
        <f>SUMIFS(СВЦЭМ!$C$39:$C$782,СВЦЭМ!$A$39:$A$782,$A57,СВЦЭМ!$B$39:$B$782,Y$44)+'СЕТ СН'!$G$9+СВЦЭМ!$D$10+'СЕТ СН'!$G$6-'СЕТ СН'!$G$19</f>
        <v>2407.9791042700003</v>
      </c>
    </row>
    <row r="58" spans="1:25" ht="15.75" x14ac:dyDescent="0.2">
      <c r="A58" s="35">
        <f t="shared" si="1"/>
        <v>44971</v>
      </c>
      <c r="B58" s="36">
        <f>SUMIFS(СВЦЭМ!$C$39:$C$782,СВЦЭМ!$A$39:$A$782,$A58,СВЦЭМ!$B$39:$B$782,B$44)+'СЕТ СН'!$G$9+СВЦЭМ!$D$10+'СЕТ СН'!$G$6-'СЕТ СН'!$G$19</f>
        <v>2522.9190147400004</v>
      </c>
      <c r="C58" s="36">
        <f>SUMIFS(СВЦЭМ!$C$39:$C$782,СВЦЭМ!$A$39:$A$782,$A58,СВЦЭМ!$B$39:$B$782,C$44)+'СЕТ СН'!$G$9+СВЦЭМ!$D$10+'СЕТ СН'!$G$6-'СЕТ СН'!$G$19</f>
        <v>2567.4543976000004</v>
      </c>
      <c r="D58" s="36">
        <f>SUMIFS(СВЦЭМ!$C$39:$C$782,СВЦЭМ!$A$39:$A$782,$A58,СВЦЭМ!$B$39:$B$782,D$44)+'СЕТ СН'!$G$9+СВЦЭМ!$D$10+'СЕТ СН'!$G$6-'СЕТ СН'!$G$19</f>
        <v>2561.6912189000004</v>
      </c>
      <c r="E58" s="36">
        <f>SUMIFS(СВЦЭМ!$C$39:$C$782,СВЦЭМ!$A$39:$A$782,$A58,СВЦЭМ!$B$39:$B$782,E$44)+'СЕТ СН'!$G$9+СВЦЭМ!$D$10+'СЕТ СН'!$G$6-'СЕТ СН'!$G$19</f>
        <v>2651.6181776800004</v>
      </c>
      <c r="F58" s="36">
        <f>SUMIFS(СВЦЭМ!$C$39:$C$782,СВЦЭМ!$A$39:$A$782,$A58,СВЦЭМ!$B$39:$B$782,F$44)+'СЕТ СН'!$G$9+СВЦЭМ!$D$10+'СЕТ СН'!$G$6-'СЕТ СН'!$G$19</f>
        <v>2481.3659550800003</v>
      </c>
      <c r="G58" s="36">
        <f>SUMIFS(СВЦЭМ!$C$39:$C$782,СВЦЭМ!$A$39:$A$782,$A58,СВЦЭМ!$B$39:$B$782,G$44)+'СЕТ СН'!$G$9+СВЦЭМ!$D$10+'СЕТ СН'!$G$6-'СЕТ СН'!$G$19</f>
        <v>2602.3285988000002</v>
      </c>
      <c r="H58" s="36">
        <f>SUMIFS(СВЦЭМ!$C$39:$C$782,СВЦЭМ!$A$39:$A$782,$A58,СВЦЭМ!$B$39:$B$782,H$44)+'СЕТ СН'!$G$9+СВЦЭМ!$D$10+'СЕТ СН'!$G$6-'СЕТ СН'!$G$19</f>
        <v>2512.6714748800005</v>
      </c>
      <c r="I58" s="36">
        <f>SUMIFS(СВЦЭМ!$C$39:$C$782,СВЦЭМ!$A$39:$A$782,$A58,СВЦЭМ!$B$39:$B$782,I$44)+'СЕТ СН'!$G$9+СВЦЭМ!$D$10+'СЕТ СН'!$G$6-'СЕТ СН'!$G$19</f>
        <v>2471.2046965300001</v>
      </c>
      <c r="J58" s="36">
        <f>SUMIFS(СВЦЭМ!$C$39:$C$782,СВЦЭМ!$A$39:$A$782,$A58,СВЦЭМ!$B$39:$B$782,J$44)+'СЕТ СН'!$G$9+СВЦЭМ!$D$10+'СЕТ СН'!$G$6-'СЕТ СН'!$G$19</f>
        <v>2450.9941981400002</v>
      </c>
      <c r="K58" s="36">
        <f>SUMIFS(СВЦЭМ!$C$39:$C$782,СВЦЭМ!$A$39:$A$782,$A58,СВЦЭМ!$B$39:$B$782,K$44)+'СЕТ СН'!$G$9+СВЦЭМ!$D$10+'СЕТ СН'!$G$6-'СЕТ СН'!$G$19</f>
        <v>2425.7384726600003</v>
      </c>
      <c r="L58" s="36">
        <f>SUMIFS(СВЦЭМ!$C$39:$C$782,СВЦЭМ!$A$39:$A$782,$A58,СВЦЭМ!$B$39:$B$782,L$44)+'СЕТ СН'!$G$9+СВЦЭМ!$D$10+'СЕТ СН'!$G$6-'СЕТ СН'!$G$19</f>
        <v>2423.2386781400005</v>
      </c>
      <c r="M58" s="36">
        <f>SUMIFS(СВЦЭМ!$C$39:$C$782,СВЦЭМ!$A$39:$A$782,$A58,СВЦЭМ!$B$39:$B$782,M$44)+'СЕТ СН'!$G$9+СВЦЭМ!$D$10+'СЕТ СН'!$G$6-'СЕТ СН'!$G$19</f>
        <v>2493.9748855100001</v>
      </c>
      <c r="N58" s="36">
        <f>SUMIFS(СВЦЭМ!$C$39:$C$782,СВЦЭМ!$A$39:$A$782,$A58,СВЦЭМ!$B$39:$B$782,N$44)+'СЕТ СН'!$G$9+СВЦЭМ!$D$10+'СЕТ СН'!$G$6-'СЕТ СН'!$G$19</f>
        <v>2477.5628073900002</v>
      </c>
      <c r="O58" s="36">
        <f>SUMIFS(СВЦЭМ!$C$39:$C$782,СВЦЭМ!$A$39:$A$782,$A58,СВЦЭМ!$B$39:$B$782,O$44)+'СЕТ СН'!$G$9+СВЦЭМ!$D$10+'СЕТ СН'!$G$6-'СЕТ СН'!$G$19</f>
        <v>2506.1162200500003</v>
      </c>
      <c r="P58" s="36">
        <f>SUMIFS(СВЦЭМ!$C$39:$C$782,СВЦЭМ!$A$39:$A$782,$A58,СВЦЭМ!$B$39:$B$782,P$44)+'СЕТ СН'!$G$9+СВЦЭМ!$D$10+'СЕТ СН'!$G$6-'СЕТ СН'!$G$19</f>
        <v>2526.3253897700001</v>
      </c>
      <c r="Q58" s="36">
        <f>SUMIFS(СВЦЭМ!$C$39:$C$782,СВЦЭМ!$A$39:$A$782,$A58,СВЦЭМ!$B$39:$B$782,Q$44)+'СЕТ СН'!$G$9+СВЦЭМ!$D$10+'СЕТ СН'!$G$6-'СЕТ СН'!$G$19</f>
        <v>2537.7070922600001</v>
      </c>
      <c r="R58" s="36">
        <f>SUMIFS(СВЦЭМ!$C$39:$C$782,СВЦЭМ!$A$39:$A$782,$A58,СВЦЭМ!$B$39:$B$782,R$44)+'СЕТ СН'!$G$9+СВЦЭМ!$D$10+'СЕТ СН'!$G$6-'СЕТ СН'!$G$19</f>
        <v>2507.5811190100003</v>
      </c>
      <c r="S58" s="36">
        <f>SUMIFS(СВЦЭМ!$C$39:$C$782,СВЦЭМ!$A$39:$A$782,$A58,СВЦЭМ!$B$39:$B$782,S$44)+'СЕТ СН'!$G$9+СВЦЭМ!$D$10+'СЕТ СН'!$G$6-'СЕТ СН'!$G$19</f>
        <v>2470.2902043600002</v>
      </c>
      <c r="T58" s="36">
        <f>SUMIFS(СВЦЭМ!$C$39:$C$782,СВЦЭМ!$A$39:$A$782,$A58,СВЦЭМ!$B$39:$B$782,T$44)+'СЕТ СН'!$G$9+СВЦЭМ!$D$10+'СЕТ СН'!$G$6-'СЕТ СН'!$G$19</f>
        <v>2462.4502283700003</v>
      </c>
      <c r="U58" s="36">
        <f>SUMIFS(СВЦЭМ!$C$39:$C$782,СВЦЭМ!$A$39:$A$782,$A58,СВЦЭМ!$B$39:$B$782,U$44)+'СЕТ СН'!$G$9+СВЦЭМ!$D$10+'СЕТ СН'!$G$6-'СЕТ СН'!$G$19</f>
        <v>2456.3498461600002</v>
      </c>
      <c r="V58" s="36">
        <f>SUMIFS(СВЦЭМ!$C$39:$C$782,СВЦЭМ!$A$39:$A$782,$A58,СВЦЭМ!$B$39:$B$782,V$44)+'СЕТ СН'!$G$9+СВЦЭМ!$D$10+'СЕТ СН'!$G$6-'СЕТ СН'!$G$19</f>
        <v>2476.7352392900002</v>
      </c>
      <c r="W58" s="36">
        <f>SUMIFS(СВЦЭМ!$C$39:$C$782,СВЦЭМ!$A$39:$A$782,$A58,СВЦЭМ!$B$39:$B$782,W$44)+'СЕТ СН'!$G$9+СВЦЭМ!$D$10+'СЕТ СН'!$G$6-'СЕТ СН'!$G$19</f>
        <v>2496.1947391000003</v>
      </c>
      <c r="X58" s="36">
        <f>SUMIFS(СВЦЭМ!$C$39:$C$782,СВЦЭМ!$A$39:$A$782,$A58,СВЦЭМ!$B$39:$B$782,X$44)+'СЕТ СН'!$G$9+СВЦЭМ!$D$10+'СЕТ СН'!$G$6-'СЕТ СН'!$G$19</f>
        <v>2524.5131577500001</v>
      </c>
      <c r="Y58" s="36">
        <f>SUMIFS(СВЦЭМ!$C$39:$C$782,СВЦЭМ!$A$39:$A$782,$A58,СВЦЭМ!$B$39:$B$782,Y$44)+'СЕТ СН'!$G$9+СВЦЭМ!$D$10+'СЕТ СН'!$G$6-'СЕТ СН'!$G$19</f>
        <v>2540.6718607600001</v>
      </c>
    </row>
    <row r="59" spans="1:25" ht="15.75" x14ac:dyDescent="0.2">
      <c r="A59" s="35">
        <f t="shared" si="1"/>
        <v>44972</v>
      </c>
      <c r="B59" s="36">
        <f>SUMIFS(СВЦЭМ!$C$39:$C$782,СВЦЭМ!$A$39:$A$782,$A59,СВЦЭМ!$B$39:$B$782,B$44)+'СЕТ СН'!$G$9+СВЦЭМ!$D$10+'СЕТ СН'!$G$6-'СЕТ СН'!$G$19</f>
        <v>2479.1705165600001</v>
      </c>
      <c r="C59" s="36">
        <f>SUMIFS(СВЦЭМ!$C$39:$C$782,СВЦЭМ!$A$39:$A$782,$A59,СВЦЭМ!$B$39:$B$782,C$44)+'СЕТ СН'!$G$9+СВЦЭМ!$D$10+'СЕТ СН'!$G$6-'СЕТ СН'!$G$19</f>
        <v>2500.6740644400002</v>
      </c>
      <c r="D59" s="36">
        <f>SUMIFS(СВЦЭМ!$C$39:$C$782,СВЦЭМ!$A$39:$A$782,$A59,СВЦЭМ!$B$39:$B$782,D$44)+'СЕТ СН'!$G$9+СВЦЭМ!$D$10+'СЕТ СН'!$G$6-'СЕТ СН'!$G$19</f>
        <v>2528.8728608400002</v>
      </c>
      <c r="E59" s="36">
        <f>SUMIFS(СВЦЭМ!$C$39:$C$782,СВЦЭМ!$A$39:$A$782,$A59,СВЦЭМ!$B$39:$B$782,E$44)+'СЕТ СН'!$G$9+СВЦЭМ!$D$10+'СЕТ СН'!$G$6-'СЕТ СН'!$G$19</f>
        <v>2517.83128248</v>
      </c>
      <c r="F59" s="36">
        <f>SUMIFS(СВЦЭМ!$C$39:$C$782,СВЦЭМ!$A$39:$A$782,$A59,СВЦЭМ!$B$39:$B$782,F$44)+'СЕТ СН'!$G$9+СВЦЭМ!$D$10+'СЕТ СН'!$G$6-'СЕТ СН'!$G$19</f>
        <v>2488.5768163800003</v>
      </c>
      <c r="G59" s="36">
        <f>SUMIFS(СВЦЭМ!$C$39:$C$782,СВЦЭМ!$A$39:$A$782,$A59,СВЦЭМ!$B$39:$B$782,G$44)+'СЕТ СН'!$G$9+СВЦЭМ!$D$10+'СЕТ СН'!$G$6-'СЕТ СН'!$G$19</f>
        <v>2413.9315161700001</v>
      </c>
      <c r="H59" s="36">
        <f>SUMIFS(СВЦЭМ!$C$39:$C$782,СВЦЭМ!$A$39:$A$782,$A59,СВЦЭМ!$B$39:$B$782,H$44)+'СЕТ СН'!$G$9+СВЦЭМ!$D$10+'СЕТ СН'!$G$6-'СЕТ СН'!$G$19</f>
        <v>2336.4870459199997</v>
      </c>
      <c r="I59" s="36">
        <f>SUMIFS(СВЦЭМ!$C$39:$C$782,СВЦЭМ!$A$39:$A$782,$A59,СВЦЭМ!$B$39:$B$782,I$44)+'СЕТ СН'!$G$9+СВЦЭМ!$D$10+'СЕТ СН'!$G$6-'СЕТ СН'!$G$19</f>
        <v>2309.7268789199998</v>
      </c>
      <c r="J59" s="36">
        <f>SUMIFS(СВЦЭМ!$C$39:$C$782,СВЦЭМ!$A$39:$A$782,$A59,СВЦЭМ!$B$39:$B$782,J$44)+'СЕТ СН'!$G$9+СВЦЭМ!$D$10+'СЕТ СН'!$G$6-'СЕТ СН'!$G$19</f>
        <v>2277.1616629099999</v>
      </c>
      <c r="K59" s="36">
        <f>SUMIFS(СВЦЭМ!$C$39:$C$782,СВЦЭМ!$A$39:$A$782,$A59,СВЦЭМ!$B$39:$B$782,K$44)+'СЕТ СН'!$G$9+СВЦЭМ!$D$10+'СЕТ СН'!$G$6-'СЕТ СН'!$G$19</f>
        <v>2271.34354295</v>
      </c>
      <c r="L59" s="36">
        <f>SUMIFS(СВЦЭМ!$C$39:$C$782,СВЦЭМ!$A$39:$A$782,$A59,СВЦЭМ!$B$39:$B$782,L$44)+'СЕТ СН'!$G$9+СВЦЭМ!$D$10+'СЕТ СН'!$G$6-'СЕТ СН'!$G$19</f>
        <v>2283.7565455399999</v>
      </c>
      <c r="M59" s="36">
        <f>SUMIFS(СВЦЭМ!$C$39:$C$782,СВЦЭМ!$A$39:$A$782,$A59,СВЦЭМ!$B$39:$B$782,M$44)+'СЕТ СН'!$G$9+СВЦЭМ!$D$10+'СЕТ СН'!$G$6-'СЕТ СН'!$G$19</f>
        <v>2332.3196838099998</v>
      </c>
      <c r="N59" s="36">
        <f>SUMIFS(СВЦЭМ!$C$39:$C$782,СВЦЭМ!$A$39:$A$782,$A59,СВЦЭМ!$B$39:$B$782,N$44)+'СЕТ СН'!$G$9+СВЦЭМ!$D$10+'СЕТ СН'!$G$6-'СЕТ СН'!$G$19</f>
        <v>2356.1551844199998</v>
      </c>
      <c r="O59" s="36">
        <f>SUMIFS(СВЦЭМ!$C$39:$C$782,СВЦЭМ!$A$39:$A$782,$A59,СВЦЭМ!$B$39:$B$782,O$44)+'СЕТ СН'!$G$9+СВЦЭМ!$D$10+'СЕТ СН'!$G$6-'СЕТ СН'!$G$19</f>
        <v>2380.12175355</v>
      </c>
      <c r="P59" s="36">
        <f>SUMIFS(СВЦЭМ!$C$39:$C$782,СВЦЭМ!$A$39:$A$782,$A59,СВЦЭМ!$B$39:$B$782,P$44)+'СЕТ СН'!$G$9+СВЦЭМ!$D$10+'СЕТ СН'!$G$6-'СЕТ СН'!$G$19</f>
        <v>2397.8480283700005</v>
      </c>
      <c r="Q59" s="36">
        <f>SUMIFS(СВЦЭМ!$C$39:$C$782,СВЦЭМ!$A$39:$A$782,$A59,СВЦЭМ!$B$39:$B$782,Q$44)+'СЕТ СН'!$G$9+СВЦЭМ!$D$10+'СЕТ СН'!$G$6-'СЕТ СН'!$G$19</f>
        <v>2381.7995996100003</v>
      </c>
      <c r="R59" s="36">
        <f>SUMIFS(СВЦЭМ!$C$39:$C$782,СВЦЭМ!$A$39:$A$782,$A59,СВЦЭМ!$B$39:$B$782,R$44)+'СЕТ СН'!$G$9+СВЦЭМ!$D$10+'СЕТ СН'!$G$6-'СЕТ СН'!$G$19</f>
        <v>2359.2795344399997</v>
      </c>
      <c r="S59" s="36">
        <f>SUMIFS(СВЦЭМ!$C$39:$C$782,СВЦЭМ!$A$39:$A$782,$A59,СВЦЭМ!$B$39:$B$782,S$44)+'СЕТ СН'!$G$9+СВЦЭМ!$D$10+'СЕТ СН'!$G$6-'СЕТ СН'!$G$19</f>
        <v>2307.48507277</v>
      </c>
      <c r="T59" s="36">
        <f>SUMIFS(СВЦЭМ!$C$39:$C$782,СВЦЭМ!$A$39:$A$782,$A59,СВЦЭМ!$B$39:$B$782,T$44)+'СЕТ СН'!$G$9+СВЦЭМ!$D$10+'СЕТ СН'!$G$6-'СЕТ СН'!$G$19</f>
        <v>2247.8740489900001</v>
      </c>
      <c r="U59" s="36">
        <f>SUMIFS(СВЦЭМ!$C$39:$C$782,СВЦЭМ!$A$39:$A$782,$A59,СВЦЭМ!$B$39:$B$782,U$44)+'СЕТ СН'!$G$9+СВЦЭМ!$D$10+'СЕТ СН'!$G$6-'СЕТ СН'!$G$19</f>
        <v>2290.3382663499997</v>
      </c>
      <c r="V59" s="36">
        <f>SUMIFS(СВЦЭМ!$C$39:$C$782,СВЦЭМ!$A$39:$A$782,$A59,СВЦЭМ!$B$39:$B$782,V$44)+'СЕТ СН'!$G$9+СВЦЭМ!$D$10+'СЕТ СН'!$G$6-'СЕТ СН'!$G$19</f>
        <v>2267.1451475999997</v>
      </c>
      <c r="W59" s="36">
        <f>SUMIFS(СВЦЭМ!$C$39:$C$782,СВЦЭМ!$A$39:$A$782,$A59,СВЦЭМ!$B$39:$B$782,W$44)+'СЕТ СН'!$G$9+СВЦЭМ!$D$10+'СЕТ СН'!$G$6-'СЕТ СН'!$G$19</f>
        <v>2277.3157884899997</v>
      </c>
      <c r="X59" s="36">
        <f>SUMIFS(СВЦЭМ!$C$39:$C$782,СВЦЭМ!$A$39:$A$782,$A59,СВЦЭМ!$B$39:$B$782,X$44)+'СЕТ СН'!$G$9+СВЦЭМ!$D$10+'СЕТ СН'!$G$6-'СЕТ СН'!$G$19</f>
        <v>2335.2703084499999</v>
      </c>
      <c r="Y59" s="36">
        <f>SUMIFS(СВЦЭМ!$C$39:$C$782,СВЦЭМ!$A$39:$A$782,$A59,СВЦЭМ!$B$39:$B$782,Y$44)+'СЕТ СН'!$G$9+СВЦЭМ!$D$10+'СЕТ СН'!$G$6-'СЕТ СН'!$G$19</f>
        <v>2368.7176787599997</v>
      </c>
    </row>
    <row r="60" spans="1:25" ht="15.75" x14ac:dyDescent="0.2">
      <c r="A60" s="35">
        <f t="shared" si="1"/>
        <v>44973</v>
      </c>
      <c r="B60" s="36">
        <f>SUMIFS(СВЦЭМ!$C$39:$C$782,СВЦЭМ!$A$39:$A$782,$A60,СВЦЭМ!$B$39:$B$782,B$44)+'СЕТ СН'!$G$9+СВЦЭМ!$D$10+'СЕТ СН'!$G$6-'СЕТ СН'!$G$19</f>
        <v>2442.12445415</v>
      </c>
      <c r="C60" s="36">
        <f>SUMIFS(СВЦЭМ!$C$39:$C$782,СВЦЭМ!$A$39:$A$782,$A60,СВЦЭМ!$B$39:$B$782,C$44)+'СЕТ СН'!$G$9+СВЦЭМ!$D$10+'СЕТ СН'!$G$6-'СЕТ СН'!$G$19</f>
        <v>2462.0815417500003</v>
      </c>
      <c r="D60" s="36">
        <f>SUMIFS(СВЦЭМ!$C$39:$C$782,СВЦЭМ!$A$39:$A$782,$A60,СВЦЭМ!$B$39:$B$782,D$44)+'СЕТ СН'!$G$9+СВЦЭМ!$D$10+'СЕТ СН'!$G$6-'СЕТ СН'!$G$19</f>
        <v>2482.0899698800004</v>
      </c>
      <c r="E60" s="36">
        <f>SUMIFS(СВЦЭМ!$C$39:$C$782,СВЦЭМ!$A$39:$A$782,$A60,СВЦЭМ!$B$39:$B$782,E$44)+'СЕТ СН'!$G$9+СВЦЭМ!$D$10+'СЕТ СН'!$G$6-'СЕТ СН'!$G$19</f>
        <v>2472.6081029100001</v>
      </c>
      <c r="F60" s="36">
        <f>SUMIFS(СВЦЭМ!$C$39:$C$782,СВЦЭМ!$A$39:$A$782,$A60,СВЦЭМ!$B$39:$B$782,F$44)+'СЕТ СН'!$G$9+СВЦЭМ!$D$10+'СЕТ СН'!$G$6-'СЕТ СН'!$G$19</f>
        <v>2463.6779017900003</v>
      </c>
      <c r="G60" s="36">
        <f>SUMIFS(СВЦЭМ!$C$39:$C$782,СВЦЭМ!$A$39:$A$782,$A60,СВЦЭМ!$B$39:$B$782,G$44)+'СЕТ СН'!$G$9+СВЦЭМ!$D$10+'СЕТ СН'!$G$6-'СЕТ СН'!$G$19</f>
        <v>2412.24781854</v>
      </c>
      <c r="H60" s="36">
        <f>SUMIFS(СВЦЭМ!$C$39:$C$782,СВЦЭМ!$A$39:$A$782,$A60,СВЦЭМ!$B$39:$B$782,H$44)+'СЕТ СН'!$G$9+СВЦЭМ!$D$10+'СЕТ СН'!$G$6-'СЕТ СН'!$G$19</f>
        <v>2322.9415197999997</v>
      </c>
      <c r="I60" s="36">
        <f>SUMIFS(СВЦЭМ!$C$39:$C$782,СВЦЭМ!$A$39:$A$782,$A60,СВЦЭМ!$B$39:$B$782,I$44)+'СЕТ СН'!$G$9+СВЦЭМ!$D$10+'СЕТ СН'!$G$6-'СЕТ СН'!$G$19</f>
        <v>2285.2800041999999</v>
      </c>
      <c r="J60" s="36">
        <f>SUMIFS(СВЦЭМ!$C$39:$C$782,СВЦЭМ!$A$39:$A$782,$A60,СВЦЭМ!$B$39:$B$782,J$44)+'СЕТ СН'!$G$9+СВЦЭМ!$D$10+'СЕТ СН'!$G$6-'СЕТ СН'!$G$19</f>
        <v>2265.87989939</v>
      </c>
      <c r="K60" s="36">
        <f>SUMIFS(СВЦЭМ!$C$39:$C$782,СВЦЭМ!$A$39:$A$782,$A60,СВЦЭМ!$B$39:$B$782,K$44)+'СЕТ СН'!$G$9+СВЦЭМ!$D$10+'СЕТ СН'!$G$6-'СЕТ СН'!$G$19</f>
        <v>2273.45238707</v>
      </c>
      <c r="L60" s="36">
        <f>SUMIFS(СВЦЭМ!$C$39:$C$782,СВЦЭМ!$A$39:$A$782,$A60,СВЦЭМ!$B$39:$B$782,L$44)+'СЕТ СН'!$G$9+СВЦЭМ!$D$10+'СЕТ СН'!$G$6-'СЕТ СН'!$G$19</f>
        <v>2286.62043928</v>
      </c>
      <c r="M60" s="36">
        <f>SUMIFS(СВЦЭМ!$C$39:$C$782,СВЦЭМ!$A$39:$A$782,$A60,СВЦЭМ!$B$39:$B$782,M$44)+'СЕТ СН'!$G$9+СВЦЭМ!$D$10+'СЕТ СН'!$G$6-'СЕТ СН'!$G$19</f>
        <v>2320.056916</v>
      </c>
      <c r="N60" s="36">
        <f>SUMIFS(СВЦЭМ!$C$39:$C$782,СВЦЭМ!$A$39:$A$782,$A60,СВЦЭМ!$B$39:$B$782,N$44)+'СЕТ СН'!$G$9+СВЦЭМ!$D$10+'СЕТ СН'!$G$6-'СЕТ СН'!$G$19</f>
        <v>2383.9771963300004</v>
      </c>
      <c r="O60" s="36">
        <f>SUMIFS(СВЦЭМ!$C$39:$C$782,СВЦЭМ!$A$39:$A$782,$A60,СВЦЭМ!$B$39:$B$782,O$44)+'СЕТ СН'!$G$9+СВЦЭМ!$D$10+'СЕТ СН'!$G$6-'СЕТ СН'!$G$19</f>
        <v>2406.3825472800004</v>
      </c>
      <c r="P60" s="36">
        <f>SUMIFS(СВЦЭМ!$C$39:$C$782,СВЦЭМ!$A$39:$A$782,$A60,СВЦЭМ!$B$39:$B$782,P$44)+'СЕТ СН'!$G$9+СВЦЭМ!$D$10+'СЕТ СН'!$G$6-'СЕТ СН'!$G$19</f>
        <v>2423.4519833600002</v>
      </c>
      <c r="Q60" s="36">
        <f>SUMIFS(СВЦЭМ!$C$39:$C$782,СВЦЭМ!$A$39:$A$782,$A60,СВЦЭМ!$B$39:$B$782,Q$44)+'СЕТ СН'!$G$9+СВЦЭМ!$D$10+'СЕТ СН'!$G$6-'СЕТ СН'!$G$19</f>
        <v>2421.4685052899999</v>
      </c>
      <c r="R60" s="36">
        <f>SUMIFS(СВЦЭМ!$C$39:$C$782,СВЦЭМ!$A$39:$A$782,$A60,СВЦЭМ!$B$39:$B$782,R$44)+'СЕТ СН'!$G$9+СВЦЭМ!$D$10+'СЕТ СН'!$G$6-'СЕТ СН'!$G$19</f>
        <v>2408.9422193900004</v>
      </c>
      <c r="S60" s="36">
        <f>SUMIFS(СВЦЭМ!$C$39:$C$782,СВЦЭМ!$A$39:$A$782,$A60,СВЦЭМ!$B$39:$B$782,S$44)+'СЕТ СН'!$G$9+СВЦЭМ!$D$10+'СЕТ СН'!$G$6-'СЕТ СН'!$G$19</f>
        <v>2358.0951137399998</v>
      </c>
      <c r="T60" s="36">
        <f>SUMIFS(СВЦЭМ!$C$39:$C$782,СВЦЭМ!$A$39:$A$782,$A60,СВЦЭМ!$B$39:$B$782,T$44)+'СЕТ СН'!$G$9+СВЦЭМ!$D$10+'СЕТ СН'!$G$6-'СЕТ СН'!$G$19</f>
        <v>2299.9595052699997</v>
      </c>
      <c r="U60" s="36">
        <f>SUMIFS(СВЦЭМ!$C$39:$C$782,СВЦЭМ!$A$39:$A$782,$A60,СВЦЭМ!$B$39:$B$782,U$44)+'СЕТ СН'!$G$9+СВЦЭМ!$D$10+'СЕТ СН'!$G$6-'СЕТ СН'!$G$19</f>
        <v>2319.3471966100001</v>
      </c>
      <c r="V60" s="36">
        <f>SUMIFS(СВЦЭМ!$C$39:$C$782,СВЦЭМ!$A$39:$A$782,$A60,СВЦЭМ!$B$39:$B$782,V$44)+'СЕТ СН'!$G$9+СВЦЭМ!$D$10+'СЕТ СН'!$G$6-'СЕТ СН'!$G$19</f>
        <v>2335.3629769199997</v>
      </c>
      <c r="W60" s="36">
        <f>SUMIFS(СВЦЭМ!$C$39:$C$782,СВЦЭМ!$A$39:$A$782,$A60,СВЦЭМ!$B$39:$B$782,W$44)+'СЕТ СН'!$G$9+СВЦЭМ!$D$10+'СЕТ СН'!$G$6-'СЕТ СН'!$G$19</f>
        <v>2371.4387600699997</v>
      </c>
      <c r="X60" s="36">
        <f>SUMIFS(СВЦЭМ!$C$39:$C$782,СВЦЭМ!$A$39:$A$782,$A60,СВЦЭМ!$B$39:$B$782,X$44)+'СЕТ СН'!$G$9+СВЦЭМ!$D$10+'СЕТ СН'!$G$6-'СЕТ СН'!$G$19</f>
        <v>2425.4509237900002</v>
      </c>
      <c r="Y60" s="36">
        <f>SUMIFS(СВЦЭМ!$C$39:$C$782,СВЦЭМ!$A$39:$A$782,$A60,СВЦЭМ!$B$39:$B$782,Y$44)+'СЕТ СН'!$G$9+СВЦЭМ!$D$10+'СЕТ СН'!$G$6-'СЕТ СН'!$G$19</f>
        <v>2444.4028959800003</v>
      </c>
    </row>
    <row r="61" spans="1:25" ht="15.75" x14ac:dyDescent="0.2">
      <c r="A61" s="35">
        <f t="shared" si="1"/>
        <v>44974</v>
      </c>
      <c r="B61" s="36">
        <f>SUMIFS(СВЦЭМ!$C$39:$C$782,СВЦЭМ!$A$39:$A$782,$A61,СВЦЭМ!$B$39:$B$782,B$44)+'СЕТ СН'!$G$9+СВЦЭМ!$D$10+'СЕТ СН'!$G$6-'СЕТ СН'!$G$19</f>
        <v>2584.6707191100004</v>
      </c>
      <c r="C61" s="36">
        <f>SUMIFS(СВЦЭМ!$C$39:$C$782,СВЦЭМ!$A$39:$A$782,$A61,СВЦЭМ!$B$39:$B$782,C$44)+'СЕТ СН'!$G$9+СВЦЭМ!$D$10+'СЕТ СН'!$G$6-'СЕТ СН'!$G$19</f>
        <v>2628.4245085800003</v>
      </c>
      <c r="D61" s="36">
        <f>SUMIFS(СВЦЭМ!$C$39:$C$782,СВЦЭМ!$A$39:$A$782,$A61,СВЦЭМ!$B$39:$B$782,D$44)+'СЕТ СН'!$G$9+СВЦЭМ!$D$10+'СЕТ СН'!$G$6-'СЕТ СН'!$G$19</f>
        <v>2637.4541642000004</v>
      </c>
      <c r="E61" s="36">
        <f>SUMIFS(СВЦЭМ!$C$39:$C$782,СВЦЭМ!$A$39:$A$782,$A61,СВЦЭМ!$B$39:$B$782,E$44)+'СЕТ СН'!$G$9+СВЦЭМ!$D$10+'СЕТ СН'!$G$6-'СЕТ СН'!$G$19</f>
        <v>2633.9683831900002</v>
      </c>
      <c r="F61" s="36">
        <f>SUMIFS(СВЦЭМ!$C$39:$C$782,СВЦЭМ!$A$39:$A$782,$A61,СВЦЭМ!$B$39:$B$782,F$44)+'СЕТ СН'!$G$9+СВЦЭМ!$D$10+'СЕТ СН'!$G$6-'СЕТ СН'!$G$19</f>
        <v>2593.8507602100003</v>
      </c>
      <c r="G61" s="36">
        <f>SUMIFS(СВЦЭМ!$C$39:$C$782,СВЦЭМ!$A$39:$A$782,$A61,СВЦЭМ!$B$39:$B$782,G$44)+'СЕТ СН'!$G$9+СВЦЭМ!$D$10+'СЕТ СН'!$G$6-'СЕТ СН'!$G$19</f>
        <v>2540.8198667000001</v>
      </c>
      <c r="H61" s="36">
        <f>SUMIFS(СВЦЭМ!$C$39:$C$782,СВЦЭМ!$A$39:$A$782,$A61,СВЦЭМ!$B$39:$B$782,H$44)+'СЕТ СН'!$G$9+СВЦЭМ!$D$10+'СЕТ СН'!$G$6-'СЕТ СН'!$G$19</f>
        <v>2464.5730219700004</v>
      </c>
      <c r="I61" s="36">
        <f>SUMIFS(СВЦЭМ!$C$39:$C$782,СВЦЭМ!$A$39:$A$782,$A61,СВЦЭМ!$B$39:$B$782,I$44)+'СЕТ СН'!$G$9+СВЦЭМ!$D$10+'СЕТ СН'!$G$6-'СЕТ СН'!$G$19</f>
        <v>2438.6168464800003</v>
      </c>
      <c r="J61" s="36">
        <f>SUMIFS(СВЦЭМ!$C$39:$C$782,СВЦЭМ!$A$39:$A$782,$A61,СВЦЭМ!$B$39:$B$782,J$44)+'СЕТ СН'!$G$9+СВЦЭМ!$D$10+'СЕТ СН'!$G$6-'СЕТ СН'!$G$19</f>
        <v>2406.3150020300004</v>
      </c>
      <c r="K61" s="36">
        <f>SUMIFS(СВЦЭМ!$C$39:$C$782,СВЦЭМ!$A$39:$A$782,$A61,СВЦЭМ!$B$39:$B$782,K$44)+'СЕТ СН'!$G$9+СВЦЭМ!$D$10+'СЕТ СН'!$G$6-'СЕТ СН'!$G$19</f>
        <v>2397.4376636900001</v>
      </c>
      <c r="L61" s="36">
        <f>SUMIFS(СВЦЭМ!$C$39:$C$782,СВЦЭМ!$A$39:$A$782,$A61,СВЦЭМ!$B$39:$B$782,L$44)+'СЕТ СН'!$G$9+СВЦЭМ!$D$10+'СЕТ СН'!$G$6-'СЕТ СН'!$G$19</f>
        <v>2381.9445096800005</v>
      </c>
      <c r="M61" s="36">
        <f>SUMIFS(СВЦЭМ!$C$39:$C$782,СВЦЭМ!$A$39:$A$782,$A61,СВЦЭМ!$B$39:$B$782,M$44)+'СЕТ СН'!$G$9+СВЦЭМ!$D$10+'СЕТ СН'!$G$6-'СЕТ СН'!$G$19</f>
        <v>2409.4299135599999</v>
      </c>
      <c r="N61" s="36">
        <f>SUMIFS(СВЦЭМ!$C$39:$C$782,СВЦЭМ!$A$39:$A$782,$A61,СВЦЭМ!$B$39:$B$782,N$44)+'СЕТ СН'!$G$9+СВЦЭМ!$D$10+'СЕТ СН'!$G$6-'СЕТ СН'!$G$19</f>
        <v>2442.48705354</v>
      </c>
      <c r="O61" s="36">
        <f>SUMIFS(СВЦЭМ!$C$39:$C$782,СВЦЭМ!$A$39:$A$782,$A61,СВЦЭМ!$B$39:$B$782,O$44)+'СЕТ СН'!$G$9+СВЦЭМ!$D$10+'СЕТ СН'!$G$6-'СЕТ СН'!$G$19</f>
        <v>2468.0225895500002</v>
      </c>
      <c r="P61" s="36">
        <f>SUMIFS(СВЦЭМ!$C$39:$C$782,СВЦЭМ!$A$39:$A$782,$A61,СВЦЭМ!$B$39:$B$782,P$44)+'СЕТ СН'!$G$9+СВЦЭМ!$D$10+'СЕТ СН'!$G$6-'СЕТ СН'!$G$19</f>
        <v>2488.87989698</v>
      </c>
      <c r="Q61" s="36">
        <f>SUMIFS(СВЦЭМ!$C$39:$C$782,СВЦЭМ!$A$39:$A$782,$A61,СВЦЭМ!$B$39:$B$782,Q$44)+'СЕТ СН'!$G$9+СВЦЭМ!$D$10+'СЕТ СН'!$G$6-'СЕТ СН'!$G$19</f>
        <v>2475.9191063500002</v>
      </c>
      <c r="R61" s="36">
        <f>SUMIFS(СВЦЭМ!$C$39:$C$782,СВЦЭМ!$A$39:$A$782,$A61,СВЦЭМ!$B$39:$B$782,R$44)+'СЕТ СН'!$G$9+СВЦЭМ!$D$10+'СЕТ СН'!$G$6-'СЕТ СН'!$G$19</f>
        <v>2439.4212937700004</v>
      </c>
      <c r="S61" s="36">
        <f>SUMIFS(СВЦЭМ!$C$39:$C$782,СВЦЭМ!$A$39:$A$782,$A61,СВЦЭМ!$B$39:$B$782,S$44)+'СЕТ СН'!$G$9+СВЦЭМ!$D$10+'СЕТ СН'!$G$6-'СЕТ СН'!$G$19</f>
        <v>2398.9892048500001</v>
      </c>
      <c r="T61" s="36">
        <f>SUMIFS(СВЦЭМ!$C$39:$C$782,СВЦЭМ!$A$39:$A$782,$A61,СВЦЭМ!$B$39:$B$782,T$44)+'СЕТ СН'!$G$9+СВЦЭМ!$D$10+'СЕТ СН'!$G$6-'СЕТ СН'!$G$19</f>
        <v>2369.04476471</v>
      </c>
      <c r="U61" s="36">
        <f>SUMIFS(СВЦЭМ!$C$39:$C$782,СВЦЭМ!$A$39:$A$782,$A61,СВЦЭМ!$B$39:$B$782,U$44)+'СЕТ СН'!$G$9+СВЦЭМ!$D$10+'СЕТ СН'!$G$6-'СЕТ СН'!$G$19</f>
        <v>2397.0894949799999</v>
      </c>
      <c r="V61" s="36">
        <f>SUMIFS(СВЦЭМ!$C$39:$C$782,СВЦЭМ!$A$39:$A$782,$A61,СВЦЭМ!$B$39:$B$782,V$44)+'СЕТ СН'!$G$9+СВЦЭМ!$D$10+'СЕТ СН'!$G$6-'СЕТ СН'!$G$19</f>
        <v>2423.3388665500001</v>
      </c>
      <c r="W61" s="36">
        <f>SUMIFS(СВЦЭМ!$C$39:$C$782,СВЦЭМ!$A$39:$A$782,$A61,СВЦЭМ!$B$39:$B$782,W$44)+'СЕТ СН'!$G$9+СВЦЭМ!$D$10+'СЕТ СН'!$G$6-'СЕТ СН'!$G$19</f>
        <v>2472.7759911800003</v>
      </c>
      <c r="X61" s="36">
        <f>SUMIFS(СВЦЭМ!$C$39:$C$782,СВЦЭМ!$A$39:$A$782,$A61,СВЦЭМ!$B$39:$B$782,X$44)+'СЕТ СН'!$G$9+СВЦЭМ!$D$10+'СЕТ СН'!$G$6-'СЕТ СН'!$G$19</f>
        <v>2492.9158389900003</v>
      </c>
      <c r="Y61" s="36">
        <f>SUMIFS(СВЦЭМ!$C$39:$C$782,СВЦЭМ!$A$39:$A$782,$A61,СВЦЭМ!$B$39:$B$782,Y$44)+'СЕТ СН'!$G$9+СВЦЭМ!$D$10+'СЕТ СН'!$G$6-'СЕТ СН'!$G$19</f>
        <v>2512.8085140200001</v>
      </c>
    </row>
    <row r="62" spans="1:25" ht="15.75" x14ac:dyDescent="0.2">
      <c r="A62" s="35">
        <f t="shared" si="1"/>
        <v>44975</v>
      </c>
      <c r="B62" s="36">
        <f>SUMIFS(СВЦЭМ!$C$39:$C$782,СВЦЭМ!$A$39:$A$782,$A62,СВЦЭМ!$B$39:$B$782,B$44)+'СЕТ СН'!$G$9+СВЦЭМ!$D$10+'СЕТ СН'!$G$6-'СЕТ СН'!$G$19</f>
        <v>2440.4739970800001</v>
      </c>
      <c r="C62" s="36">
        <f>SUMIFS(СВЦЭМ!$C$39:$C$782,СВЦЭМ!$A$39:$A$782,$A62,СВЦЭМ!$B$39:$B$782,C$44)+'СЕТ СН'!$G$9+СВЦЭМ!$D$10+'СЕТ СН'!$G$6-'СЕТ СН'!$G$19</f>
        <v>2492.5845762000004</v>
      </c>
      <c r="D62" s="36">
        <f>SUMIFS(СВЦЭМ!$C$39:$C$782,СВЦЭМ!$A$39:$A$782,$A62,СВЦЭМ!$B$39:$B$782,D$44)+'СЕТ СН'!$G$9+СВЦЭМ!$D$10+'СЕТ СН'!$G$6-'СЕТ СН'!$G$19</f>
        <v>2501.8124307200001</v>
      </c>
      <c r="E62" s="36">
        <f>SUMIFS(СВЦЭМ!$C$39:$C$782,СВЦЭМ!$A$39:$A$782,$A62,СВЦЭМ!$B$39:$B$782,E$44)+'СЕТ СН'!$G$9+СВЦЭМ!$D$10+'СЕТ СН'!$G$6-'СЕТ СН'!$G$19</f>
        <v>2508.9160788300001</v>
      </c>
      <c r="F62" s="36">
        <f>SUMIFS(СВЦЭМ!$C$39:$C$782,СВЦЭМ!$A$39:$A$782,$A62,СВЦЭМ!$B$39:$B$782,F$44)+'СЕТ СН'!$G$9+СВЦЭМ!$D$10+'СЕТ СН'!$G$6-'СЕТ СН'!$G$19</f>
        <v>2486.6031510500002</v>
      </c>
      <c r="G62" s="36">
        <f>SUMIFS(СВЦЭМ!$C$39:$C$782,СВЦЭМ!$A$39:$A$782,$A62,СВЦЭМ!$B$39:$B$782,G$44)+'СЕТ СН'!$G$9+СВЦЭМ!$D$10+'СЕТ СН'!$G$6-'СЕТ СН'!$G$19</f>
        <v>2472.4983982500003</v>
      </c>
      <c r="H62" s="36">
        <f>SUMIFS(СВЦЭМ!$C$39:$C$782,СВЦЭМ!$A$39:$A$782,$A62,СВЦЭМ!$B$39:$B$782,H$44)+'СЕТ СН'!$G$9+СВЦЭМ!$D$10+'СЕТ СН'!$G$6-'СЕТ СН'!$G$19</f>
        <v>2466.1764408600002</v>
      </c>
      <c r="I62" s="36">
        <f>SUMIFS(СВЦЭМ!$C$39:$C$782,СВЦЭМ!$A$39:$A$782,$A62,СВЦЭМ!$B$39:$B$782,I$44)+'СЕТ СН'!$G$9+СВЦЭМ!$D$10+'СЕТ СН'!$G$6-'СЕТ СН'!$G$19</f>
        <v>2469.4820625700004</v>
      </c>
      <c r="J62" s="36">
        <f>SUMIFS(СВЦЭМ!$C$39:$C$782,СВЦЭМ!$A$39:$A$782,$A62,СВЦЭМ!$B$39:$B$782,J$44)+'СЕТ СН'!$G$9+СВЦЭМ!$D$10+'СЕТ СН'!$G$6-'СЕТ СН'!$G$19</f>
        <v>2464.2417950400004</v>
      </c>
      <c r="K62" s="36">
        <f>SUMIFS(СВЦЭМ!$C$39:$C$782,СВЦЭМ!$A$39:$A$782,$A62,СВЦЭМ!$B$39:$B$782,K$44)+'СЕТ СН'!$G$9+СВЦЭМ!$D$10+'СЕТ СН'!$G$6-'СЕТ СН'!$G$19</f>
        <v>2372.8418120299998</v>
      </c>
      <c r="L62" s="36">
        <f>SUMIFS(СВЦЭМ!$C$39:$C$782,СВЦЭМ!$A$39:$A$782,$A62,СВЦЭМ!$B$39:$B$782,L$44)+'СЕТ СН'!$G$9+СВЦЭМ!$D$10+'СЕТ СН'!$G$6-'СЕТ СН'!$G$19</f>
        <v>2356.0728154200001</v>
      </c>
      <c r="M62" s="36">
        <f>SUMIFS(СВЦЭМ!$C$39:$C$782,СВЦЭМ!$A$39:$A$782,$A62,СВЦЭМ!$B$39:$B$782,M$44)+'СЕТ СН'!$G$9+СВЦЭМ!$D$10+'СЕТ СН'!$G$6-'СЕТ СН'!$G$19</f>
        <v>2368.8358242999998</v>
      </c>
      <c r="N62" s="36">
        <f>SUMIFS(СВЦЭМ!$C$39:$C$782,СВЦЭМ!$A$39:$A$782,$A62,СВЦЭМ!$B$39:$B$782,N$44)+'СЕТ СН'!$G$9+СВЦЭМ!$D$10+'СЕТ СН'!$G$6-'СЕТ СН'!$G$19</f>
        <v>2406.2162003900003</v>
      </c>
      <c r="O62" s="36">
        <f>SUMIFS(СВЦЭМ!$C$39:$C$782,СВЦЭМ!$A$39:$A$782,$A62,СВЦЭМ!$B$39:$B$782,O$44)+'СЕТ СН'!$G$9+СВЦЭМ!$D$10+'СЕТ СН'!$G$6-'СЕТ СН'!$G$19</f>
        <v>2421.3357983500005</v>
      </c>
      <c r="P62" s="36">
        <f>SUMIFS(СВЦЭМ!$C$39:$C$782,СВЦЭМ!$A$39:$A$782,$A62,СВЦЭМ!$B$39:$B$782,P$44)+'СЕТ СН'!$G$9+СВЦЭМ!$D$10+'СЕТ СН'!$G$6-'СЕТ СН'!$G$19</f>
        <v>2423.2340479300005</v>
      </c>
      <c r="Q62" s="36">
        <f>SUMIFS(СВЦЭМ!$C$39:$C$782,СВЦЭМ!$A$39:$A$782,$A62,СВЦЭМ!$B$39:$B$782,Q$44)+'СЕТ СН'!$G$9+СВЦЭМ!$D$10+'СЕТ СН'!$G$6-'СЕТ СН'!$G$19</f>
        <v>2422.1458878600001</v>
      </c>
      <c r="R62" s="36">
        <f>SUMIFS(СВЦЭМ!$C$39:$C$782,СВЦЭМ!$A$39:$A$782,$A62,СВЦЭМ!$B$39:$B$782,R$44)+'СЕТ СН'!$G$9+СВЦЭМ!$D$10+'СЕТ СН'!$G$6-'СЕТ СН'!$G$19</f>
        <v>2424.4857916300002</v>
      </c>
      <c r="S62" s="36">
        <f>SUMIFS(СВЦЭМ!$C$39:$C$782,СВЦЭМ!$A$39:$A$782,$A62,СВЦЭМ!$B$39:$B$782,S$44)+'СЕТ СН'!$G$9+СВЦЭМ!$D$10+'СЕТ СН'!$G$6-'СЕТ СН'!$G$19</f>
        <v>2422.4086422300002</v>
      </c>
      <c r="T62" s="36">
        <f>SUMIFS(СВЦЭМ!$C$39:$C$782,СВЦЭМ!$A$39:$A$782,$A62,СВЦЭМ!$B$39:$B$782,T$44)+'СЕТ СН'!$G$9+СВЦЭМ!$D$10+'СЕТ СН'!$G$6-'СЕТ СН'!$G$19</f>
        <v>2396.2484080300005</v>
      </c>
      <c r="U62" s="36">
        <f>SUMIFS(СВЦЭМ!$C$39:$C$782,СВЦЭМ!$A$39:$A$782,$A62,СВЦЭМ!$B$39:$B$782,U$44)+'СЕТ СН'!$G$9+СВЦЭМ!$D$10+'СЕТ СН'!$G$6-'СЕТ СН'!$G$19</f>
        <v>2392.2522135500003</v>
      </c>
      <c r="V62" s="36">
        <f>SUMIFS(СВЦЭМ!$C$39:$C$782,СВЦЭМ!$A$39:$A$782,$A62,СВЦЭМ!$B$39:$B$782,V$44)+'СЕТ СН'!$G$9+СВЦЭМ!$D$10+'СЕТ СН'!$G$6-'СЕТ СН'!$G$19</f>
        <v>2386.86423659</v>
      </c>
      <c r="W62" s="36">
        <f>SUMIFS(СВЦЭМ!$C$39:$C$782,СВЦЭМ!$A$39:$A$782,$A62,СВЦЭМ!$B$39:$B$782,W$44)+'СЕТ СН'!$G$9+СВЦЭМ!$D$10+'СЕТ СН'!$G$6-'СЕТ СН'!$G$19</f>
        <v>2422.7857900900003</v>
      </c>
      <c r="X62" s="36">
        <f>SUMIFS(СВЦЭМ!$C$39:$C$782,СВЦЭМ!$A$39:$A$782,$A62,СВЦЭМ!$B$39:$B$782,X$44)+'СЕТ СН'!$G$9+СВЦЭМ!$D$10+'СЕТ СН'!$G$6-'СЕТ СН'!$G$19</f>
        <v>2426.1847842800003</v>
      </c>
      <c r="Y62" s="36">
        <f>SUMIFS(СВЦЭМ!$C$39:$C$782,СВЦЭМ!$A$39:$A$782,$A62,СВЦЭМ!$B$39:$B$782,Y$44)+'СЕТ СН'!$G$9+СВЦЭМ!$D$10+'СЕТ СН'!$G$6-'СЕТ СН'!$G$19</f>
        <v>2472.8341519400001</v>
      </c>
    </row>
    <row r="63" spans="1:25" ht="15.75" x14ac:dyDescent="0.2">
      <c r="A63" s="35">
        <f t="shared" si="1"/>
        <v>44976</v>
      </c>
      <c r="B63" s="36">
        <f>SUMIFS(СВЦЭМ!$C$39:$C$782,СВЦЭМ!$A$39:$A$782,$A63,СВЦЭМ!$B$39:$B$782,B$44)+'СЕТ СН'!$G$9+СВЦЭМ!$D$10+'СЕТ СН'!$G$6-'СЕТ СН'!$G$19</f>
        <v>2537.8237573300003</v>
      </c>
      <c r="C63" s="36">
        <f>SUMIFS(СВЦЭМ!$C$39:$C$782,СВЦЭМ!$A$39:$A$782,$A63,СВЦЭМ!$B$39:$B$782,C$44)+'СЕТ СН'!$G$9+СВЦЭМ!$D$10+'СЕТ СН'!$G$6-'СЕТ СН'!$G$19</f>
        <v>2569.4435451500003</v>
      </c>
      <c r="D63" s="36">
        <f>SUMIFS(СВЦЭМ!$C$39:$C$782,СВЦЭМ!$A$39:$A$782,$A63,СВЦЭМ!$B$39:$B$782,D$44)+'СЕТ СН'!$G$9+СВЦЭМ!$D$10+'СЕТ СН'!$G$6-'СЕТ СН'!$G$19</f>
        <v>2565.0406451100002</v>
      </c>
      <c r="E63" s="36">
        <f>SUMIFS(СВЦЭМ!$C$39:$C$782,СВЦЭМ!$A$39:$A$782,$A63,СВЦЭМ!$B$39:$B$782,E$44)+'СЕТ СН'!$G$9+СВЦЭМ!$D$10+'СЕТ СН'!$G$6-'СЕТ СН'!$G$19</f>
        <v>2568.5155585400003</v>
      </c>
      <c r="F63" s="36">
        <f>SUMIFS(СВЦЭМ!$C$39:$C$782,СВЦЭМ!$A$39:$A$782,$A63,СВЦЭМ!$B$39:$B$782,F$44)+'СЕТ СН'!$G$9+СВЦЭМ!$D$10+'СЕТ СН'!$G$6-'СЕТ СН'!$G$19</f>
        <v>2565.9093431000001</v>
      </c>
      <c r="G63" s="36">
        <f>SUMIFS(СВЦЭМ!$C$39:$C$782,СВЦЭМ!$A$39:$A$782,$A63,СВЦЭМ!$B$39:$B$782,G$44)+'СЕТ СН'!$G$9+СВЦЭМ!$D$10+'СЕТ СН'!$G$6-'СЕТ СН'!$G$19</f>
        <v>2546.7604116000002</v>
      </c>
      <c r="H63" s="36">
        <f>SUMIFS(СВЦЭМ!$C$39:$C$782,СВЦЭМ!$A$39:$A$782,$A63,СВЦЭМ!$B$39:$B$782,H$44)+'СЕТ СН'!$G$9+СВЦЭМ!$D$10+'СЕТ СН'!$G$6-'СЕТ СН'!$G$19</f>
        <v>2538.9588518500004</v>
      </c>
      <c r="I63" s="36">
        <f>SUMIFS(СВЦЭМ!$C$39:$C$782,СВЦЭМ!$A$39:$A$782,$A63,СВЦЭМ!$B$39:$B$782,I$44)+'СЕТ СН'!$G$9+СВЦЭМ!$D$10+'СЕТ СН'!$G$6-'СЕТ СН'!$G$19</f>
        <v>2549.8052029</v>
      </c>
      <c r="J63" s="36">
        <f>SUMIFS(СВЦЭМ!$C$39:$C$782,СВЦЭМ!$A$39:$A$782,$A63,СВЦЭМ!$B$39:$B$782,J$44)+'СЕТ СН'!$G$9+СВЦЭМ!$D$10+'СЕТ СН'!$G$6-'СЕТ СН'!$G$19</f>
        <v>2511.9937812100002</v>
      </c>
      <c r="K63" s="36">
        <f>SUMIFS(СВЦЭМ!$C$39:$C$782,СВЦЭМ!$A$39:$A$782,$A63,СВЦЭМ!$B$39:$B$782,K$44)+'СЕТ СН'!$G$9+СВЦЭМ!$D$10+'СЕТ СН'!$G$6-'СЕТ СН'!$G$19</f>
        <v>2477.7951230600002</v>
      </c>
      <c r="L63" s="36">
        <f>SUMIFS(СВЦЭМ!$C$39:$C$782,СВЦЭМ!$A$39:$A$782,$A63,СВЦЭМ!$B$39:$B$782,L$44)+'СЕТ СН'!$G$9+СВЦЭМ!$D$10+'СЕТ СН'!$G$6-'СЕТ СН'!$G$19</f>
        <v>2449.2091108700001</v>
      </c>
      <c r="M63" s="36">
        <f>SUMIFS(СВЦЭМ!$C$39:$C$782,СВЦЭМ!$A$39:$A$782,$A63,СВЦЭМ!$B$39:$B$782,M$44)+'СЕТ СН'!$G$9+СВЦЭМ!$D$10+'СЕТ СН'!$G$6-'СЕТ СН'!$G$19</f>
        <v>2462.6013273400004</v>
      </c>
      <c r="N63" s="36">
        <f>SUMIFS(СВЦЭМ!$C$39:$C$782,СВЦЭМ!$A$39:$A$782,$A63,СВЦЭМ!$B$39:$B$782,N$44)+'СЕТ СН'!$G$9+СВЦЭМ!$D$10+'СЕТ СН'!$G$6-'СЕТ СН'!$G$19</f>
        <v>2479.8197251800002</v>
      </c>
      <c r="O63" s="36">
        <f>SUMIFS(СВЦЭМ!$C$39:$C$782,СВЦЭМ!$A$39:$A$782,$A63,СВЦЭМ!$B$39:$B$782,O$44)+'СЕТ СН'!$G$9+СВЦЭМ!$D$10+'СЕТ СН'!$G$6-'СЕТ СН'!$G$19</f>
        <v>2433.5939744200004</v>
      </c>
      <c r="P63" s="36">
        <f>SUMIFS(СВЦЭМ!$C$39:$C$782,СВЦЭМ!$A$39:$A$782,$A63,СВЦЭМ!$B$39:$B$782,P$44)+'СЕТ СН'!$G$9+СВЦЭМ!$D$10+'СЕТ СН'!$G$6-'СЕТ СН'!$G$19</f>
        <v>2548.0012454600001</v>
      </c>
      <c r="Q63" s="36">
        <f>SUMIFS(СВЦЭМ!$C$39:$C$782,СВЦЭМ!$A$39:$A$782,$A63,СВЦЭМ!$B$39:$B$782,Q$44)+'СЕТ СН'!$G$9+СВЦЭМ!$D$10+'СЕТ СН'!$G$6-'СЕТ СН'!$G$19</f>
        <v>2566.4824786200002</v>
      </c>
      <c r="R63" s="36">
        <f>SUMIFS(СВЦЭМ!$C$39:$C$782,СВЦЭМ!$A$39:$A$782,$A63,СВЦЭМ!$B$39:$B$782,R$44)+'СЕТ СН'!$G$9+СВЦЭМ!$D$10+'СЕТ СН'!$G$6-'СЕТ СН'!$G$19</f>
        <v>2565.62195178</v>
      </c>
      <c r="S63" s="36">
        <f>SUMIFS(СВЦЭМ!$C$39:$C$782,СВЦЭМ!$A$39:$A$782,$A63,СВЦЭМ!$B$39:$B$782,S$44)+'СЕТ СН'!$G$9+СВЦЭМ!$D$10+'СЕТ СН'!$G$6-'СЕТ СН'!$G$19</f>
        <v>2542.5606658600004</v>
      </c>
      <c r="T63" s="36">
        <f>SUMIFS(СВЦЭМ!$C$39:$C$782,СВЦЭМ!$A$39:$A$782,$A63,СВЦЭМ!$B$39:$B$782,T$44)+'СЕТ СН'!$G$9+СВЦЭМ!$D$10+'СЕТ СН'!$G$6-'СЕТ СН'!$G$19</f>
        <v>2492.1534514900004</v>
      </c>
      <c r="U63" s="36">
        <f>SUMIFS(СВЦЭМ!$C$39:$C$782,СВЦЭМ!$A$39:$A$782,$A63,СВЦЭМ!$B$39:$B$782,U$44)+'СЕТ СН'!$G$9+СВЦЭМ!$D$10+'СЕТ СН'!$G$6-'СЕТ СН'!$G$19</f>
        <v>2440.1017225100004</v>
      </c>
      <c r="V63" s="36">
        <f>SUMIFS(СВЦЭМ!$C$39:$C$782,СВЦЭМ!$A$39:$A$782,$A63,СВЦЭМ!$B$39:$B$782,V$44)+'СЕТ СН'!$G$9+СВЦЭМ!$D$10+'СЕТ СН'!$G$6-'СЕТ СН'!$G$19</f>
        <v>2387.5714314900001</v>
      </c>
      <c r="W63" s="36">
        <f>SUMIFS(СВЦЭМ!$C$39:$C$782,СВЦЭМ!$A$39:$A$782,$A63,СВЦЭМ!$B$39:$B$782,W$44)+'СЕТ СН'!$G$9+СВЦЭМ!$D$10+'СЕТ СН'!$G$6-'СЕТ СН'!$G$19</f>
        <v>2473.4090223400003</v>
      </c>
      <c r="X63" s="36">
        <f>SUMIFS(СВЦЭМ!$C$39:$C$782,СВЦЭМ!$A$39:$A$782,$A63,СВЦЭМ!$B$39:$B$782,X$44)+'СЕТ СН'!$G$9+СВЦЭМ!$D$10+'СЕТ СН'!$G$6-'СЕТ СН'!$G$19</f>
        <v>2514.0533469400002</v>
      </c>
      <c r="Y63" s="36">
        <f>SUMIFS(СВЦЭМ!$C$39:$C$782,СВЦЭМ!$A$39:$A$782,$A63,СВЦЭМ!$B$39:$B$782,Y$44)+'СЕТ СН'!$G$9+СВЦЭМ!$D$10+'СЕТ СН'!$G$6-'СЕТ СН'!$G$19</f>
        <v>2531.4591173800004</v>
      </c>
    </row>
    <row r="64" spans="1:25" ht="15.75" x14ac:dyDescent="0.2">
      <c r="A64" s="35">
        <f t="shared" si="1"/>
        <v>44977</v>
      </c>
      <c r="B64" s="36">
        <f>SUMIFS(СВЦЭМ!$C$39:$C$782,СВЦЭМ!$A$39:$A$782,$A64,СВЦЭМ!$B$39:$B$782,B$44)+'СЕТ СН'!$G$9+СВЦЭМ!$D$10+'СЕТ СН'!$G$6-'СЕТ СН'!$G$19</f>
        <v>2594.4562339600002</v>
      </c>
      <c r="C64" s="36">
        <f>SUMIFS(СВЦЭМ!$C$39:$C$782,СВЦЭМ!$A$39:$A$782,$A64,СВЦЭМ!$B$39:$B$782,C$44)+'СЕТ СН'!$G$9+СВЦЭМ!$D$10+'СЕТ СН'!$G$6-'СЕТ СН'!$G$19</f>
        <v>2571.2848628700003</v>
      </c>
      <c r="D64" s="36">
        <f>SUMIFS(СВЦЭМ!$C$39:$C$782,СВЦЭМ!$A$39:$A$782,$A64,СВЦЭМ!$B$39:$B$782,D$44)+'СЕТ СН'!$G$9+СВЦЭМ!$D$10+'СЕТ СН'!$G$6-'СЕТ СН'!$G$19</f>
        <v>2580.5181881900003</v>
      </c>
      <c r="E64" s="36">
        <f>SUMIFS(СВЦЭМ!$C$39:$C$782,СВЦЭМ!$A$39:$A$782,$A64,СВЦЭМ!$B$39:$B$782,E$44)+'СЕТ СН'!$G$9+СВЦЭМ!$D$10+'СЕТ СН'!$G$6-'СЕТ СН'!$G$19</f>
        <v>2589.1836162000004</v>
      </c>
      <c r="F64" s="36">
        <f>SUMIFS(СВЦЭМ!$C$39:$C$782,СВЦЭМ!$A$39:$A$782,$A64,СВЦЭМ!$B$39:$B$782,F$44)+'СЕТ СН'!$G$9+СВЦЭМ!$D$10+'СЕТ СН'!$G$6-'СЕТ СН'!$G$19</f>
        <v>2558.93847542</v>
      </c>
      <c r="G64" s="36">
        <f>SUMIFS(СВЦЭМ!$C$39:$C$782,СВЦЭМ!$A$39:$A$782,$A64,СВЦЭМ!$B$39:$B$782,G$44)+'СЕТ СН'!$G$9+СВЦЭМ!$D$10+'СЕТ СН'!$G$6-'СЕТ СН'!$G$19</f>
        <v>2548.6526859500004</v>
      </c>
      <c r="H64" s="36">
        <f>SUMIFS(СВЦЭМ!$C$39:$C$782,СВЦЭМ!$A$39:$A$782,$A64,СВЦЭМ!$B$39:$B$782,H$44)+'СЕТ СН'!$G$9+СВЦЭМ!$D$10+'СЕТ СН'!$G$6-'СЕТ СН'!$G$19</f>
        <v>2509.0474178500003</v>
      </c>
      <c r="I64" s="36">
        <f>SUMIFS(СВЦЭМ!$C$39:$C$782,СВЦЭМ!$A$39:$A$782,$A64,СВЦЭМ!$B$39:$B$782,I$44)+'СЕТ СН'!$G$9+СВЦЭМ!$D$10+'СЕТ СН'!$G$6-'СЕТ СН'!$G$19</f>
        <v>2471.92857903</v>
      </c>
      <c r="J64" s="36">
        <f>SUMIFS(СВЦЭМ!$C$39:$C$782,СВЦЭМ!$A$39:$A$782,$A64,СВЦЭМ!$B$39:$B$782,J$44)+'СЕТ СН'!$G$9+СВЦЭМ!$D$10+'СЕТ СН'!$G$6-'СЕТ СН'!$G$19</f>
        <v>2427.6248175400001</v>
      </c>
      <c r="K64" s="36">
        <f>SUMIFS(СВЦЭМ!$C$39:$C$782,СВЦЭМ!$A$39:$A$782,$A64,СВЦЭМ!$B$39:$B$782,K$44)+'СЕТ СН'!$G$9+СВЦЭМ!$D$10+'СЕТ СН'!$G$6-'СЕТ СН'!$G$19</f>
        <v>2376.7599474900003</v>
      </c>
      <c r="L64" s="36">
        <f>SUMIFS(СВЦЭМ!$C$39:$C$782,СВЦЭМ!$A$39:$A$782,$A64,СВЦЭМ!$B$39:$B$782,L$44)+'СЕТ СН'!$G$9+СВЦЭМ!$D$10+'СЕТ СН'!$G$6-'СЕТ СН'!$G$19</f>
        <v>2353.8393757599997</v>
      </c>
      <c r="M64" s="36">
        <f>SUMIFS(СВЦЭМ!$C$39:$C$782,СВЦЭМ!$A$39:$A$782,$A64,СВЦЭМ!$B$39:$B$782,M$44)+'СЕТ СН'!$G$9+СВЦЭМ!$D$10+'СЕТ СН'!$G$6-'СЕТ СН'!$G$19</f>
        <v>2375.5195296100001</v>
      </c>
      <c r="N64" s="36">
        <f>SUMIFS(СВЦЭМ!$C$39:$C$782,СВЦЭМ!$A$39:$A$782,$A64,СВЦЭМ!$B$39:$B$782,N$44)+'СЕТ СН'!$G$9+СВЦЭМ!$D$10+'СЕТ СН'!$G$6-'СЕТ СН'!$G$19</f>
        <v>2400.5643077500004</v>
      </c>
      <c r="O64" s="36">
        <f>SUMIFS(СВЦЭМ!$C$39:$C$782,СВЦЭМ!$A$39:$A$782,$A64,СВЦЭМ!$B$39:$B$782,O$44)+'СЕТ СН'!$G$9+СВЦЭМ!$D$10+'СЕТ СН'!$G$6-'СЕТ СН'!$G$19</f>
        <v>2412.87869619</v>
      </c>
      <c r="P64" s="36">
        <f>SUMIFS(СВЦЭМ!$C$39:$C$782,СВЦЭМ!$A$39:$A$782,$A64,СВЦЭМ!$B$39:$B$782,P$44)+'СЕТ СН'!$G$9+СВЦЭМ!$D$10+'СЕТ СН'!$G$6-'СЕТ СН'!$G$19</f>
        <v>2414.8782114300002</v>
      </c>
      <c r="Q64" s="36">
        <f>SUMIFS(СВЦЭМ!$C$39:$C$782,СВЦЭМ!$A$39:$A$782,$A64,СВЦЭМ!$B$39:$B$782,Q$44)+'СЕТ СН'!$G$9+СВЦЭМ!$D$10+'СЕТ СН'!$G$6-'СЕТ СН'!$G$19</f>
        <v>2405.6800693500004</v>
      </c>
      <c r="R64" s="36">
        <f>SUMIFS(СВЦЭМ!$C$39:$C$782,СВЦЭМ!$A$39:$A$782,$A64,СВЦЭМ!$B$39:$B$782,R$44)+'СЕТ СН'!$G$9+СВЦЭМ!$D$10+'СЕТ СН'!$G$6-'СЕТ СН'!$G$19</f>
        <v>2447.8706373900004</v>
      </c>
      <c r="S64" s="36">
        <f>SUMIFS(СВЦЭМ!$C$39:$C$782,СВЦЭМ!$A$39:$A$782,$A64,СВЦЭМ!$B$39:$B$782,S$44)+'СЕТ СН'!$G$9+СВЦЭМ!$D$10+'СЕТ СН'!$G$6-'СЕТ СН'!$G$19</f>
        <v>2460.2348522300003</v>
      </c>
      <c r="T64" s="36">
        <f>SUMIFS(СВЦЭМ!$C$39:$C$782,СВЦЭМ!$A$39:$A$782,$A64,СВЦЭМ!$B$39:$B$782,T$44)+'СЕТ СН'!$G$9+СВЦЭМ!$D$10+'СЕТ СН'!$G$6-'СЕТ СН'!$G$19</f>
        <v>2427.7638274800001</v>
      </c>
      <c r="U64" s="36">
        <f>SUMIFS(СВЦЭМ!$C$39:$C$782,СВЦЭМ!$A$39:$A$782,$A64,СВЦЭМ!$B$39:$B$782,U$44)+'СЕТ СН'!$G$9+СВЦЭМ!$D$10+'СЕТ СН'!$G$6-'СЕТ СН'!$G$19</f>
        <v>2395.5532892400001</v>
      </c>
      <c r="V64" s="36">
        <f>SUMIFS(СВЦЭМ!$C$39:$C$782,СВЦЭМ!$A$39:$A$782,$A64,СВЦЭМ!$B$39:$B$782,V$44)+'СЕТ СН'!$G$9+СВЦЭМ!$D$10+'СЕТ СН'!$G$6-'СЕТ СН'!$G$19</f>
        <v>2420.4258520900003</v>
      </c>
      <c r="W64" s="36">
        <f>SUMIFS(СВЦЭМ!$C$39:$C$782,СВЦЭМ!$A$39:$A$782,$A64,СВЦЭМ!$B$39:$B$782,W$44)+'СЕТ СН'!$G$9+СВЦЭМ!$D$10+'СЕТ СН'!$G$6-'СЕТ СН'!$G$19</f>
        <v>2428.62288253</v>
      </c>
      <c r="X64" s="36">
        <f>SUMIFS(СВЦЭМ!$C$39:$C$782,СВЦЭМ!$A$39:$A$782,$A64,СВЦЭМ!$B$39:$B$782,X$44)+'СЕТ СН'!$G$9+СВЦЭМ!$D$10+'СЕТ СН'!$G$6-'СЕТ СН'!$G$19</f>
        <v>2469.5559098400004</v>
      </c>
      <c r="Y64" s="36">
        <f>SUMIFS(СВЦЭМ!$C$39:$C$782,СВЦЭМ!$A$39:$A$782,$A64,СВЦЭМ!$B$39:$B$782,Y$44)+'СЕТ СН'!$G$9+СВЦЭМ!$D$10+'СЕТ СН'!$G$6-'СЕТ СН'!$G$19</f>
        <v>2496.0270143900002</v>
      </c>
    </row>
    <row r="65" spans="1:25" ht="15.75" x14ac:dyDescent="0.2">
      <c r="A65" s="35">
        <f t="shared" si="1"/>
        <v>44978</v>
      </c>
      <c r="B65" s="36">
        <f>SUMIFS(СВЦЭМ!$C$39:$C$782,СВЦЭМ!$A$39:$A$782,$A65,СВЦЭМ!$B$39:$B$782,B$44)+'СЕТ СН'!$G$9+СВЦЭМ!$D$10+'СЕТ СН'!$G$6-'СЕТ СН'!$G$19</f>
        <v>2534.8668976200001</v>
      </c>
      <c r="C65" s="36">
        <f>SUMIFS(СВЦЭМ!$C$39:$C$782,СВЦЭМ!$A$39:$A$782,$A65,СВЦЭМ!$B$39:$B$782,C$44)+'СЕТ СН'!$G$9+СВЦЭМ!$D$10+'СЕТ СН'!$G$6-'СЕТ СН'!$G$19</f>
        <v>2570.4700862100003</v>
      </c>
      <c r="D65" s="36">
        <f>SUMIFS(СВЦЭМ!$C$39:$C$782,СВЦЭМ!$A$39:$A$782,$A65,СВЦЭМ!$B$39:$B$782,D$44)+'СЕТ СН'!$G$9+СВЦЭМ!$D$10+'СЕТ СН'!$G$6-'СЕТ СН'!$G$19</f>
        <v>2579.8276668400003</v>
      </c>
      <c r="E65" s="36">
        <f>SUMIFS(СВЦЭМ!$C$39:$C$782,СВЦЭМ!$A$39:$A$782,$A65,СВЦЭМ!$B$39:$B$782,E$44)+'СЕТ СН'!$G$9+СВЦЭМ!$D$10+'СЕТ СН'!$G$6-'СЕТ СН'!$G$19</f>
        <v>2583.0866836600003</v>
      </c>
      <c r="F65" s="36">
        <f>SUMIFS(СВЦЭМ!$C$39:$C$782,СВЦЭМ!$A$39:$A$782,$A65,СВЦЭМ!$B$39:$B$782,F$44)+'СЕТ СН'!$G$9+СВЦЭМ!$D$10+'СЕТ СН'!$G$6-'СЕТ СН'!$G$19</f>
        <v>2558.26628411</v>
      </c>
      <c r="G65" s="36">
        <f>SUMIFS(СВЦЭМ!$C$39:$C$782,СВЦЭМ!$A$39:$A$782,$A65,СВЦЭМ!$B$39:$B$782,G$44)+'СЕТ СН'!$G$9+СВЦЭМ!$D$10+'СЕТ СН'!$G$6-'СЕТ СН'!$G$19</f>
        <v>2477.8825174200001</v>
      </c>
      <c r="H65" s="36">
        <f>SUMIFS(СВЦЭМ!$C$39:$C$782,СВЦЭМ!$A$39:$A$782,$A65,СВЦЭМ!$B$39:$B$782,H$44)+'СЕТ СН'!$G$9+СВЦЭМ!$D$10+'СЕТ СН'!$G$6-'СЕТ СН'!$G$19</f>
        <v>2422.9481567300004</v>
      </c>
      <c r="I65" s="36">
        <f>SUMIFS(СВЦЭМ!$C$39:$C$782,СВЦЭМ!$A$39:$A$782,$A65,СВЦЭМ!$B$39:$B$782,I$44)+'СЕТ СН'!$G$9+СВЦЭМ!$D$10+'СЕТ СН'!$G$6-'СЕТ СН'!$G$19</f>
        <v>2390.9198268100004</v>
      </c>
      <c r="J65" s="36">
        <f>SUMIFS(СВЦЭМ!$C$39:$C$782,СВЦЭМ!$A$39:$A$782,$A65,СВЦЭМ!$B$39:$B$782,J$44)+'СЕТ СН'!$G$9+СВЦЭМ!$D$10+'СЕТ СН'!$G$6-'СЕТ СН'!$G$19</f>
        <v>2359.50740941</v>
      </c>
      <c r="K65" s="36">
        <f>SUMIFS(СВЦЭМ!$C$39:$C$782,СВЦЭМ!$A$39:$A$782,$A65,СВЦЭМ!$B$39:$B$782,K$44)+'СЕТ СН'!$G$9+СВЦЭМ!$D$10+'СЕТ СН'!$G$6-'СЕТ СН'!$G$19</f>
        <v>2340.8942373199998</v>
      </c>
      <c r="L65" s="36">
        <f>SUMIFS(СВЦЭМ!$C$39:$C$782,СВЦЭМ!$A$39:$A$782,$A65,СВЦЭМ!$B$39:$B$782,L$44)+'СЕТ СН'!$G$9+СВЦЭМ!$D$10+'СЕТ СН'!$G$6-'СЕТ СН'!$G$19</f>
        <v>2356.8448159199997</v>
      </c>
      <c r="M65" s="36">
        <f>SUMIFS(СВЦЭМ!$C$39:$C$782,СВЦЭМ!$A$39:$A$782,$A65,СВЦЭМ!$B$39:$B$782,M$44)+'СЕТ СН'!$G$9+СВЦЭМ!$D$10+'СЕТ СН'!$G$6-'СЕТ СН'!$G$19</f>
        <v>2398.5616591800003</v>
      </c>
      <c r="N65" s="36">
        <f>SUMIFS(СВЦЭМ!$C$39:$C$782,СВЦЭМ!$A$39:$A$782,$A65,СВЦЭМ!$B$39:$B$782,N$44)+'СЕТ СН'!$G$9+СВЦЭМ!$D$10+'СЕТ СН'!$G$6-'СЕТ СН'!$G$19</f>
        <v>2428.6305519000002</v>
      </c>
      <c r="O65" s="36">
        <f>SUMIFS(СВЦЭМ!$C$39:$C$782,СВЦЭМ!$A$39:$A$782,$A65,СВЦЭМ!$B$39:$B$782,O$44)+'СЕТ СН'!$G$9+СВЦЭМ!$D$10+'СЕТ СН'!$G$6-'СЕТ СН'!$G$19</f>
        <v>2459.2071841700003</v>
      </c>
      <c r="P65" s="36">
        <f>SUMIFS(СВЦЭМ!$C$39:$C$782,СВЦЭМ!$A$39:$A$782,$A65,СВЦЭМ!$B$39:$B$782,P$44)+'СЕТ СН'!$G$9+СВЦЭМ!$D$10+'СЕТ СН'!$G$6-'СЕТ СН'!$G$19</f>
        <v>2478.1427206900003</v>
      </c>
      <c r="Q65" s="36">
        <f>SUMIFS(СВЦЭМ!$C$39:$C$782,СВЦЭМ!$A$39:$A$782,$A65,СВЦЭМ!$B$39:$B$782,Q$44)+'СЕТ СН'!$G$9+СВЦЭМ!$D$10+'СЕТ СН'!$G$6-'СЕТ СН'!$G$19</f>
        <v>2449.9524385200002</v>
      </c>
      <c r="R65" s="36">
        <f>SUMIFS(СВЦЭМ!$C$39:$C$782,СВЦЭМ!$A$39:$A$782,$A65,СВЦЭМ!$B$39:$B$782,R$44)+'СЕТ СН'!$G$9+СВЦЭМ!$D$10+'СЕТ СН'!$G$6-'СЕТ СН'!$G$19</f>
        <v>2409.51406524</v>
      </c>
      <c r="S65" s="36">
        <f>SUMIFS(СВЦЭМ!$C$39:$C$782,СВЦЭМ!$A$39:$A$782,$A65,СВЦЭМ!$B$39:$B$782,S$44)+'СЕТ СН'!$G$9+СВЦЭМ!$D$10+'СЕТ СН'!$G$6-'СЕТ СН'!$G$19</f>
        <v>2370.3820428899999</v>
      </c>
      <c r="T65" s="36">
        <f>SUMIFS(СВЦЭМ!$C$39:$C$782,СВЦЭМ!$A$39:$A$782,$A65,СВЦЭМ!$B$39:$B$782,T$44)+'СЕТ СН'!$G$9+СВЦЭМ!$D$10+'СЕТ СН'!$G$6-'СЕТ СН'!$G$19</f>
        <v>2344.1994009599998</v>
      </c>
      <c r="U65" s="36">
        <f>SUMIFS(СВЦЭМ!$C$39:$C$782,СВЦЭМ!$A$39:$A$782,$A65,СВЦЭМ!$B$39:$B$782,U$44)+'СЕТ СН'!$G$9+СВЦЭМ!$D$10+'СЕТ СН'!$G$6-'СЕТ СН'!$G$19</f>
        <v>2364.1105003899997</v>
      </c>
      <c r="V65" s="36">
        <f>SUMIFS(СВЦЭМ!$C$39:$C$782,СВЦЭМ!$A$39:$A$782,$A65,СВЦЭМ!$B$39:$B$782,V$44)+'СЕТ СН'!$G$9+СВЦЭМ!$D$10+'СЕТ СН'!$G$6-'СЕТ СН'!$G$19</f>
        <v>2365.3460050899998</v>
      </c>
      <c r="W65" s="36">
        <f>SUMIFS(СВЦЭМ!$C$39:$C$782,СВЦЭМ!$A$39:$A$782,$A65,СВЦЭМ!$B$39:$B$782,W$44)+'СЕТ СН'!$G$9+СВЦЭМ!$D$10+'СЕТ СН'!$G$6-'СЕТ СН'!$G$19</f>
        <v>2394.74644777</v>
      </c>
      <c r="X65" s="36">
        <f>SUMIFS(СВЦЭМ!$C$39:$C$782,СВЦЭМ!$A$39:$A$782,$A65,СВЦЭМ!$B$39:$B$782,X$44)+'СЕТ СН'!$G$9+СВЦЭМ!$D$10+'СЕТ СН'!$G$6-'СЕТ СН'!$G$19</f>
        <v>2424.8873220099999</v>
      </c>
      <c r="Y65" s="36">
        <f>SUMIFS(СВЦЭМ!$C$39:$C$782,СВЦЭМ!$A$39:$A$782,$A65,СВЦЭМ!$B$39:$B$782,Y$44)+'СЕТ СН'!$G$9+СВЦЭМ!$D$10+'СЕТ СН'!$G$6-'СЕТ СН'!$G$19</f>
        <v>2490.6999513600003</v>
      </c>
    </row>
    <row r="66" spans="1:25" ht="15.75" x14ac:dyDescent="0.2">
      <c r="A66" s="35">
        <f t="shared" si="1"/>
        <v>44979</v>
      </c>
      <c r="B66" s="36">
        <f>SUMIFS(СВЦЭМ!$C$39:$C$782,СВЦЭМ!$A$39:$A$782,$A66,СВЦЭМ!$B$39:$B$782,B$44)+'СЕТ СН'!$G$9+СВЦЭМ!$D$10+'СЕТ СН'!$G$6-'СЕТ СН'!$G$19</f>
        <v>2550.3911018700001</v>
      </c>
      <c r="C66" s="36">
        <f>SUMIFS(СВЦЭМ!$C$39:$C$782,СВЦЭМ!$A$39:$A$782,$A66,СВЦЭМ!$B$39:$B$782,C$44)+'СЕТ СН'!$G$9+СВЦЭМ!$D$10+'СЕТ СН'!$G$6-'СЕТ СН'!$G$19</f>
        <v>2607.43995485</v>
      </c>
      <c r="D66" s="36">
        <f>SUMIFS(СВЦЭМ!$C$39:$C$782,СВЦЭМ!$A$39:$A$782,$A66,СВЦЭМ!$B$39:$B$782,D$44)+'СЕТ СН'!$G$9+СВЦЭМ!$D$10+'СЕТ СН'!$G$6-'СЕТ СН'!$G$19</f>
        <v>2616.6176811600003</v>
      </c>
      <c r="E66" s="36">
        <f>SUMIFS(СВЦЭМ!$C$39:$C$782,СВЦЭМ!$A$39:$A$782,$A66,СВЦЭМ!$B$39:$B$782,E$44)+'СЕТ СН'!$G$9+СВЦЭМ!$D$10+'СЕТ СН'!$G$6-'СЕТ СН'!$G$19</f>
        <v>2615.5475529400001</v>
      </c>
      <c r="F66" s="36">
        <f>SUMIFS(СВЦЭМ!$C$39:$C$782,СВЦЭМ!$A$39:$A$782,$A66,СВЦЭМ!$B$39:$B$782,F$44)+'СЕТ СН'!$G$9+СВЦЭМ!$D$10+'СЕТ СН'!$G$6-'СЕТ СН'!$G$19</f>
        <v>2580.2555095900002</v>
      </c>
      <c r="G66" s="36">
        <f>SUMIFS(СВЦЭМ!$C$39:$C$782,СВЦЭМ!$A$39:$A$782,$A66,СВЦЭМ!$B$39:$B$782,G$44)+'СЕТ СН'!$G$9+СВЦЭМ!$D$10+'СЕТ СН'!$G$6-'СЕТ СН'!$G$19</f>
        <v>2499.40023608</v>
      </c>
      <c r="H66" s="36">
        <f>SUMIFS(СВЦЭМ!$C$39:$C$782,СВЦЭМ!$A$39:$A$782,$A66,СВЦЭМ!$B$39:$B$782,H$44)+'СЕТ СН'!$G$9+СВЦЭМ!$D$10+'СЕТ СН'!$G$6-'СЕТ СН'!$G$19</f>
        <v>2401.68756446</v>
      </c>
      <c r="I66" s="36">
        <f>SUMIFS(СВЦЭМ!$C$39:$C$782,СВЦЭМ!$A$39:$A$782,$A66,СВЦЭМ!$B$39:$B$782,I$44)+'СЕТ СН'!$G$9+СВЦЭМ!$D$10+'СЕТ СН'!$G$6-'СЕТ СН'!$G$19</f>
        <v>2372.3920185299999</v>
      </c>
      <c r="J66" s="36">
        <f>SUMIFS(СВЦЭМ!$C$39:$C$782,СВЦЭМ!$A$39:$A$782,$A66,СВЦЭМ!$B$39:$B$782,J$44)+'СЕТ СН'!$G$9+СВЦЭМ!$D$10+'СЕТ СН'!$G$6-'СЕТ СН'!$G$19</f>
        <v>2365.18823109</v>
      </c>
      <c r="K66" s="36">
        <f>SUMIFS(СВЦЭМ!$C$39:$C$782,СВЦЭМ!$A$39:$A$782,$A66,СВЦЭМ!$B$39:$B$782,K$44)+'СЕТ СН'!$G$9+СВЦЭМ!$D$10+'СЕТ СН'!$G$6-'СЕТ СН'!$G$19</f>
        <v>2347.3856591099998</v>
      </c>
      <c r="L66" s="36">
        <f>SUMIFS(СВЦЭМ!$C$39:$C$782,СВЦЭМ!$A$39:$A$782,$A66,СВЦЭМ!$B$39:$B$782,L$44)+'СЕТ СН'!$G$9+СВЦЭМ!$D$10+'СЕТ СН'!$G$6-'СЕТ СН'!$G$19</f>
        <v>2348.2696609099999</v>
      </c>
      <c r="M66" s="36">
        <f>SUMIFS(СВЦЭМ!$C$39:$C$782,СВЦЭМ!$A$39:$A$782,$A66,СВЦЭМ!$B$39:$B$782,M$44)+'СЕТ СН'!$G$9+СВЦЭМ!$D$10+'СЕТ СН'!$G$6-'СЕТ СН'!$G$19</f>
        <v>2387.0696997700002</v>
      </c>
      <c r="N66" s="36">
        <f>SUMIFS(СВЦЭМ!$C$39:$C$782,СВЦЭМ!$A$39:$A$782,$A66,СВЦЭМ!$B$39:$B$782,N$44)+'СЕТ СН'!$G$9+СВЦЭМ!$D$10+'СЕТ СН'!$G$6-'СЕТ СН'!$G$19</f>
        <v>2424.6968365900002</v>
      </c>
      <c r="O66" s="36">
        <f>SUMIFS(СВЦЭМ!$C$39:$C$782,СВЦЭМ!$A$39:$A$782,$A66,СВЦЭМ!$B$39:$B$782,O$44)+'СЕТ СН'!$G$9+СВЦЭМ!$D$10+'СЕТ СН'!$G$6-'СЕТ СН'!$G$19</f>
        <v>2405.3968768600002</v>
      </c>
      <c r="P66" s="36">
        <f>SUMIFS(СВЦЭМ!$C$39:$C$782,СВЦЭМ!$A$39:$A$782,$A66,СВЦЭМ!$B$39:$B$782,P$44)+'СЕТ СН'!$G$9+СВЦЭМ!$D$10+'СЕТ СН'!$G$6-'СЕТ СН'!$G$19</f>
        <v>2409.58879475</v>
      </c>
      <c r="Q66" s="36">
        <f>SUMIFS(СВЦЭМ!$C$39:$C$782,СВЦЭМ!$A$39:$A$782,$A66,СВЦЭМ!$B$39:$B$782,Q$44)+'СЕТ СН'!$G$9+СВЦЭМ!$D$10+'СЕТ СН'!$G$6-'СЕТ СН'!$G$19</f>
        <v>2420.7913908000005</v>
      </c>
      <c r="R66" s="36">
        <f>SUMIFS(СВЦЭМ!$C$39:$C$782,СВЦЭМ!$A$39:$A$782,$A66,СВЦЭМ!$B$39:$B$782,R$44)+'СЕТ СН'!$G$9+СВЦЭМ!$D$10+'СЕТ СН'!$G$6-'СЕТ СН'!$G$19</f>
        <v>2368.2576711299998</v>
      </c>
      <c r="S66" s="36">
        <f>SUMIFS(СВЦЭМ!$C$39:$C$782,СВЦЭМ!$A$39:$A$782,$A66,СВЦЭМ!$B$39:$B$782,S$44)+'СЕТ СН'!$G$9+СВЦЭМ!$D$10+'СЕТ СН'!$G$6-'СЕТ СН'!$G$19</f>
        <v>2346.5321013099997</v>
      </c>
      <c r="T66" s="36">
        <f>SUMIFS(СВЦЭМ!$C$39:$C$782,СВЦЭМ!$A$39:$A$782,$A66,СВЦЭМ!$B$39:$B$782,T$44)+'СЕТ СН'!$G$9+СВЦЭМ!$D$10+'СЕТ СН'!$G$6-'СЕТ СН'!$G$19</f>
        <v>2325.9666977799998</v>
      </c>
      <c r="U66" s="36">
        <f>SUMIFS(СВЦЭМ!$C$39:$C$782,СВЦЭМ!$A$39:$A$782,$A66,СВЦЭМ!$B$39:$B$782,U$44)+'СЕТ СН'!$G$9+СВЦЭМ!$D$10+'СЕТ СН'!$G$6-'СЕТ СН'!$G$19</f>
        <v>2363.84625194</v>
      </c>
      <c r="V66" s="36">
        <f>SUMIFS(СВЦЭМ!$C$39:$C$782,СВЦЭМ!$A$39:$A$782,$A66,СВЦЭМ!$B$39:$B$782,V$44)+'СЕТ СН'!$G$9+СВЦЭМ!$D$10+'СЕТ СН'!$G$6-'СЕТ СН'!$G$19</f>
        <v>2359.66501152</v>
      </c>
      <c r="W66" s="36">
        <f>SUMIFS(СВЦЭМ!$C$39:$C$782,СВЦЭМ!$A$39:$A$782,$A66,СВЦЭМ!$B$39:$B$782,W$44)+'СЕТ СН'!$G$9+СВЦЭМ!$D$10+'СЕТ СН'!$G$6-'СЕТ СН'!$G$19</f>
        <v>2408.6928420200002</v>
      </c>
      <c r="X66" s="36">
        <f>SUMIFS(СВЦЭМ!$C$39:$C$782,СВЦЭМ!$A$39:$A$782,$A66,СВЦЭМ!$B$39:$B$782,X$44)+'СЕТ СН'!$G$9+СВЦЭМ!$D$10+'СЕТ СН'!$G$6-'СЕТ СН'!$G$19</f>
        <v>2440.39684893</v>
      </c>
      <c r="Y66" s="36">
        <f>SUMIFS(СВЦЭМ!$C$39:$C$782,СВЦЭМ!$A$39:$A$782,$A66,СВЦЭМ!$B$39:$B$782,Y$44)+'СЕТ СН'!$G$9+СВЦЭМ!$D$10+'СЕТ СН'!$G$6-'СЕТ СН'!$G$19</f>
        <v>2474.9576090700002</v>
      </c>
    </row>
    <row r="67" spans="1:25" ht="15.75" x14ac:dyDescent="0.2">
      <c r="A67" s="35">
        <f t="shared" si="1"/>
        <v>44980</v>
      </c>
      <c r="B67" s="36">
        <f>SUMIFS(СВЦЭМ!$C$39:$C$782,СВЦЭМ!$A$39:$A$782,$A67,СВЦЭМ!$B$39:$B$782,B$44)+'СЕТ СН'!$G$9+СВЦЭМ!$D$10+'СЕТ СН'!$G$6-'СЕТ СН'!$G$19</f>
        <v>2514.8756313200001</v>
      </c>
      <c r="C67" s="36">
        <f>SUMIFS(СВЦЭМ!$C$39:$C$782,СВЦЭМ!$A$39:$A$782,$A67,СВЦЭМ!$B$39:$B$782,C$44)+'СЕТ СН'!$G$9+СВЦЭМ!$D$10+'СЕТ СН'!$G$6-'СЕТ СН'!$G$19</f>
        <v>2486.7135658800003</v>
      </c>
      <c r="D67" s="36">
        <f>SUMIFS(СВЦЭМ!$C$39:$C$782,СВЦЭМ!$A$39:$A$782,$A67,СВЦЭМ!$B$39:$B$782,D$44)+'СЕТ СН'!$G$9+СВЦЭМ!$D$10+'СЕТ СН'!$G$6-'СЕТ СН'!$G$19</f>
        <v>2488.1732785800004</v>
      </c>
      <c r="E67" s="36">
        <f>SUMIFS(СВЦЭМ!$C$39:$C$782,СВЦЭМ!$A$39:$A$782,$A67,СВЦЭМ!$B$39:$B$782,E$44)+'СЕТ СН'!$G$9+СВЦЭМ!$D$10+'СЕТ СН'!$G$6-'СЕТ СН'!$G$19</f>
        <v>2496.9699001600002</v>
      </c>
      <c r="F67" s="36">
        <f>SUMIFS(СВЦЭМ!$C$39:$C$782,СВЦЭМ!$A$39:$A$782,$A67,СВЦЭМ!$B$39:$B$782,F$44)+'СЕТ СН'!$G$9+СВЦЭМ!$D$10+'СЕТ СН'!$G$6-'СЕТ СН'!$G$19</f>
        <v>2491.7372929700005</v>
      </c>
      <c r="G67" s="36">
        <f>SUMIFS(СВЦЭМ!$C$39:$C$782,СВЦЭМ!$A$39:$A$782,$A67,СВЦЭМ!$B$39:$B$782,G$44)+'СЕТ СН'!$G$9+СВЦЭМ!$D$10+'СЕТ СН'!$G$6-'СЕТ СН'!$G$19</f>
        <v>2470.8547552100003</v>
      </c>
      <c r="H67" s="36">
        <f>SUMIFS(СВЦЭМ!$C$39:$C$782,СВЦЭМ!$A$39:$A$782,$A67,СВЦЭМ!$B$39:$B$782,H$44)+'СЕТ СН'!$G$9+СВЦЭМ!$D$10+'СЕТ СН'!$G$6-'СЕТ СН'!$G$19</f>
        <v>2410.4176413600003</v>
      </c>
      <c r="I67" s="36">
        <f>SUMIFS(СВЦЭМ!$C$39:$C$782,СВЦЭМ!$A$39:$A$782,$A67,СВЦЭМ!$B$39:$B$782,I$44)+'СЕТ СН'!$G$9+СВЦЭМ!$D$10+'СЕТ СН'!$G$6-'СЕТ СН'!$G$19</f>
        <v>2323.7348397599999</v>
      </c>
      <c r="J67" s="36">
        <f>SUMIFS(СВЦЭМ!$C$39:$C$782,СВЦЭМ!$A$39:$A$782,$A67,СВЦЭМ!$B$39:$B$782,J$44)+'СЕТ СН'!$G$9+СВЦЭМ!$D$10+'СЕТ СН'!$G$6-'СЕТ СН'!$G$19</f>
        <v>2252.7666714899997</v>
      </c>
      <c r="K67" s="36">
        <f>SUMIFS(СВЦЭМ!$C$39:$C$782,СВЦЭМ!$A$39:$A$782,$A67,СВЦЭМ!$B$39:$B$782,K$44)+'СЕТ СН'!$G$9+СВЦЭМ!$D$10+'СЕТ СН'!$G$6-'СЕТ СН'!$G$19</f>
        <v>2234.4966527500001</v>
      </c>
      <c r="L67" s="36">
        <f>SUMIFS(СВЦЭМ!$C$39:$C$782,СВЦЭМ!$A$39:$A$782,$A67,СВЦЭМ!$B$39:$B$782,L$44)+'СЕТ СН'!$G$9+СВЦЭМ!$D$10+'СЕТ СН'!$G$6-'СЕТ СН'!$G$19</f>
        <v>2266.7150629399998</v>
      </c>
      <c r="M67" s="36">
        <f>SUMIFS(СВЦЭМ!$C$39:$C$782,СВЦЭМ!$A$39:$A$782,$A67,СВЦЭМ!$B$39:$B$782,M$44)+'СЕТ СН'!$G$9+СВЦЭМ!$D$10+'СЕТ СН'!$G$6-'СЕТ СН'!$G$19</f>
        <v>2278.69689582</v>
      </c>
      <c r="N67" s="36">
        <f>SUMIFS(СВЦЭМ!$C$39:$C$782,СВЦЭМ!$A$39:$A$782,$A67,СВЦЭМ!$B$39:$B$782,N$44)+'СЕТ СН'!$G$9+СВЦЭМ!$D$10+'СЕТ СН'!$G$6-'СЕТ СН'!$G$19</f>
        <v>2327.8509240499998</v>
      </c>
      <c r="O67" s="36">
        <f>SUMIFS(СВЦЭМ!$C$39:$C$782,СВЦЭМ!$A$39:$A$782,$A67,СВЦЭМ!$B$39:$B$782,O$44)+'СЕТ СН'!$G$9+СВЦЭМ!$D$10+'СЕТ СН'!$G$6-'СЕТ СН'!$G$19</f>
        <v>2337.2604989699998</v>
      </c>
      <c r="P67" s="36">
        <f>SUMIFS(СВЦЭМ!$C$39:$C$782,СВЦЭМ!$A$39:$A$782,$A67,СВЦЭМ!$B$39:$B$782,P$44)+'СЕТ СН'!$G$9+СВЦЭМ!$D$10+'СЕТ СН'!$G$6-'СЕТ СН'!$G$19</f>
        <v>2364.3697281699997</v>
      </c>
      <c r="Q67" s="36">
        <f>SUMIFS(СВЦЭМ!$C$39:$C$782,СВЦЭМ!$A$39:$A$782,$A67,СВЦЭМ!$B$39:$B$782,Q$44)+'СЕТ СН'!$G$9+СВЦЭМ!$D$10+'СЕТ СН'!$G$6-'СЕТ СН'!$G$19</f>
        <v>2349.6463609399998</v>
      </c>
      <c r="R67" s="36">
        <f>SUMIFS(СВЦЭМ!$C$39:$C$782,СВЦЭМ!$A$39:$A$782,$A67,СВЦЭМ!$B$39:$B$782,R$44)+'СЕТ СН'!$G$9+СВЦЭМ!$D$10+'СЕТ СН'!$G$6-'СЕТ СН'!$G$19</f>
        <v>2350.7794263000001</v>
      </c>
      <c r="S67" s="36">
        <f>SUMIFS(СВЦЭМ!$C$39:$C$782,СВЦЭМ!$A$39:$A$782,$A67,СВЦЭМ!$B$39:$B$782,S$44)+'СЕТ СН'!$G$9+СВЦЭМ!$D$10+'СЕТ СН'!$G$6-'СЕТ СН'!$G$19</f>
        <v>2319.6521654399999</v>
      </c>
      <c r="T67" s="36">
        <f>SUMIFS(СВЦЭМ!$C$39:$C$782,СВЦЭМ!$A$39:$A$782,$A67,СВЦЭМ!$B$39:$B$782,T$44)+'СЕТ СН'!$G$9+СВЦЭМ!$D$10+'СЕТ СН'!$G$6-'СЕТ СН'!$G$19</f>
        <v>2267.8441315099999</v>
      </c>
      <c r="U67" s="36">
        <f>SUMIFS(СВЦЭМ!$C$39:$C$782,СВЦЭМ!$A$39:$A$782,$A67,СВЦЭМ!$B$39:$B$782,U$44)+'СЕТ СН'!$G$9+СВЦЭМ!$D$10+'СЕТ СН'!$G$6-'СЕТ СН'!$G$19</f>
        <v>2258.0711016199998</v>
      </c>
      <c r="V67" s="36">
        <f>SUMIFS(СВЦЭМ!$C$39:$C$782,СВЦЭМ!$A$39:$A$782,$A67,СВЦЭМ!$B$39:$B$782,V$44)+'СЕТ СН'!$G$9+СВЦЭМ!$D$10+'СЕТ СН'!$G$6-'СЕТ СН'!$G$19</f>
        <v>2273.9726963099997</v>
      </c>
      <c r="W67" s="36">
        <f>SUMIFS(СВЦЭМ!$C$39:$C$782,СВЦЭМ!$A$39:$A$782,$A67,СВЦЭМ!$B$39:$B$782,W$44)+'СЕТ СН'!$G$9+СВЦЭМ!$D$10+'СЕТ СН'!$G$6-'СЕТ СН'!$G$19</f>
        <v>2309.5602794500001</v>
      </c>
      <c r="X67" s="36">
        <f>SUMIFS(СВЦЭМ!$C$39:$C$782,СВЦЭМ!$A$39:$A$782,$A67,СВЦЭМ!$B$39:$B$782,X$44)+'СЕТ СН'!$G$9+СВЦЭМ!$D$10+'СЕТ СН'!$G$6-'СЕТ СН'!$G$19</f>
        <v>2345.3553481399999</v>
      </c>
      <c r="Y67" s="36">
        <f>SUMIFS(СВЦЭМ!$C$39:$C$782,СВЦЭМ!$A$39:$A$782,$A67,СВЦЭМ!$B$39:$B$782,Y$44)+'СЕТ СН'!$G$9+СВЦЭМ!$D$10+'СЕТ СН'!$G$6-'СЕТ СН'!$G$19</f>
        <v>2396.74840937</v>
      </c>
    </row>
    <row r="68" spans="1:25" ht="15.75" x14ac:dyDescent="0.2">
      <c r="A68" s="35">
        <f t="shared" si="1"/>
        <v>44981</v>
      </c>
      <c r="B68" s="36">
        <f>SUMIFS(СВЦЭМ!$C$39:$C$782,СВЦЭМ!$A$39:$A$782,$A68,СВЦЭМ!$B$39:$B$782,B$44)+'СЕТ СН'!$G$9+СВЦЭМ!$D$10+'СЕТ СН'!$G$6-'СЕТ СН'!$G$19</f>
        <v>2386.8629936000002</v>
      </c>
      <c r="C68" s="36">
        <f>SUMIFS(СВЦЭМ!$C$39:$C$782,СВЦЭМ!$A$39:$A$782,$A68,СВЦЭМ!$B$39:$B$782,C$44)+'СЕТ СН'!$G$9+СВЦЭМ!$D$10+'СЕТ СН'!$G$6-'СЕТ СН'!$G$19</f>
        <v>2386.6015268300002</v>
      </c>
      <c r="D68" s="36">
        <f>SUMIFS(СВЦЭМ!$C$39:$C$782,СВЦЭМ!$A$39:$A$782,$A68,СВЦЭМ!$B$39:$B$782,D$44)+'СЕТ СН'!$G$9+СВЦЭМ!$D$10+'СЕТ СН'!$G$6-'СЕТ СН'!$G$19</f>
        <v>2330.5787962099998</v>
      </c>
      <c r="E68" s="36">
        <f>SUMIFS(СВЦЭМ!$C$39:$C$782,СВЦЭМ!$A$39:$A$782,$A68,СВЦЭМ!$B$39:$B$782,E$44)+'СЕТ СН'!$G$9+СВЦЭМ!$D$10+'СЕТ СН'!$G$6-'СЕТ СН'!$G$19</f>
        <v>2281.2464179499998</v>
      </c>
      <c r="F68" s="36">
        <f>SUMIFS(СВЦЭМ!$C$39:$C$782,СВЦЭМ!$A$39:$A$782,$A68,СВЦЭМ!$B$39:$B$782,F$44)+'СЕТ СН'!$G$9+СВЦЭМ!$D$10+'СЕТ СН'!$G$6-'СЕТ СН'!$G$19</f>
        <v>2295.12681849</v>
      </c>
      <c r="G68" s="36">
        <f>SUMIFS(СВЦЭМ!$C$39:$C$782,СВЦЭМ!$A$39:$A$782,$A68,СВЦЭМ!$B$39:$B$782,G$44)+'СЕТ СН'!$G$9+СВЦЭМ!$D$10+'СЕТ СН'!$G$6-'СЕТ СН'!$G$19</f>
        <v>2321.7217743299998</v>
      </c>
      <c r="H68" s="36">
        <f>SUMIFS(СВЦЭМ!$C$39:$C$782,СВЦЭМ!$A$39:$A$782,$A68,СВЦЭМ!$B$39:$B$782,H$44)+'СЕТ СН'!$G$9+СВЦЭМ!$D$10+'СЕТ СН'!$G$6-'СЕТ СН'!$G$19</f>
        <v>2334.6050572899999</v>
      </c>
      <c r="I68" s="36">
        <f>SUMIFS(СВЦЭМ!$C$39:$C$782,СВЦЭМ!$A$39:$A$782,$A68,СВЦЭМ!$B$39:$B$782,I$44)+'СЕТ СН'!$G$9+СВЦЭМ!$D$10+'СЕТ СН'!$G$6-'СЕТ СН'!$G$19</f>
        <v>2302.0865093499997</v>
      </c>
      <c r="J68" s="36">
        <f>SUMIFS(СВЦЭМ!$C$39:$C$782,СВЦЭМ!$A$39:$A$782,$A68,СВЦЭМ!$B$39:$B$782,J$44)+'СЕТ СН'!$G$9+СВЦЭМ!$D$10+'СЕТ СН'!$G$6-'СЕТ СН'!$G$19</f>
        <v>2246.28384482</v>
      </c>
      <c r="K68" s="36">
        <f>SUMIFS(СВЦЭМ!$C$39:$C$782,СВЦЭМ!$A$39:$A$782,$A68,СВЦЭМ!$B$39:$B$782,K$44)+'СЕТ СН'!$G$9+СВЦЭМ!$D$10+'СЕТ СН'!$G$6-'СЕТ СН'!$G$19</f>
        <v>2235.5908717299999</v>
      </c>
      <c r="L68" s="36">
        <f>SUMIFS(СВЦЭМ!$C$39:$C$782,СВЦЭМ!$A$39:$A$782,$A68,СВЦЭМ!$B$39:$B$782,L$44)+'СЕТ СН'!$G$9+СВЦЭМ!$D$10+'СЕТ СН'!$G$6-'СЕТ СН'!$G$19</f>
        <v>2248.5864407700001</v>
      </c>
      <c r="M68" s="36">
        <f>SUMIFS(СВЦЭМ!$C$39:$C$782,СВЦЭМ!$A$39:$A$782,$A68,СВЦЭМ!$B$39:$B$782,M$44)+'СЕТ СН'!$G$9+СВЦЭМ!$D$10+'СЕТ СН'!$G$6-'СЕТ СН'!$G$19</f>
        <v>2262.38627081</v>
      </c>
      <c r="N68" s="36">
        <f>SUMIFS(СВЦЭМ!$C$39:$C$782,СВЦЭМ!$A$39:$A$782,$A68,СВЦЭМ!$B$39:$B$782,N$44)+'СЕТ СН'!$G$9+СВЦЭМ!$D$10+'СЕТ СН'!$G$6-'СЕТ СН'!$G$19</f>
        <v>2265.3770418700001</v>
      </c>
      <c r="O68" s="36">
        <f>SUMIFS(СВЦЭМ!$C$39:$C$782,СВЦЭМ!$A$39:$A$782,$A68,СВЦЭМ!$B$39:$B$782,O$44)+'СЕТ СН'!$G$9+СВЦЭМ!$D$10+'СЕТ СН'!$G$6-'СЕТ СН'!$G$19</f>
        <v>2302.4102037799998</v>
      </c>
      <c r="P68" s="36">
        <f>SUMIFS(СВЦЭМ!$C$39:$C$782,СВЦЭМ!$A$39:$A$782,$A68,СВЦЭМ!$B$39:$B$782,P$44)+'СЕТ СН'!$G$9+СВЦЭМ!$D$10+'СЕТ СН'!$G$6-'СЕТ СН'!$G$19</f>
        <v>2294.6044158199998</v>
      </c>
      <c r="Q68" s="36">
        <f>SUMIFS(СВЦЭМ!$C$39:$C$782,СВЦЭМ!$A$39:$A$782,$A68,СВЦЭМ!$B$39:$B$782,Q$44)+'СЕТ СН'!$G$9+СВЦЭМ!$D$10+'СЕТ СН'!$G$6-'СЕТ СН'!$G$19</f>
        <v>2289.9641609</v>
      </c>
      <c r="R68" s="36">
        <f>SUMIFS(СВЦЭМ!$C$39:$C$782,СВЦЭМ!$A$39:$A$782,$A68,СВЦЭМ!$B$39:$B$782,R$44)+'СЕТ СН'!$G$9+СВЦЭМ!$D$10+'СЕТ СН'!$G$6-'СЕТ СН'!$G$19</f>
        <v>2278.88668822</v>
      </c>
      <c r="S68" s="36">
        <f>SUMIFS(СВЦЭМ!$C$39:$C$782,СВЦЭМ!$A$39:$A$782,$A68,СВЦЭМ!$B$39:$B$782,S$44)+'СЕТ СН'!$G$9+СВЦЭМ!$D$10+'СЕТ СН'!$G$6-'СЕТ СН'!$G$19</f>
        <v>2266.2815456200001</v>
      </c>
      <c r="T68" s="36">
        <f>SUMIFS(СВЦЭМ!$C$39:$C$782,СВЦЭМ!$A$39:$A$782,$A68,СВЦЭМ!$B$39:$B$782,T$44)+'СЕТ СН'!$G$9+СВЦЭМ!$D$10+'СЕТ СН'!$G$6-'СЕТ СН'!$G$19</f>
        <v>2235.26367261</v>
      </c>
      <c r="U68" s="36">
        <f>SUMIFS(СВЦЭМ!$C$39:$C$782,СВЦЭМ!$A$39:$A$782,$A68,СВЦЭМ!$B$39:$B$782,U$44)+'СЕТ СН'!$G$9+СВЦЭМ!$D$10+'СЕТ СН'!$G$6-'СЕТ СН'!$G$19</f>
        <v>2230.3672594599998</v>
      </c>
      <c r="V68" s="36">
        <f>SUMIFS(СВЦЭМ!$C$39:$C$782,СВЦЭМ!$A$39:$A$782,$A68,СВЦЭМ!$B$39:$B$782,V$44)+'СЕТ СН'!$G$9+СВЦЭМ!$D$10+'СЕТ СН'!$G$6-'СЕТ СН'!$G$19</f>
        <v>2241.33244676</v>
      </c>
      <c r="W68" s="36">
        <f>SUMIFS(СВЦЭМ!$C$39:$C$782,СВЦЭМ!$A$39:$A$782,$A68,СВЦЭМ!$B$39:$B$782,W$44)+'СЕТ СН'!$G$9+СВЦЭМ!$D$10+'СЕТ СН'!$G$6-'СЕТ СН'!$G$19</f>
        <v>2239.68191101</v>
      </c>
      <c r="X68" s="36">
        <f>SUMIFS(СВЦЭМ!$C$39:$C$782,СВЦЭМ!$A$39:$A$782,$A68,СВЦЭМ!$B$39:$B$782,X$44)+'СЕТ СН'!$G$9+СВЦЭМ!$D$10+'СЕТ СН'!$G$6-'СЕТ СН'!$G$19</f>
        <v>2272.0946282299997</v>
      </c>
      <c r="Y68" s="36">
        <f>SUMIFS(СВЦЭМ!$C$39:$C$782,СВЦЭМ!$A$39:$A$782,$A68,СВЦЭМ!$B$39:$B$782,Y$44)+'СЕТ СН'!$G$9+СВЦЭМ!$D$10+'СЕТ СН'!$G$6-'СЕТ СН'!$G$19</f>
        <v>2291.75014276</v>
      </c>
    </row>
    <row r="69" spans="1:25" ht="15.75" x14ac:dyDescent="0.2">
      <c r="A69" s="35">
        <f t="shared" si="1"/>
        <v>44982</v>
      </c>
      <c r="B69" s="36">
        <f>SUMIFS(СВЦЭМ!$C$39:$C$782,СВЦЭМ!$A$39:$A$782,$A69,СВЦЭМ!$B$39:$B$782,B$44)+'СЕТ СН'!$G$9+СВЦЭМ!$D$10+'СЕТ СН'!$G$6-'СЕТ СН'!$G$19</f>
        <v>2514.6923895300001</v>
      </c>
      <c r="C69" s="36">
        <f>SUMIFS(СВЦЭМ!$C$39:$C$782,СВЦЭМ!$A$39:$A$782,$A69,СВЦЭМ!$B$39:$B$782,C$44)+'СЕТ СН'!$G$9+СВЦЭМ!$D$10+'СЕТ СН'!$G$6-'СЕТ СН'!$G$19</f>
        <v>2525.7699136600004</v>
      </c>
      <c r="D69" s="36">
        <f>SUMIFS(СВЦЭМ!$C$39:$C$782,СВЦЭМ!$A$39:$A$782,$A69,СВЦЭМ!$B$39:$B$782,D$44)+'СЕТ СН'!$G$9+СВЦЭМ!$D$10+'СЕТ СН'!$G$6-'СЕТ СН'!$G$19</f>
        <v>2535.3246659800002</v>
      </c>
      <c r="E69" s="36">
        <f>SUMIFS(СВЦЭМ!$C$39:$C$782,СВЦЭМ!$A$39:$A$782,$A69,СВЦЭМ!$B$39:$B$782,E$44)+'СЕТ СН'!$G$9+СВЦЭМ!$D$10+'СЕТ СН'!$G$6-'СЕТ СН'!$G$19</f>
        <v>2532.1902085200004</v>
      </c>
      <c r="F69" s="36">
        <f>SUMIFS(СВЦЭМ!$C$39:$C$782,СВЦЭМ!$A$39:$A$782,$A69,СВЦЭМ!$B$39:$B$782,F$44)+'СЕТ СН'!$G$9+СВЦЭМ!$D$10+'СЕТ СН'!$G$6-'СЕТ СН'!$G$19</f>
        <v>2522.46806887</v>
      </c>
      <c r="G69" s="36">
        <f>SUMIFS(СВЦЭМ!$C$39:$C$782,СВЦЭМ!$A$39:$A$782,$A69,СВЦЭМ!$B$39:$B$782,G$44)+'СЕТ СН'!$G$9+СВЦЭМ!$D$10+'СЕТ СН'!$G$6-'СЕТ СН'!$G$19</f>
        <v>2492.7626364700004</v>
      </c>
      <c r="H69" s="36">
        <f>SUMIFS(СВЦЭМ!$C$39:$C$782,СВЦЭМ!$A$39:$A$782,$A69,СВЦЭМ!$B$39:$B$782,H$44)+'СЕТ СН'!$G$9+СВЦЭМ!$D$10+'СЕТ СН'!$G$6-'СЕТ СН'!$G$19</f>
        <v>2452.33118732</v>
      </c>
      <c r="I69" s="36">
        <f>SUMIFS(СВЦЭМ!$C$39:$C$782,СВЦЭМ!$A$39:$A$782,$A69,СВЦЭМ!$B$39:$B$782,I$44)+'СЕТ СН'!$G$9+СВЦЭМ!$D$10+'СЕТ СН'!$G$6-'СЕТ СН'!$G$19</f>
        <v>2406.9345888100002</v>
      </c>
      <c r="J69" s="36">
        <f>SUMIFS(СВЦЭМ!$C$39:$C$782,СВЦЭМ!$A$39:$A$782,$A69,СВЦЭМ!$B$39:$B$782,J$44)+'СЕТ СН'!$G$9+СВЦЭМ!$D$10+'СЕТ СН'!$G$6-'СЕТ СН'!$G$19</f>
        <v>2310.6196368199999</v>
      </c>
      <c r="K69" s="36">
        <f>SUMIFS(СВЦЭМ!$C$39:$C$782,СВЦЭМ!$A$39:$A$782,$A69,СВЦЭМ!$B$39:$B$782,K$44)+'СЕТ СН'!$G$9+СВЦЭМ!$D$10+'СЕТ СН'!$G$6-'СЕТ СН'!$G$19</f>
        <v>2276.9578840099998</v>
      </c>
      <c r="L69" s="36">
        <f>SUMIFS(СВЦЭМ!$C$39:$C$782,СВЦЭМ!$A$39:$A$782,$A69,СВЦЭМ!$B$39:$B$782,L$44)+'СЕТ СН'!$G$9+СВЦЭМ!$D$10+'СЕТ СН'!$G$6-'СЕТ СН'!$G$19</f>
        <v>2316.5740479000001</v>
      </c>
      <c r="M69" s="36">
        <f>SUMIFS(СВЦЭМ!$C$39:$C$782,СВЦЭМ!$A$39:$A$782,$A69,СВЦЭМ!$B$39:$B$782,M$44)+'СЕТ СН'!$G$9+СВЦЭМ!$D$10+'СЕТ СН'!$G$6-'СЕТ СН'!$G$19</f>
        <v>2339.02487221</v>
      </c>
      <c r="N69" s="36">
        <f>SUMIFS(СВЦЭМ!$C$39:$C$782,СВЦЭМ!$A$39:$A$782,$A69,СВЦЭМ!$B$39:$B$782,N$44)+'СЕТ СН'!$G$9+СВЦЭМ!$D$10+'СЕТ СН'!$G$6-'СЕТ СН'!$G$19</f>
        <v>2380.2337405799999</v>
      </c>
      <c r="O69" s="36">
        <f>SUMIFS(СВЦЭМ!$C$39:$C$782,СВЦЭМ!$A$39:$A$782,$A69,СВЦЭМ!$B$39:$B$782,O$44)+'СЕТ СН'!$G$9+СВЦЭМ!$D$10+'СЕТ СН'!$G$6-'СЕТ СН'!$G$19</f>
        <v>2406.1432177500005</v>
      </c>
      <c r="P69" s="36">
        <f>SUMIFS(СВЦЭМ!$C$39:$C$782,СВЦЭМ!$A$39:$A$782,$A69,СВЦЭМ!$B$39:$B$782,P$44)+'СЕТ СН'!$G$9+СВЦЭМ!$D$10+'СЕТ СН'!$G$6-'СЕТ СН'!$G$19</f>
        <v>2434.8247160500005</v>
      </c>
      <c r="Q69" s="36">
        <f>SUMIFS(СВЦЭМ!$C$39:$C$782,СВЦЭМ!$A$39:$A$782,$A69,СВЦЭМ!$B$39:$B$782,Q$44)+'СЕТ СН'!$G$9+СВЦЭМ!$D$10+'СЕТ СН'!$G$6-'СЕТ СН'!$G$19</f>
        <v>2467.2894840400004</v>
      </c>
      <c r="R69" s="36">
        <f>SUMIFS(СВЦЭМ!$C$39:$C$782,СВЦЭМ!$A$39:$A$782,$A69,СВЦЭМ!$B$39:$B$782,R$44)+'СЕТ СН'!$G$9+СВЦЭМ!$D$10+'СЕТ СН'!$G$6-'СЕТ СН'!$G$19</f>
        <v>2456.3645515500002</v>
      </c>
      <c r="S69" s="36">
        <f>SUMIFS(СВЦЭМ!$C$39:$C$782,СВЦЭМ!$A$39:$A$782,$A69,СВЦЭМ!$B$39:$B$782,S$44)+'СЕТ СН'!$G$9+СВЦЭМ!$D$10+'СЕТ СН'!$G$6-'СЕТ СН'!$G$19</f>
        <v>2445.2076278700001</v>
      </c>
      <c r="T69" s="36">
        <f>SUMIFS(СВЦЭМ!$C$39:$C$782,СВЦЭМ!$A$39:$A$782,$A69,СВЦЭМ!$B$39:$B$782,T$44)+'СЕТ СН'!$G$9+СВЦЭМ!$D$10+'СЕТ СН'!$G$6-'СЕТ СН'!$G$19</f>
        <v>2401.2613774000001</v>
      </c>
      <c r="U69" s="36">
        <f>SUMIFS(СВЦЭМ!$C$39:$C$782,СВЦЭМ!$A$39:$A$782,$A69,СВЦЭМ!$B$39:$B$782,U$44)+'СЕТ СН'!$G$9+СВЦЭМ!$D$10+'СЕТ СН'!$G$6-'СЕТ СН'!$G$19</f>
        <v>2373.5054375699997</v>
      </c>
      <c r="V69" s="36">
        <f>SUMIFS(СВЦЭМ!$C$39:$C$782,СВЦЭМ!$A$39:$A$782,$A69,СВЦЭМ!$B$39:$B$782,V$44)+'СЕТ СН'!$G$9+СВЦЭМ!$D$10+'СЕТ СН'!$G$6-'СЕТ СН'!$G$19</f>
        <v>2382.1451370100003</v>
      </c>
      <c r="W69" s="36">
        <f>SUMIFS(СВЦЭМ!$C$39:$C$782,СВЦЭМ!$A$39:$A$782,$A69,СВЦЭМ!$B$39:$B$782,W$44)+'СЕТ СН'!$G$9+СВЦЭМ!$D$10+'СЕТ СН'!$G$6-'СЕТ СН'!$G$19</f>
        <v>2405.5973701400003</v>
      </c>
      <c r="X69" s="36">
        <f>SUMIFS(СВЦЭМ!$C$39:$C$782,СВЦЭМ!$A$39:$A$782,$A69,СВЦЭМ!$B$39:$B$782,X$44)+'СЕТ СН'!$G$9+СВЦЭМ!$D$10+'СЕТ СН'!$G$6-'СЕТ СН'!$G$19</f>
        <v>2430.6731188100002</v>
      </c>
      <c r="Y69" s="36">
        <f>SUMIFS(СВЦЭМ!$C$39:$C$782,СВЦЭМ!$A$39:$A$782,$A69,СВЦЭМ!$B$39:$B$782,Y$44)+'СЕТ СН'!$G$9+СВЦЭМ!$D$10+'СЕТ СН'!$G$6-'СЕТ СН'!$G$19</f>
        <v>2470.1645189400001</v>
      </c>
    </row>
    <row r="70" spans="1:25" ht="15.75" x14ac:dyDescent="0.2">
      <c r="A70" s="35">
        <f t="shared" si="1"/>
        <v>44983</v>
      </c>
      <c r="B70" s="36">
        <f>SUMIFS(СВЦЭМ!$C$39:$C$782,СВЦЭМ!$A$39:$A$782,$A70,СВЦЭМ!$B$39:$B$782,B$44)+'СЕТ СН'!$G$9+СВЦЭМ!$D$10+'СЕТ СН'!$G$6-'СЕТ СН'!$G$19</f>
        <v>2505.4229563500003</v>
      </c>
      <c r="C70" s="36">
        <f>SUMIFS(СВЦЭМ!$C$39:$C$782,СВЦЭМ!$A$39:$A$782,$A70,СВЦЭМ!$B$39:$B$782,C$44)+'СЕТ СН'!$G$9+СВЦЭМ!$D$10+'СЕТ СН'!$G$6-'СЕТ СН'!$G$19</f>
        <v>2519.2887203600003</v>
      </c>
      <c r="D70" s="36">
        <f>SUMIFS(СВЦЭМ!$C$39:$C$782,СВЦЭМ!$A$39:$A$782,$A70,СВЦЭМ!$B$39:$B$782,D$44)+'СЕТ СН'!$G$9+СВЦЭМ!$D$10+'СЕТ СН'!$G$6-'СЕТ СН'!$G$19</f>
        <v>2503.0447312200004</v>
      </c>
      <c r="E70" s="36">
        <f>SUMIFS(СВЦЭМ!$C$39:$C$782,СВЦЭМ!$A$39:$A$782,$A70,СВЦЭМ!$B$39:$B$782,E$44)+'СЕТ СН'!$G$9+СВЦЭМ!$D$10+'СЕТ СН'!$G$6-'СЕТ СН'!$G$19</f>
        <v>2496.2958581300004</v>
      </c>
      <c r="F70" s="36">
        <f>SUMIFS(СВЦЭМ!$C$39:$C$782,СВЦЭМ!$A$39:$A$782,$A70,СВЦЭМ!$B$39:$B$782,F$44)+'СЕТ СН'!$G$9+СВЦЭМ!$D$10+'СЕТ СН'!$G$6-'СЕТ СН'!$G$19</f>
        <v>2514.5322887500001</v>
      </c>
      <c r="G70" s="36">
        <f>SUMIFS(СВЦЭМ!$C$39:$C$782,СВЦЭМ!$A$39:$A$782,$A70,СВЦЭМ!$B$39:$B$782,G$44)+'СЕТ СН'!$G$9+СВЦЭМ!$D$10+'СЕТ СН'!$G$6-'СЕТ СН'!$G$19</f>
        <v>2512.1859334500004</v>
      </c>
      <c r="H70" s="36">
        <f>SUMIFS(СВЦЭМ!$C$39:$C$782,СВЦЭМ!$A$39:$A$782,$A70,СВЦЭМ!$B$39:$B$782,H$44)+'СЕТ СН'!$G$9+СВЦЭМ!$D$10+'СЕТ СН'!$G$6-'СЕТ СН'!$G$19</f>
        <v>2516.6752523200003</v>
      </c>
      <c r="I70" s="36">
        <f>SUMIFS(СВЦЭМ!$C$39:$C$782,СВЦЭМ!$A$39:$A$782,$A70,СВЦЭМ!$B$39:$B$782,I$44)+'СЕТ СН'!$G$9+СВЦЭМ!$D$10+'СЕТ СН'!$G$6-'СЕТ СН'!$G$19</f>
        <v>2443.8740224000003</v>
      </c>
      <c r="J70" s="36">
        <f>SUMIFS(СВЦЭМ!$C$39:$C$782,СВЦЭМ!$A$39:$A$782,$A70,СВЦЭМ!$B$39:$B$782,J$44)+'СЕТ СН'!$G$9+СВЦЭМ!$D$10+'СЕТ СН'!$G$6-'СЕТ СН'!$G$19</f>
        <v>2511.1782274900002</v>
      </c>
      <c r="K70" s="36">
        <f>SUMIFS(СВЦЭМ!$C$39:$C$782,СВЦЭМ!$A$39:$A$782,$A70,СВЦЭМ!$B$39:$B$782,K$44)+'СЕТ СН'!$G$9+СВЦЭМ!$D$10+'СЕТ СН'!$G$6-'СЕТ СН'!$G$19</f>
        <v>2442.57586618</v>
      </c>
      <c r="L70" s="36">
        <f>SUMIFS(СВЦЭМ!$C$39:$C$782,СВЦЭМ!$A$39:$A$782,$A70,СВЦЭМ!$B$39:$B$782,L$44)+'СЕТ СН'!$G$9+СВЦЭМ!$D$10+'СЕТ СН'!$G$6-'СЕТ СН'!$G$19</f>
        <v>2355.7212813199999</v>
      </c>
      <c r="M70" s="36">
        <f>SUMIFS(СВЦЭМ!$C$39:$C$782,СВЦЭМ!$A$39:$A$782,$A70,СВЦЭМ!$B$39:$B$782,M$44)+'СЕТ СН'!$G$9+СВЦЭМ!$D$10+'СЕТ СН'!$G$6-'СЕТ СН'!$G$19</f>
        <v>2362.1798508399997</v>
      </c>
      <c r="N70" s="36">
        <f>SUMIFS(СВЦЭМ!$C$39:$C$782,СВЦЭМ!$A$39:$A$782,$A70,СВЦЭМ!$B$39:$B$782,N$44)+'СЕТ СН'!$G$9+СВЦЭМ!$D$10+'СЕТ СН'!$G$6-'СЕТ СН'!$G$19</f>
        <v>2418.3907339400002</v>
      </c>
      <c r="O70" s="36">
        <f>SUMIFS(СВЦЭМ!$C$39:$C$782,СВЦЭМ!$A$39:$A$782,$A70,СВЦЭМ!$B$39:$B$782,O$44)+'СЕТ СН'!$G$9+СВЦЭМ!$D$10+'СЕТ СН'!$G$6-'СЕТ СН'!$G$19</f>
        <v>2460.18450781</v>
      </c>
      <c r="P70" s="36">
        <f>SUMIFS(СВЦЭМ!$C$39:$C$782,СВЦЭМ!$A$39:$A$782,$A70,СВЦЭМ!$B$39:$B$782,P$44)+'СЕТ СН'!$G$9+СВЦЭМ!$D$10+'СЕТ СН'!$G$6-'СЕТ СН'!$G$19</f>
        <v>2477.5090959500003</v>
      </c>
      <c r="Q70" s="36">
        <f>SUMIFS(СВЦЭМ!$C$39:$C$782,СВЦЭМ!$A$39:$A$782,$A70,СВЦЭМ!$B$39:$B$782,Q$44)+'СЕТ СН'!$G$9+СВЦЭМ!$D$10+'СЕТ СН'!$G$6-'СЕТ СН'!$G$19</f>
        <v>2504.0248861800001</v>
      </c>
      <c r="R70" s="36">
        <f>SUMIFS(СВЦЭМ!$C$39:$C$782,СВЦЭМ!$A$39:$A$782,$A70,СВЦЭМ!$B$39:$B$782,R$44)+'СЕТ СН'!$G$9+СВЦЭМ!$D$10+'СЕТ СН'!$G$6-'СЕТ СН'!$G$19</f>
        <v>2492.5003350900001</v>
      </c>
      <c r="S70" s="36">
        <f>SUMIFS(СВЦЭМ!$C$39:$C$782,СВЦЭМ!$A$39:$A$782,$A70,СВЦЭМ!$B$39:$B$782,S$44)+'СЕТ СН'!$G$9+СВЦЭМ!$D$10+'СЕТ СН'!$G$6-'СЕТ СН'!$G$19</f>
        <v>2460.3039026400002</v>
      </c>
      <c r="T70" s="36">
        <f>SUMIFS(СВЦЭМ!$C$39:$C$782,СВЦЭМ!$A$39:$A$782,$A70,СВЦЭМ!$B$39:$B$782,T$44)+'СЕТ СН'!$G$9+СВЦЭМ!$D$10+'СЕТ СН'!$G$6-'СЕТ СН'!$G$19</f>
        <v>2412.4462215600001</v>
      </c>
      <c r="U70" s="36">
        <f>SUMIFS(СВЦЭМ!$C$39:$C$782,СВЦЭМ!$A$39:$A$782,$A70,СВЦЭМ!$B$39:$B$782,U$44)+'СЕТ СН'!$G$9+СВЦЭМ!$D$10+'СЕТ СН'!$G$6-'СЕТ СН'!$G$19</f>
        <v>2373.4537364299999</v>
      </c>
      <c r="V70" s="36">
        <f>SUMIFS(СВЦЭМ!$C$39:$C$782,СВЦЭМ!$A$39:$A$782,$A70,СВЦЭМ!$B$39:$B$782,V$44)+'СЕТ СН'!$G$9+СВЦЭМ!$D$10+'СЕТ СН'!$G$6-'СЕТ СН'!$G$19</f>
        <v>2382.6616231900002</v>
      </c>
      <c r="W70" s="36">
        <f>SUMIFS(СВЦЭМ!$C$39:$C$782,СВЦЭМ!$A$39:$A$782,$A70,СВЦЭМ!$B$39:$B$782,W$44)+'СЕТ СН'!$G$9+СВЦЭМ!$D$10+'СЕТ СН'!$G$6-'СЕТ СН'!$G$19</f>
        <v>2414.6131090399999</v>
      </c>
      <c r="X70" s="36">
        <f>SUMIFS(СВЦЭМ!$C$39:$C$782,СВЦЭМ!$A$39:$A$782,$A70,СВЦЭМ!$B$39:$B$782,X$44)+'СЕТ СН'!$G$9+СВЦЭМ!$D$10+'СЕТ СН'!$G$6-'СЕТ СН'!$G$19</f>
        <v>2434.3511454100003</v>
      </c>
      <c r="Y70" s="36">
        <f>SUMIFS(СВЦЭМ!$C$39:$C$782,СВЦЭМ!$A$39:$A$782,$A70,СВЦЭМ!$B$39:$B$782,Y$44)+'СЕТ СН'!$G$9+СВЦЭМ!$D$10+'СЕТ СН'!$G$6-'СЕТ СН'!$G$19</f>
        <v>2476.2557221700004</v>
      </c>
    </row>
    <row r="71" spans="1:25" ht="15.75" x14ac:dyDescent="0.2">
      <c r="A71" s="35">
        <f t="shared" si="1"/>
        <v>44984</v>
      </c>
      <c r="B71" s="36">
        <f>SUMIFS(СВЦЭМ!$C$39:$C$782,СВЦЭМ!$A$39:$A$782,$A71,СВЦЭМ!$B$39:$B$782,B$44)+'СЕТ СН'!$G$9+СВЦЭМ!$D$10+'СЕТ СН'!$G$6-'СЕТ СН'!$G$19</f>
        <v>2498.5313249200003</v>
      </c>
      <c r="C71" s="36">
        <f>SUMIFS(СВЦЭМ!$C$39:$C$782,СВЦЭМ!$A$39:$A$782,$A71,СВЦЭМ!$B$39:$B$782,C$44)+'СЕТ СН'!$G$9+СВЦЭМ!$D$10+'СЕТ СН'!$G$6-'СЕТ СН'!$G$19</f>
        <v>2531.2452855300003</v>
      </c>
      <c r="D71" s="36">
        <f>SUMIFS(СВЦЭМ!$C$39:$C$782,СВЦЭМ!$A$39:$A$782,$A71,СВЦЭМ!$B$39:$B$782,D$44)+'СЕТ СН'!$G$9+СВЦЭМ!$D$10+'СЕТ СН'!$G$6-'СЕТ СН'!$G$19</f>
        <v>2534.3245960400004</v>
      </c>
      <c r="E71" s="36">
        <f>SUMIFS(СВЦЭМ!$C$39:$C$782,СВЦЭМ!$A$39:$A$782,$A71,СВЦЭМ!$B$39:$B$782,E$44)+'СЕТ СН'!$G$9+СВЦЭМ!$D$10+'СЕТ СН'!$G$6-'СЕТ СН'!$G$19</f>
        <v>2557.7295811100003</v>
      </c>
      <c r="F71" s="36">
        <f>SUMIFS(СВЦЭМ!$C$39:$C$782,СВЦЭМ!$A$39:$A$782,$A71,СВЦЭМ!$B$39:$B$782,F$44)+'СЕТ СН'!$G$9+СВЦЭМ!$D$10+'СЕТ СН'!$G$6-'СЕТ СН'!$G$19</f>
        <v>2553.50588027</v>
      </c>
      <c r="G71" s="36">
        <f>SUMIFS(СВЦЭМ!$C$39:$C$782,СВЦЭМ!$A$39:$A$782,$A71,СВЦЭМ!$B$39:$B$782,G$44)+'СЕТ СН'!$G$9+СВЦЭМ!$D$10+'СЕТ СН'!$G$6-'СЕТ СН'!$G$19</f>
        <v>2521.1401859700004</v>
      </c>
      <c r="H71" s="36">
        <f>SUMIFS(СВЦЭМ!$C$39:$C$782,СВЦЭМ!$A$39:$A$782,$A71,СВЦЭМ!$B$39:$B$782,H$44)+'СЕТ СН'!$G$9+СВЦЭМ!$D$10+'СЕТ СН'!$G$6-'СЕТ СН'!$G$19</f>
        <v>2474.3818297100001</v>
      </c>
      <c r="I71" s="36">
        <f>SUMIFS(СВЦЭМ!$C$39:$C$782,СВЦЭМ!$A$39:$A$782,$A71,СВЦЭМ!$B$39:$B$782,I$44)+'СЕТ СН'!$G$9+СВЦЭМ!$D$10+'СЕТ СН'!$G$6-'СЕТ СН'!$G$19</f>
        <v>2417.5655765300003</v>
      </c>
      <c r="J71" s="36">
        <f>SUMIFS(СВЦЭМ!$C$39:$C$782,СВЦЭМ!$A$39:$A$782,$A71,СВЦЭМ!$B$39:$B$782,J$44)+'СЕТ СН'!$G$9+СВЦЭМ!$D$10+'СЕТ СН'!$G$6-'СЕТ СН'!$G$19</f>
        <v>2388.5893799099999</v>
      </c>
      <c r="K71" s="36">
        <f>SUMIFS(СВЦЭМ!$C$39:$C$782,СВЦЭМ!$A$39:$A$782,$A71,СВЦЭМ!$B$39:$B$782,K$44)+'СЕТ СН'!$G$9+СВЦЭМ!$D$10+'СЕТ СН'!$G$6-'СЕТ СН'!$G$19</f>
        <v>2373.6340455999998</v>
      </c>
      <c r="L71" s="36">
        <f>SUMIFS(СВЦЭМ!$C$39:$C$782,СВЦЭМ!$A$39:$A$782,$A71,СВЦЭМ!$B$39:$B$782,L$44)+'СЕТ СН'!$G$9+СВЦЭМ!$D$10+'СЕТ СН'!$G$6-'СЕТ СН'!$G$19</f>
        <v>2384.6656680999999</v>
      </c>
      <c r="M71" s="36">
        <f>SUMIFS(СВЦЭМ!$C$39:$C$782,СВЦЭМ!$A$39:$A$782,$A71,СВЦЭМ!$B$39:$B$782,M$44)+'СЕТ СН'!$G$9+СВЦЭМ!$D$10+'СЕТ СН'!$G$6-'СЕТ СН'!$G$19</f>
        <v>2430.33142516</v>
      </c>
      <c r="N71" s="36">
        <f>SUMIFS(СВЦЭМ!$C$39:$C$782,СВЦЭМ!$A$39:$A$782,$A71,СВЦЭМ!$B$39:$B$782,N$44)+'СЕТ СН'!$G$9+СВЦЭМ!$D$10+'СЕТ СН'!$G$6-'СЕТ СН'!$G$19</f>
        <v>2471.7929310300001</v>
      </c>
      <c r="O71" s="36">
        <f>SUMIFS(СВЦЭМ!$C$39:$C$782,СВЦЭМ!$A$39:$A$782,$A71,СВЦЭМ!$B$39:$B$782,O$44)+'СЕТ СН'!$G$9+СВЦЭМ!$D$10+'СЕТ СН'!$G$6-'СЕТ СН'!$G$19</f>
        <v>2504.6222714500004</v>
      </c>
      <c r="P71" s="36">
        <f>SUMIFS(СВЦЭМ!$C$39:$C$782,СВЦЭМ!$A$39:$A$782,$A71,СВЦЭМ!$B$39:$B$782,P$44)+'СЕТ СН'!$G$9+СВЦЭМ!$D$10+'СЕТ СН'!$G$6-'СЕТ СН'!$G$19</f>
        <v>2516.2323704800001</v>
      </c>
      <c r="Q71" s="36">
        <f>SUMIFS(СВЦЭМ!$C$39:$C$782,СВЦЭМ!$A$39:$A$782,$A71,СВЦЭМ!$B$39:$B$782,Q$44)+'СЕТ СН'!$G$9+СВЦЭМ!$D$10+'СЕТ СН'!$G$6-'СЕТ СН'!$G$19</f>
        <v>2537.2724911900004</v>
      </c>
      <c r="R71" s="36">
        <f>SUMIFS(СВЦЭМ!$C$39:$C$782,СВЦЭМ!$A$39:$A$782,$A71,СВЦЭМ!$B$39:$B$782,R$44)+'СЕТ СН'!$G$9+СВЦЭМ!$D$10+'СЕТ СН'!$G$6-'СЕТ СН'!$G$19</f>
        <v>2536.0568316600002</v>
      </c>
      <c r="S71" s="36">
        <f>SUMIFS(СВЦЭМ!$C$39:$C$782,СВЦЭМ!$A$39:$A$782,$A71,СВЦЭМ!$B$39:$B$782,S$44)+'СЕТ СН'!$G$9+СВЦЭМ!$D$10+'СЕТ СН'!$G$6-'СЕТ СН'!$G$19</f>
        <v>2479.1820170200003</v>
      </c>
      <c r="T71" s="36">
        <f>SUMIFS(СВЦЭМ!$C$39:$C$782,СВЦЭМ!$A$39:$A$782,$A71,СВЦЭМ!$B$39:$B$782,T$44)+'СЕТ СН'!$G$9+СВЦЭМ!$D$10+'СЕТ СН'!$G$6-'СЕТ СН'!$G$19</f>
        <v>2406.4768471400002</v>
      </c>
      <c r="U71" s="36">
        <f>SUMIFS(СВЦЭМ!$C$39:$C$782,СВЦЭМ!$A$39:$A$782,$A71,СВЦЭМ!$B$39:$B$782,U$44)+'СЕТ СН'!$G$9+СВЦЭМ!$D$10+'СЕТ СН'!$G$6-'СЕТ СН'!$G$19</f>
        <v>2418.2638807400003</v>
      </c>
      <c r="V71" s="36">
        <f>SUMIFS(СВЦЭМ!$C$39:$C$782,СВЦЭМ!$A$39:$A$782,$A71,СВЦЭМ!$B$39:$B$782,V$44)+'СЕТ СН'!$G$9+СВЦЭМ!$D$10+'СЕТ СН'!$G$6-'СЕТ СН'!$G$19</f>
        <v>2448.2294683200003</v>
      </c>
      <c r="W71" s="36">
        <f>SUMIFS(СВЦЭМ!$C$39:$C$782,СВЦЭМ!$A$39:$A$782,$A71,СВЦЭМ!$B$39:$B$782,W$44)+'СЕТ СН'!$G$9+СВЦЭМ!$D$10+'СЕТ СН'!$G$6-'СЕТ СН'!$G$19</f>
        <v>2476.7912830200003</v>
      </c>
      <c r="X71" s="36">
        <f>SUMIFS(СВЦЭМ!$C$39:$C$782,СВЦЭМ!$A$39:$A$782,$A71,СВЦЭМ!$B$39:$B$782,X$44)+'СЕТ СН'!$G$9+СВЦЭМ!$D$10+'СЕТ СН'!$G$6-'СЕТ СН'!$G$19</f>
        <v>2491.6971914700002</v>
      </c>
      <c r="Y71" s="36">
        <f>SUMIFS(СВЦЭМ!$C$39:$C$782,СВЦЭМ!$A$39:$A$782,$A71,СВЦЭМ!$B$39:$B$782,Y$44)+'СЕТ СН'!$G$9+СВЦЭМ!$D$10+'СЕТ СН'!$G$6-'СЕТ СН'!$G$19</f>
        <v>2522.4058725300001</v>
      </c>
    </row>
    <row r="72" spans="1:25" ht="15.75" x14ac:dyDescent="0.2">
      <c r="A72" s="35">
        <f t="shared" si="1"/>
        <v>44985</v>
      </c>
      <c r="B72" s="36">
        <f>SUMIFS(СВЦЭМ!$C$39:$C$782,СВЦЭМ!$A$39:$A$782,$A72,СВЦЭМ!$B$39:$B$782,B$44)+'СЕТ СН'!$G$9+СВЦЭМ!$D$10+'СЕТ СН'!$G$6-'СЕТ СН'!$G$19</f>
        <v>2667.2404630000001</v>
      </c>
      <c r="C72" s="36">
        <f>SUMIFS(СВЦЭМ!$C$39:$C$782,СВЦЭМ!$A$39:$A$782,$A72,СВЦЭМ!$B$39:$B$782,C$44)+'СЕТ СН'!$G$9+СВЦЭМ!$D$10+'СЕТ СН'!$G$6-'СЕТ СН'!$G$19</f>
        <v>2697.5749410500002</v>
      </c>
      <c r="D72" s="36">
        <f>SUMIFS(СВЦЭМ!$C$39:$C$782,СВЦЭМ!$A$39:$A$782,$A72,СВЦЭМ!$B$39:$B$782,D$44)+'СЕТ СН'!$G$9+СВЦЭМ!$D$10+'СЕТ СН'!$G$6-'СЕТ СН'!$G$19</f>
        <v>2715.5303929000002</v>
      </c>
      <c r="E72" s="36">
        <f>SUMIFS(СВЦЭМ!$C$39:$C$782,СВЦЭМ!$A$39:$A$782,$A72,СВЦЭМ!$B$39:$B$782,E$44)+'СЕТ СН'!$G$9+СВЦЭМ!$D$10+'СЕТ СН'!$G$6-'СЕТ СН'!$G$19</f>
        <v>2744.27971273</v>
      </c>
      <c r="F72" s="36">
        <f>SUMIFS(СВЦЭМ!$C$39:$C$782,СВЦЭМ!$A$39:$A$782,$A72,СВЦЭМ!$B$39:$B$782,F$44)+'СЕТ СН'!$G$9+СВЦЭМ!$D$10+'СЕТ СН'!$G$6-'СЕТ СН'!$G$19</f>
        <v>2738.7722638</v>
      </c>
      <c r="G72" s="36">
        <f>SUMIFS(СВЦЭМ!$C$39:$C$782,СВЦЭМ!$A$39:$A$782,$A72,СВЦЭМ!$B$39:$B$782,G$44)+'СЕТ СН'!$G$9+СВЦЭМ!$D$10+'СЕТ СН'!$G$6-'СЕТ СН'!$G$19</f>
        <v>2703.5649208500004</v>
      </c>
      <c r="H72" s="36">
        <f>SUMIFS(СВЦЭМ!$C$39:$C$782,СВЦЭМ!$A$39:$A$782,$A72,СВЦЭМ!$B$39:$B$782,H$44)+'СЕТ СН'!$G$9+СВЦЭМ!$D$10+'СЕТ СН'!$G$6-'СЕТ СН'!$G$19</f>
        <v>2629.49380436</v>
      </c>
      <c r="I72" s="36">
        <f>SUMIFS(СВЦЭМ!$C$39:$C$782,СВЦЭМ!$A$39:$A$782,$A72,СВЦЭМ!$B$39:$B$782,I$44)+'СЕТ СН'!$G$9+СВЦЭМ!$D$10+'СЕТ СН'!$G$6-'СЕТ СН'!$G$19</f>
        <v>2575.0777721400004</v>
      </c>
      <c r="J72" s="36">
        <f>SUMIFS(СВЦЭМ!$C$39:$C$782,СВЦЭМ!$A$39:$A$782,$A72,СВЦЭМ!$B$39:$B$782,J$44)+'СЕТ СН'!$G$9+СВЦЭМ!$D$10+'СЕТ СН'!$G$6-'СЕТ СН'!$G$19</f>
        <v>2548.2685379200002</v>
      </c>
      <c r="K72" s="36">
        <f>SUMIFS(СВЦЭМ!$C$39:$C$782,СВЦЭМ!$A$39:$A$782,$A72,СВЦЭМ!$B$39:$B$782,K$44)+'СЕТ СН'!$G$9+СВЦЭМ!$D$10+'СЕТ СН'!$G$6-'СЕТ СН'!$G$19</f>
        <v>2523.1229557900001</v>
      </c>
      <c r="L72" s="36">
        <f>SUMIFS(СВЦЭМ!$C$39:$C$782,СВЦЭМ!$A$39:$A$782,$A72,СВЦЭМ!$B$39:$B$782,L$44)+'СЕТ СН'!$G$9+СВЦЭМ!$D$10+'СЕТ СН'!$G$6-'СЕТ СН'!$G$19</f>
        <v>2538.2631327000004</v>
      </c>
      <c r="M72" s="36">
        <f>SUMIFS(СВЦЭМ!$C$39:$C$782,СВЦЭМ!$A$39:$A$782,$A72,СВЦЭМ!$B$39:$B$782,M$44)+'СЕТ СН'!$G$9+СВЦЭМ!$D$10+'СЕТ СН'!$G$6-'СЕТ СН'!$G$19</f>
        <v>2543.0153306300003</v>
      </c>
      <c r="N72" s="36">
        <f>SUMIFS(СВЦЭМ!$C$39:$C$782,СВЦЭМ!$A$39:$A$782,$A72,СВЦЭМ!$B$39:$B$782,N$44)+'СЕТ СН'!$G$9+СВЦЭМ!$D$10+'СЕТ СН'!$G$6-'СЕТ СН'!$G$19</f>
        <v>2576.7176799600002</v>
      </c>
      <c r="O72" s="36">
        <f>SUMIFS(СВЦЭМ!$C$39:$C$782,СВЦЭМ!$A$39:$A$782,$A72,СВЦЭМ!$B$39:$B$782,O$44)+'СЕТ СН'!$G$9+СВЦЭМ!$D$10+'СЕТ СН'!$G$6-'СЕТ СН'!$G$19</f>
        <v>2607.7853638500001</v>
      </c>
      <c r="P72" s="36">
        <f>SUMIFS(СВЦЭМ!$C$39:$C$782,СВЦЭМ!$A$39:$A$782,$A72,СВЦЭМ!$B$39:$B$782,P$44)+'СЕТ СН'!$G$9+СВЦЭМ!$D$10+'СЕТ СН'!$G$6-'СЕТ СН'!$G$19</f>
        <v>2639.9727883500004</v>
      </c>
      <c r="Q72" s="36">
        <f>SUMIFS(СВЦЭМ!$C$39:$C$782,СВЦЭМ!$A$39:$A$782,$A72,СВЦЭМ!$B$39:$B$782,Q$44)+'СЕТ СН'!$G$9+СВЦЭМ!$D$10+'СЕТ СН'!$G$6-'СЕТ СН'!$G$19</f>
        <v>2655.68319737</v>
      </c>
      <c r="R72" s="36">
        <f>SUMIFS(СВЦЭМ!$C$39:$C$782,СВЦЭМ!$A$39:$A$782,$A72,СВЦЭМ!$B$39:$B$782,R$44)+'СЕТ СН'!$G$9+СВЦЭМ!$D$10+'СЕТ СН'!$G$6-'СЕТ СН'!$G$19</f>
        <v>2674.5177100700002</v>
      </c>
      <c r="S72" s="36">
        <f>SUMIFS(СВЦЭМ!$C$39:$C$782,СВЦЭМ!$A$39:$A$782,$A72,СВЦЭМ!$B$39:$B$782,S$44)+'СЕТ СН'!$G$9+СВЦЭМ!$D$10+'СЕТ СН'!$G$6-'СЕТ СН'!$G$19</f>
        <v>2659.8523646100002</v>
      </c>
      <c r="T72" s="36">
        <f>SUMIFS(СВЦЭМ!$C$39:$C$782,СВЦЭМ!$A$39:$A$782,$A72,СВЦЭМ!$B$39:$B$782,T$44)+'СЕТ СН'!$G$9+СВЦЭМ!$D$10+'СЕТ СН'!$G$6-'СЕТ СН'!$G$19</f>
        <v>2629.5441009100005</v>
      </c>
      <c r="U72" s="36">
        <f>SUMIFS(СВЦЭМ!$C$39:$C$782,СВЦЭМ!$A$39:$A$782,$A72,СВЦЭМ!$B$39:$B$782,U$44)+'СЕТ СН'!$G$9+СВЦЭМ!$D$10+'СЕТ СН'!$G$6-'СЕТ СН'!$G$19</f>
        <v>2578.5734065700003</v>
      </c>
      <c r="V72" s="36">
        <f>SUMIFS(СВЦЭМ!$C$39:$C$782,СВЦЭМ!$A$39:$A$782,$A72,СВЦЭМ!$B$39:$B$782,V$44)+'СЕТ СН'!$G$9+СВЦЭМ!$D$10+'СЕТ СН'!$G$6-'СЕТ СН'!$G$19</f>
        <v>2596.0357641100004</v>
      </c>
      <c r="W72" s="36">
        <f>SUMIFS(СВЦЭМ!$C$39:$C$782,СВЦЭМ!$A$39:$A$782,$A72,СВЦЭМ!$B$39:$B$782,W$44)+'СЕТ СН'!$G$9+СВЦЭМ!$D$10+'СЕТ СН'!$G$6-'СЕТ СН'!$G$19</f>
        <v>2606.4589234800001</v>
      </c>
      <c r="X72" s="36">
        <f>SUMIFS(СВЦЭМ!$C$39:$C$782,СВЦЭМ!$A$39:$A$782,$A72,СВЦЭМ!$B$39:$B$782,X$44)+'СЕТ СН'!$G$9+СВЦЭМ!$D$10+'СЕТ СН'!$G$6-'СЕТ СН'!$G$19</f>
        <v>2625.04936993</v>
      </c>
      <c r="Y72" s="36">
        <f>SUMIFS(СВЦЭМ!$C$39:$C$782,СВЦЭМ!$A$39:$A$782,$A72,СВЦЭМ!$B$39:$B$782,Y$44)+'СЕТ СН'!$G$9+СВЦЭМ!$D$10+'СЕТ СН'!$G$6-'СЕТ СН'!$G$19</f>
        <v>2635.4117910700002</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1"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5" ht="12.75" customHeight="1" x14ac:dyDescent="0.2">
      <c r="A76" s="132"/>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5" ht="12.75" customHeight="1" x14ac:dyDescent="0.2">
      <c r="A77" s="133"/>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СН'!$H$9+СВЦЭМ!$D$10+'СЕТ СН'!$H$6-'СЕТ СН'!$H$19</f>
        <v>2439.4097949000002</v>
      </c>
      <c r="C78" s="36">
        <f>SUMIFS(СВЦЭМ!$C$39:$C$782,СВЦЭМ!$A$39:$A$782,$A78,СВЦЭМ!$B$39:$B$782,C$77)+'СЕТ СН'!$H$9+СВЦЭМ!$D$10+'СЕТ СН'!$H$6-'СЕТ СН'!$H$19</f>
        <v>2449.9349562299999</v>
      </c>
      <c r="D78" s="36">
        <f>SUMIFS(СВЦЭМ!$C$39:$C$782,СВЦЭМ!$A$39:$A$782,$A78,СВЦЭМ!$B$39:$B$782,D$77)+'СЕТ СН'!$H$9+СВЦЭМ!$D$10+'СЕТ СН'!$H$6-'СЕТ СН'!$H$19</f>
        <v>2517.1147419000004</v>
      </c>
      <c r="E78" s="36">
        <f>SUMIFS(СВЦЭМ!$C$39:$C$782,СВЦЭМ!$A$39:$A$782,$A78,СВЦЭМ!$B$39:$B$782,E$77)+'СЕТ СН'!$H$9+СВЦЭМ!$D$10+'СЕТ СН'!$H$6-'СЕТ СН'!$H$19</f>
        <v>2543.50999516</v>
      </c>
      <c r="F78" s="36">
        <f>SUMIFS(СВЦЭМ!$C$39:$C$782,СВЦЭМ!$A$39:$A$782,$A78,СВЦЭМ!$B$39:$B$782,F$77)+'СЕТ СН'!$H$9+СВЦЭМ!$D$10+'СЕТ СН'!$H$6-'СЕТ СН'!$H$19</f>
        <v>2543.4200814400001</v>
      </c>
      <c r="G78" s="36">
        <f>SUMIFS(СВЦЭМ!$C$39:$C$782,СВЦЭМ!$A$39:$A$782,$A78,СВЦЭМ!$B$39:$B$782,G$77)+'СЕТ СН'!$H$9+СВЦЭМ!$D$10+'СЕТ СН'!$H$6-'СЕТ СН'!$H$19</f>
        <v>2517.14971956</v>
      </c>
      <c r="H78" s="36">
        <f>SUMIFS(СВЦЭМ!$C$39:$C$782,СВЦЭМ!$A$39:$A$782,$A78,СВЦЭМ!$B$39:$B$782,H$77)+'СЕТ СН'!$H$9+СВЦЭМ!$D$10+'СЕТ СН'!$H$6-'СЕТ СН'!$H$19</f>
        <v>2491.5708277000003</v>
      </c>
      <c r="I78" s="36">
        <f>SUMIFS(СВЦЭМ!$C$39:$C$782,СВЦЭМ!$A$39:$A$782,$A78,СВЦЭМ!$B$39:$B$782,I$77)+'СЕТ СН'!$H$9+СВЦЭМ!$D$10+'СЕТ СН'!$H$6-'СЕТ СН'!$H$19</f>
        <v>2536.8322218900003</v>
      </c>
      <c r="J78" s="36">
        <f>SUMIFS(СВЦЭМ!$C$39:$C$782,СВЦЭМ!$A$39:$A$782,$A78,СВЦЭМ!$B$39:$B$782,J$77)+'СЕТ СН'!$H$9+СВЦЭМ!$D$10+'СЕТ СН'!$H$6-'СЕТ СН'!$H$19</f>
        <v>2536.0815379000001</v>
      </c>
      <c r="K78" s="36">
        <f>SUMIFS(СВЦЭМ!$C$39:$C$782,СВЦЭМ!$A$39:$A$782,$A78,СВЦЭМ!$B$39:$B$782,K$77)+'СЕТ СН'!$H$9+СВЦЭМ!$D$10+'СЕТ СН'!$H$6-'СЕТ СН'!$H$19</f>
        <v>2539.2749663300001</v>
      </c>
      <c r="L78" s="36">
        <f>SUMIFS(СВЦЭМ!$C$39:$C$782,СВЦЭМ!$A$39:$A$782,$A78,СВЦЭМ!$B$39:$B$782,L$77)+'СЕТ СН'!$H$9+СВЦЭМ!$D$10+'СЕТ СН'!$H$6-'СЕТ СН'!$H$19</f>
        <v>2536.1707732899999</v>
      </c>
      <c r="M78" s="36">
        <f>SUMIFS(СВЦЭМ!$C$39:$C$782,СВЦЭМ!$A$39:$A$782,$A78,СВЦЭМ!$B$39:$B$782,M$77)+'СЕТ СН'!$H$9+СВЦЭМ!$D$10+'СЕТ СН'!$H$6-'СЕТ СН'!$H$19</f>
        <v>2536.1092180400001</v>
      </c>
      <c r="N78" s="36">
        <f>SUMIFS(СВЦЭМ!$C$39:$C$782,СВЦЭМ!$A$39:$A$782,$A78,СВЦЭМ!$B$39:$B$782,N$77)+'СЕТ СН'!$H$9+СВЦЭМ!$D$10+'СЕТ СН'!$H$6-'СЕТ СН'!$H$19</f>
        <v>2512.2100636</v>
      </c>
      <c r="O78" s="36">
        <f>SUMIFS(СВЦЭМ!$C$39:$C$782,СВЦЭМ!$A$39:$A$782,$A78,СВЦЭМ!$B$39:$B$782,O$77)+'СЕТ СН'!$H$9+СВЦЭМ!$D$10+'СЕТ СН'!$H$6-'СЕТ СН'!$H$19</f>
        <v>2490.2431009000002</v>
      </c>
      <c r="P78" s="36">
        <f>SUMIFS(СВЦЭМ!$C$39:$C$782,СВЦЭМ!$A$39:$A$782,$A78,СВЦЭМ!$B$39:$B$782,P$77)+'СЕТ СН'!$H$9+СВЦЭМ!$D$10+'СЕТ СН'!$H$6-'СЕТ СН'!$H$19</f>
        <v>2472.8509469400001</v>
      </c>
      <c r="Q78" s="36">
        <f>SUMIFS(СВЦЭМ!$C$39:$C$782,СВЦЭМ!$A$39:$A$782,$A78,СВЦЭМ!$B$39:$B$782,Q$77)+'СЕТ СН'!$H$9+СВЦЭМ!$D$10+'СЕТ СН'!$H$6-'СЕТ СН'!$H$19</f>
        <v>2464.85172586</v>
      </c>
      <c r="R78" s="36">
        <f>SUMIFS(СВЦЭМ!$C$39:$C$782,СВЦЭМ!$A$39:$A$782,$A78,СВЦЭМ!$B$39:$B$782,R$77)+'СЕТ СН'!$H$9+СВЦЭМ!$D$10+'СЕТ СН'!$H$6-'СЕТ СН'!$H$19</f>
        <v>2459.93390924</v>
      </c>
      <c r="S78" s="36">
        <f>SUMIFS(СВЦЭМ!$C$39:$C$782,СВЦЭМ!$A$39:$A$782,$A78,СВЦЭМ!$B$39:$B$782,S$77)+'СЕТ СН'!$H$9+СВЦЭМ!$D$10+'СЕТ СН'!$H$6-'СЕТ СН'!$H$19</f>
        <v>2477.3336715099999</v>
      </c>
      <c r="T78" s="36">
        <f>SUMIFS(СВЦЭМ!$C$39:$C$782,СВЦЭМ!$A$39:$A$782,$A78,СВЦЭМ!$B$39:$B$782,T$77)+'СЕТ СН'!$H$9+СВЦЭМ!$D$10+'СЕТ СН'!$H$6-'СЕТ СН'!$H$19</f>
        <v>2493.9779391000002</v>
      </c>
      <c r="U78" s="36">
        <f>SUMIFS(СВЦЭМ!$C$39:$C$782,СВЦЭМ!$A$39:$A$782,$A78,СВЦЭМ!$B$39:$B$782,U$77)+'СЕТ СН'!$H$9+СВЦЭМ!$D$10+'СЕТ СН'!$H$6-'СЕТ СН'!$H$19</f>
        <v>2466.9997348400002</v>
      </c>
      <c r="V78" s="36">
        <f>SUMIFS(СВЦЭМ!$C$39:$C$782,СВЦЭМ!$A$39:$A$782,$A78,СВЦЭМ!$B$39:$B$782,V$77)+'СЕТ СН'!$H$9+СВЦЭМ!$D$10+'СЕТ СН'!$H$6-'СЕТ СН'!$H$19</f>
        <v>2480.0144551400003</v>
      </c>
      <c r="W78" s="36">
        <f>SUMIFS(СВЦЭМ!$C$39:$C$782,СВЦЭМ!$A$39:$A$782,$A78,СВЦЭМ!$B$39:$B$782,W$77)+'СЕТ СН'!$H$9+СВЦЭМ!$D$10+'СЕТ СН'!$H$6-'СЕТ СН'!$H$19</f>
        <v>2463.63916857</v>
      </c>
      <c r="X78" s="36">
        <f>SUMIFS(СВЦЭМ!$C$39:$C$782,СВЦЭМ!$A$39:$A$782,$A78,СВЦЭМ!$B$39:$B$782,X$77)+'СЕТ СН'!$H$9+СВЦЭМ!$D$10+'СЕТ СН'!$H$6-'СЕТ СН'!$H$19</f>
        <v>2446.4351894300003</v>
      </c>
      <c r="Y78" s="36">
        <f>SUMIFS(СВЦЭМ!$C$39:$C$782,СВЦЭМ!$A$39:$A$782,$A78,СВЦЭМ!$B$39:$B$782,Y$77)+'СЕТ СН'!$H$9+СВЦЭМ!$D$10+'СЕТ СН'!$H$6-'СЕТ СН'!$H$19</f>
        <v>2436.0814959900003</v>
      </c>
    </row>
    <row r="79" spans="1:25" ht="15.75" x14ac:dyDescent="0.2">
      <c r="A79" s="35">
        <f>A78+1</f>
        <v>44959</v>
      </c>
      <c r="B79" s="36">
        <f>SUMIFS(СВЦЭМ!$C$39:$C$782,СВЦЭМ!$A$39:$A$782,$A79,СВЦЭМ!$B$39:$B$782,B$77)+'СЕТ СН'!$H$9+СВЦЭМ!$D$10+'СЕТ СН'!$H$6-'СЕТ СН'!$H$19</f>
        <v>2478.4180244200002</v>
      </c>
      <c r="C79" s="36">
        <f>SUMIFS(СВЦЭМ!$C$39:$C$782,СВЦЭМ!$A$39:$A$782,$A79,СВЦЭМ!$B$39:$B$782,C$77)+'СЕТ СН'!$H$9+СВЦЭМ!$D$10+'СЕТ СН'!$H$6-'СЕТ СН'!$H$19</f>
        <v>2478.38075097</v>
      </c>
      <c r="D79" s="36">
        <f>SUMIFS(СВЦЭМ!$C$39:$C$782,СВЦЭМ!$A$39:$A$782,$A79,СВЦЭМ!$B$39:$B$782,D$77)+'СЕТ СН'!$H$9+СВЦЭМ!$D$10+'СЕТ СН'!$H$6-'СЕТ СН'!$H$19</f>
        <v>2480.47064185</v>
      </c>
      <c r="E79" s="36">
        <f>SUMIFS(СВЦЭМ!$C$39:$C$782,СВЦЭМ!$A$39:$A$782,$A79,СВЦЭМ!$B$39:$B$782,E$77)+'СЕТ СН'!$H$9+СВЦЭМ!$D$10+'СЕТ СН'!$H$6-'СЕТ СН'!$H$19</f>
        <v>2492.06417199</v>
      </c>
      <c r="F79" s="36">
        <f>SUMIFS(СВЦЭМ!$C$39:$C$782,СВЦЭМ!$A$39:$A$782,$A79,СВЦЭМ!$B$39:$B$782,F$77)+'СЕТ СН'!$H$9+СВЦЭМ!$D$10+'СЕТ СН'!$H$6-'СЕТ СН'!$H$19</f>
        <v>2482.1276570100003</v>
      </c>
      <c r="G79" s="36">
        <f>SUMIFS(СВЦЭМ!$C$39:$C$782,СВЦЭМ!$A$39:$A$782,$A79,СВЦЭМ!$B$39:$B$782,G$77)+'СЕТ СН'!$H$9+СВЦЭМ!$D$10+'СЕТ СН'!$H$6-'СЕТ СН'!$H$19</f>
        <v>2496.6224357300002</v>
      </c>
      <c r="H79" s="36">
        <f>SUMIFS(СВЦЭМ!$C$39:$C$782,СВЦЭМ!$A$39:$A$782,$A79,СВЦЭМ!$B$39:$B$782,H$77)+'СЕТ СН'!$H$9+СВЦЭМ!$D$10+'СЕТ СН'!$H$6-'СЕТ СН'!$H$19</f>
        <v>2539.6775897000002</v>
      </c>
      <c r="I79" s="36">
        <f>SUMIFS(СВЦЭМ!$C$39:$C$782,СВЦЭМ!$A$39:$A$782,$A79,СВЦЭМ!$B$39:$B$782,I$77)+'СЕТ СН'!$H$9+СВЦЭМ!$D$10+'СЕТ СН'!$H$6-'СЕТ СН'!$H$19</f>
        <v>2502.5621625399999</v>
      </c>
      <c r="J79" s="36">
        <f>SUMIFS(СВЦЭМ!$C$39:$C$782,СВЦЭМ!$A$39:$A$782,$A79,СВЦЭМ!$B$39:$B$782,J$77)+'СЕТ СН'!$H$9+СВЦЭМ!$D$10+'СЕТ СН'!$H$6-'СЕТ СН'!$H$19</f>
        <v>2469.44625735</v>
      </c>
      <c r="K79" s="36">
        <f>SUMIFS(СВЦЭМ!$C$39:$C$782,СВЦЭМ!$A$39:$A$782,$A79,СВЦЭМ!$B$39:$B$782,K$77)+'СЕТ СН'!$H$9+СВЦЭМ!$D$10+'СЕТ СН'!$H$6-'СЕТ СН'!$H$19</f>
        <v>2500.8289273300002</v>
      </c>
      <c r="L79" s="36">
        <f>SUMIFS(СВЦЭМ!$C$39:$C$782,СВЦЭМ!$A$39:$A$782,$A79,СВЦЭМ!$B$39:$B$782,L$77)+'СЕТ СН'!$H$9+СВЦЭМ!$D$10+'СЕТ СН'!$H$6-'СЕТ СН'!$H$19</f>
        <v>2492.4547577600001</v>
      </c>
      <c r="M79" s="36">
        <f>SUMIFS(СВЦЭМ!$C$39:$C$782,СВЦЭМ!$A$39:$A$782,$A79,СВЦЭМ!$B$39:$B$782,M$77)+'СЕТ СН'!$H$9+СВЦЭМ!$D$10+'СЕТ СН'!$H$6-'СЕТ СН'!$H$19</f>
        <v>2483.91068167</v>
      </c>
      <c r="N79" s="36">
        <f>SUMIFS(СВЦЭМ!$C$39:$C$782,СВЦЭМ!$A$39:$A$782,$A79,СВЦЭМ!$B$39:$B$782,N$77)+'СЕТ СН'!$H$9+СВЦЭМ!$D$10+'СЕТ СН'!$H$6-'СЕТ СН'!$H$19</f>
        <v>2416.4206636700001</v>
      </c>
      <c r="O79" s="36">
        <f>SUMIFS(СВЦЭМ!$C$39:$C$782,СВЦЭМ!$A$39:$A$782,$A79,СВЦЭМ!$B$39:$B$782,O$77)+'СЕТ СН'!$H$9+СВЦЭМ!$D$10+'СЕТ СН'!$H$6-'СЕТ СН'!$H$19</f>
        <v>2504.2497520000002</v>
      </c>
      <c r="P79" s="36">
        <f>SUMIFS(СВЦЭМ!$C$39:$C$782,СВЦЭМ!$A$39:$A$782,$A79,СВЦЭМ!$B$39:$B$782,P$77)+'СЕТ СН'!$H$9+СВЦЭМ!$D$10+'СЕТ СН'!$H$6-'СЕТ СН'!$H$19</f>
        <v>2560.3589533200002</v>
      </c>
      <c r="Q79" s="36">
        <f>SUMIFS(СВЦЭМ!$C$39:$C$782,СВЦЭМ!$A$39:$A$782,$A79,СВЦЭМ!$B$39:$B$782,Q$77)+'СЕТ СН'!$H$9+СВЦЭМ!$D$10+'СЕТ СН'!$H$6-'СЕТ СН'!$H$19</f>
        <v>2547.1426351600003</v>
      </c>
      <c r="R79" s="36">
        <f>SUMIFS(СВЦЭМ!$C$39:$C$782,СВЦЭМ!$A$39:$A$782,$A79,СВЦЭМ!$B$39:$B$782,R$77)+'СЕТ СН'!$H$9+СВЦЭМ!$D$10+'СЕТ СН'!$H$6-'СЕТ СН'!$H$19</f>
        <v>2523.22475153</v>
      </c>
      <c r="S79" s="36">
        <f>SUMIFS(СВЦЭМ!$C$39:$C$782,СВЦЭМ!$A$39:$A$782,$A79,СВЦЭМ!$B$39:$B$782,S$77)+'СЕТ СН'!$H$9+СВЦЭМ!$D$10+'СЕТ СН'!$H$6-'СЕТ СН'!$H$19</f>
        <v>2447.8426125600004</v>
      </c>
      <c r="T79" s="36">
        <f>SUMIFS(СВЦЭМ!$C$39:$C$782,СВЦЭМ!$A$39:$A$782,$A79,СВЦЭМ!$B$39:$B$782,T$77)+'СЕТ СН'!$H$9+СВЦЭМ!$D$10+'СЕТ СН'!$H$6-'СЕТ СН'!$H$19</f>
        <v>2440.6273459200002</v>
      </c>
      <c r="U79" s="36">
        <f>SUMIFS(СВЦЭМ!$C$39:$C$782,СВЦЭМ!$A$39:$A$782,$A79,СВЦЭМ!$B$39:$B$782,U$77)+'СЕТ СН'!$H$9+СВЦЭМ!$D$10+'СЕТ СН'!$H$6-'СЕТ СН'!$H$19</f>
        <v>2496.9477668700001</v>
      </c>
      <c r="V79" s="36">
        <f>SUMIFS(СВЦЭМ!$C$39:$C$782,СВЦЭМ!$A$39:$A$782,$A79,СВЦЭМ!$B$39:$B$782,V$77)+'СЕТ СН'!$H$9+СВЦЭМ!$D$10+'СЕТ СН'!$H$6-'СЕТ СН'!$H$19</f>
        <v>2519.2053876700002</v>
      </c>
      <c r="W79" s="36">
        <f>SUMIFS(СВЦЭМ!$C$39:$C$782,СВЦЭМ!$A$39:$A$782,$A79,СВЦЭМ!$B$39:$B$782,W$77)+'СЕТ СН'!$H$9+СВЦЭМ!$D$10+'СЕТ СН'!$H$6-'СЕТ СН'!$H$19</f>
        <v>2527.0284803200002</v>
      </c>
      <c r="X79" s="36">
        <f>SUMIFS(СВЦЭМ!$C$39:$C$782,СВЦЭМ!$A$39:$A$782,$A79,СВЦЭМ!$B$39:$B$782,X$77)+'СЕТ СН'!$H$9+СВЦЭМ!$D$10+'СЕТ СН'!$H$6-'СЕТ СН'!$H$19</f>
        <v>2559.10118814</v>
      </c>
      <c r="Y79" s="36">
        <f>SUMIFS(СВЦЭМ!$C$39:$C$782,СВЦЭМ!$A$39:$A$782,$A79,СВЦЭМ!$B$39:$B$782,Y$77)+'СЕТ СН'!$H$9+СВЦЭМ!$D$10+'СЕТ СН'!$H$6-'СЕТ СН'!$H$19</f>
        <v>2538.5752223700001</v>
      </c>
    </row>
    <row r="80" spans="1:25" ht="15.75" x14ac:dyDescent="0.2">
      <c r="A80" s="35">
        <f t="shared" ref="A80:A105" si="2">A79+1</f>
        <v>44960</v>
      </c>
      <c r="B80" s="36">
        <f>SUMIFS(СВЦЭМ!$C$39:$C$782,СВЦЭМ!$A$39:$A$782,$A80,СВЦЭМ!$B$39:$B$782,B$77)+'СЕТ СН'!$H$9+СВЦЭМ!$D$10+'СЕТ СН'!$H$6-'СЕТ СН'!$H$19</f>
        <v>2421.5573559700001</v>
      </c>
      <c r="C80" s="36">
        <f>SUMIFS(СВЦЭМ!$C$39:$C$782,СВЦЭМ!$A$39:$A$782,$A80,СВЦЭМ!$B$39:$B$782,C$77)+'СЕТ СН'!$H$9+СВЦЭМ!$D$10+'СЕТ СН'!$H$6-'СЕТ СН'!$H$19</f>
        <v>2465.86539107</v>
      </c>
      <c r="D80" s="36">
        <f>SUMIFS(СВЦЭМ!$C$39:$C$782,СВЦЭМ!$A$39:$A$782,$A80,СВЦЭМ!$B$39:$B$782,D$77)+'СЕТ СН'!$H$9+СВЦЭМ!$D$10+'СЕТ СН'!$H$6-'СЕТ СН'!$H$19</f>
        <v>2473.5374126000002</v>
      </c>
      <c r="E80" s="36">
        <f>SUMIFS(СВЦЭМ!$C$39:$C$782,СВЦЭМ!$A$39:$A$782,$A80,СВЦЭМ!$B$39:$B$782,E$77)+'СЕТ СН'!$H$9+СВЦЭМ!$D$10+'СЕТ СН'!$H$6-'СЕТ СН'!$H$19</f>
        <v>2469.6989087500001</v>
      </c>
      <c r="F80" s="36">
        <f>SUMIFS(СВЦЭМ!$C$39:$C$782,СВЦЭМ!$A$39:$A$782,$A80,СВЦЭМ!$B$39:$B$782,F$77)+'СЕТ СН'!$H$9+СВЦЭМ!$D$10+'СЕТ СН'!$H$6-'СЕТ СН'!$H$19</f>
        <v>2474.81120435</v>
      </c>
      <c r="G80" s="36">
        <f>SUMIFS(СВЦЭМ!$C$39:$C$782,СВЦЭМ!$A$39:$A$782,$A80,СВЦЭМ!$B$39:$B$782,G$77)+'СЕТ СН'!$H$9+СВЦЭМ!$D$10+'СЕТ СН'!$H$6-'СЕТ СН'!$H$19</f>
        <v>2453.0242872000003</v>
      </c>
      <c r="H80" s="36">
        <f>SUMIFS(СВЦЭМ!$C$39:$C$782,СВЦЭМ!$A$39:$A$782,$A80,СВЦЭМ!$B$39:$B$782,H$77)+'СЕТ СН'!$H$9+СВЦЭМ!$D$10+'СЕТ СН'!$H$6-'СЕТ СН'!$H$19</f>
        <v>2426.6765776500001</v>
      </c>
      <c r="I80" s="36">
        <f>SUMIFS(СВЦЭМ!$C$39:$C$782,СВЦЭМ!$A$39:$A$782,$A80,СВЦЭМ!$B$39:$B$782,I$77)+'СЕТ СН'!$H$9+СВЦЭМ!$D$10+'СЕТ СН'!$H$6-'СЕТ СН'!$H$19</f>
        <v>2423.58126567</v>
      </c>
      <c r="J80" s="36">
        <f>SUMIFS(СВЦЭМ!$C$39:$C$782,СВЦЭМ!$A$39:$A$782,$A80,СВЦЭМ!$B$39:$B$782,J$77)+'СЕТ СН'!$H$9+СВЦЭМ!$D$10+'СЕТ СН'!$H$6-'СЕТ СН'!$H$19</f>
        <v>2419.70047131</v>
      </c>
      <c r="K80" s="36">
        <f>SUMIFS(СВЦЭМ!$C$39:$C$782,СВЦЭМ!$A$39:$A$782,$A80,СВЦЭМ!$B$39:$B$782,K$77)+'СЕТ СН'!$H$9+СВЦЭМ!$D$10+'СЕТ СН'!$H$6-'СЕТ СН'!$H$19</f>
        <v>2421.0852453699999</v>
      </c>
      <c r="L80" s="36">
        <f>SUMIFS(СВЦЭМ!$C$39:$C$782,СВЦЭМ!$A$39:$A$782,$A80,СВЦЭМ!$B$39:$B$782,L$77)+'СЕТ СН'!$H$9+СВЦЭМ!$D$10+'СЕТ СН'!$H$6-'СЕТ СН'!$H$19</f>
        <v>2414.1813717699997</v>
      </c>
      <c r="M80" s="36">
        <f>SUMIFS(СВЦЭМ!$C$39:$C$782,СВЦЭМ!$A$39:$A$782,$A80,СВЦЭМ!$B$39:$B$782,M$77)+'СЕТ СН'!$H$9+СВЦЭМ!$D$10+'СЕТ СН'!$H$6-'СЕТ СН'!$H$19</f>
        <v>2399.03480975</v>
      </c>
      <c r="N80" s="36">
        <f>SUMIFS(СВЦЭМ!$C$39:$C$782,СВЦЭМ!$A$39:$A$782,$A80,СВЦЭМ!$B$39:$B$782,N$77)+'СЕТ СН'!$H$9+СВЦЭМ!$D$10+'СЕТ СН'!$H$6-'СЕТ СН'!$H$19</f>
        <v>2411.0687154799998</v>
      </c>
      <c r="O80" s="36">
        <f>SUMIFS(СВЦЭМ!$C$39:$C$782,СВЦЭМ!$A$39:$A$782,$A80,СВЦЭМ!$B$39:$B$782,O$77)+'СЕТ СН'!$H$9+СВЦЭМ!$D$10+'СЕТ СН'!$H$6-'СЕТ СН'!$H$19</f>
        <v>2403.2880666000001</v>
      </c>
      <c r="P80" s="36">
        <f>SUMIFS(СВЦЭМ!$C$39:$C$782,СВЦЭМ!$A$39:$A$782,$A80,СВЦЭМ!$B$39:$B$782,P$77)+'СЕТ СН'!$H$9+СВЦЭМ!$D$10+'СЕТ СН'!$H$6-'СЕТ СН'!$H$19</f>
        <v>2400.2978719900002</v>
      </c>
      <c r="Q80" s="36">
        <f>SUMIFS(СВЦЭМ!$C$39:$C$782,СВЦЭМ!$A$39:$A$782,$A80,СВЦЭМ!$B$39:$B$782,Q$77)+'СЕТ СН'!$H$9+СВЦЭМ!$D$10+'СЕТ СН'!$H$6-'СЕТ СН'!$H$19</f>
        <v>2392.5431311100001</v>
      </c>
      <c r="R80" s="36">
        <f>SUMIFS(СВЦЭМ!$C$39:$C$782,СВЦЭМ!$A$39:$A$782,$A80,СВЦЭМ!$B$39:$B$782,R$77)+'СЕТ СН'!$H$9+СВЦЭМ!$D$10+'СЕТ СН'!$H$6-'СЕТ СН'!$H$19</f>
        <v>2378.0458490499996</v>
      </c>
      <c r="S80" s="36">
        <f>SUMIFS(СВЦЭМ!$C$39:$C$782,СВЦЭМ!$A$39:$A$782,$A80,СВЦЭМ!$B$39:$B$782,S$77)+'СЕТ СН'!$H$9+СВЦЭМ!$D$10+'СЕТ СН'!$H$6-'СЕТ СН'!$H$19</f>
        <v>2407.7951651100002</v>
      </c>
      <c r="T80" s="36">
        <f>SUMIFS(СВЦЭМ!$C$39:$C$782,СВЦЭМ!$A$39:$A$782,$A80,СВЦЭМ!$B$39:$B$782,T$77)+'СЕТ СН'!$H$9+СВЦЭМ!$D$10+'СЕТ СН'!$H$6-'СЕТ СН'!$H$19</f>
        <v>2387.9643998399997</v>
      </c>
      <c r="U80" s="36">
        <f>SUMIFS(СВЦЭМ!$C$39:$C$782,СВЦЭМ!$A$39:$A$782,$A80,СВЦЭМ!$B$39:$B$782,U$77)+'СЕТ СН'!$H$9+СВЦЭМ!$D$10+'СЕТ СН'!$H$6-'СЕТ СН'!$H$19</f>
        <v>2409.3718311599996</v>
      </c>
      <c r="V80" s="36">
        <f>SUMIFS(СВЦЭМ!$C$39:$C$782,СВЦЭМ!$A$39:$A$782,$A80,СВЦЭМ!$B$39:$B$782,V$77)+'СЕТ СН'!$H$9+СВЦЭМ!$D$10+'СЕТ СН'!$H$6-'СЕТ СН'!$H$19</f>
        <v>2406.4483146399998</v>
      </c>
      <c r="W80" s="36">
        <f>SUMIFS(СВЦЭМ!$C$39:$C$782,СВЦЭМ!$A$39:$A$782,$A80,СВЦЭМ!$B$39:$B$782,W$77)+'СЕТ СН'!$H$9+СВЦЭМ!$D$10+'СЕТ СН'!$H$6-'СЕТ СН'!$H$19</f>
        <v>2385.1451148199999</v>
      </c>
      <c r="X80" s="36">
        <f>SUMIFS(СВЦЭМ!$C$39:$C$782,СВЦЭМ!$A$39:$A$782,$A80,СВЦЭМ!$B$39:$B$782,X$77)+'СЕТ СН'!$H$9+СВЦЭМ!$D$10+'СЕТ СН'!$H$6-'СЕТ СН'!$H$19</f>
        <v>2389.0144240899999</v>
      </c>
      <c r="Y80" s="36">
        <f>SUMIFS(СВЦЭМ!$C$39:$C$782,СВЦЭМ!$A$39:$A$782,$A80,СВЦЭМ!$B$39:$B$782,Y$77)+'СЕТ СН'!$H$9+СВЦЭМ!$D$10+'СЕТ СН'!$H$6-'СЕТ СН'!$H$19</f>
        <v>2398.3442827899999</v>
      </c>
    </row>
    <row r="81" spans="1:25" ht="15.75" x14ac:dyDescent="0.2">
      <c r="A81" s="35">
        <f t="shared" si="2"/>
        <v>44961</v>
      </c>
      <c r="B81" s="36">
        <f>SUMIFS(СВЦЭМ!$C$39:$C$782,СВЦЭМ!$A$39:$A$782,$A81,СВЦЭМ!$B$39:$B$782,B$77)+'СЕТ СН'!$H$9+СВЦЭМ!$D$10+'СЕТ СН'!$H$6-'СЕТ СН'!$H$19</f>
        <v>2551.9958825399999</v>
      </c>
      <c r="C81" s="36">
        <f>SUMIFS(СВЦЭМ!$C$39:$C$782,СВЦЭМ!$A$39:$A$782,$A81,СВЦЭМ!$B$39:$B$782,C$77)+'СЕТ СН'!$H$9+СВЦЭМ!$D$10+'СЕТ СН'!$H$6-'СЕТ СН'!$H$19</f>
        <v>2577.5408344800003</v>
      </c>
      <c r="D81" s="36">
        <f>SUMIFS(СВЦЭМ!$C$39:$C$782,СВЦЭМ!$A$39:$A$782,$A81,СВЦЭМ!$B$39:$B$782,D$77)+'СЕТ СН'!$H$9+СВЦЭМ!$D$10+'СЕТ СН'!$H$6-'СЕТ СН'!$H$19</f>
        <v>2578.4016440800001</v>
      </c>
      <c r="E81" s="36">
        <f>SUMIFS(СВЦЭМ!$C$39:$C$782,СВЦЭМ!$A$39:$A$782,$A81,СВЦЭМ!$B$39:$B$782,E$77)+'СЕТ СН'!$H$9+СВЦЭМ!$D$10+'СЕТ СН'!$H$6-'СЕТ СН'!$H$19</f>
        <v>2570.4474960100001</v>
      </c>
      <c r="F81" s="36">
        <f>SUMIFS(СВЦЭМ!$C$39:$C$782,СВЦЭМ!$A$39:$A$782,$A81,СВЦЭМ!$B$39:$B$782,F$77)+'СЕТ СН'!$H$9+СВЦЭМ!$D$10+'СЕТ СН'!$H$6-'СЕТ СН'!$H$19</f>
        <v>2566.8920689700003</v>
      </c>
      <c r="G81" s="36">
        <f>SUMIFS(СВЦЭМ!$C$39:$C$782,СВЦЭМ!$A$39:$A$782,$A81,СВЦЭМ!$B$39:$B$782,G$77)+'СЕТ СН'!$H$9+СВЦЭМ!$D$10+'СЕТ СН'!$H$6-'СЕТ СН'!$H$19</f>
        <v>2540.6665776700002</v>
      </c>
      <c r="H81" s="36">
        <f>SUMIFS(СВЦЭМ!$C$39:$C$782,СВЦЭМ!$A$39:$A$782,$A81,СВЦЭМ!$B$39:$B$782,H$77)+'СЕТ СН'!$H$9+СВЦЭМ!$D$10+'СЕТ СН'!$H$6-'СЕТ СН'!$H$19</f>
        <v>2481.1260226700001</v>
      </c>
      <c r="I81" s="36">
        <f>SUMIFS(СВЦЭМ!$C$39:$C$782,СВЦЭМ!$A$39:$A$782,$A81,СВЦЭМ!$B$39:$B$782,I$77)+'СЕТ СН'!$H$9+СВЦЭМ!$D$10+'СЕТ СН'!$H$6-'СЕТ СН'!$H$19</f>
        <v>2410.49069745</v>
      </c>
      <c r="J81" s="36">
        <f>SUMIFS(СВЦЭМ!$C$39:$C$782,СВЦЭМ!$A$39:$A$782,$A81,СВЦЭМ!$B$39:$B$782,J$77)+'СЕТ СН'!$H$9+СВЦЭМ!$D$10+'СЕТ СН'!$H$6-'СЕТ СН'!$H$19</f>
        <v>2347.0938126999999</v>
      </c>
      <c r="K81" s="36">
        <f>SUMIFS(СВЦЭМ!$C$39:$C$782,СВЦЭМ!$A$39:$A$782,$A81,СВЦЭМ!$B$39:$B$782,K$77)+'СЕТ СН'!$H$9+СВЦЭМ!$D$10+'СЕТ СН'!$H$6-'СЕТ СН'!$H$19</f>
        <v>2344.6671684100002</v>
      </c>
      <c r="L81" s="36">
        <f>SUMIFS(СВЦЭМ!$C$39:$C$782,СВЦЭМ!$A$39:$A$782,$A81,СВЦЭМ!$B$39:$B$782,L$77)+'СЕТ СН'!$H$9+СВЦЭМ!$D$10+'СЕТ СН'!$H$6-'СЕТ СН'!$H$19</f>
        <v>2360.2566318099998</v>
      </c>
      <c r="M81" s="36">
        <f>SUMIFS(СВЦЭМ!$C$39:$C$782,СВЦЭМ!$A$39:$A$782,$A81,СВЦЭМ!$B$39:$B$782,M$77)+'СЕТ СН'!$H$9+СВЦЭМ!$D$10+'СЕТ СН'!$H$6-'СЕТ СН'!$H$19</f>
        <v>2373.2576645499998</v>
      </c>
      <c r="N81" s="36">
        <f>SUMIFS(СВЦЭМ!$C$39:$C$782,СВЦЭМ!$A$39:$A$782,$A81,СВЦЭМ!$B$39:$B$782,N$77)+'СЕТ СН'!$H$9+СВЦЭМ!$D$10+'СЕТ СН'!$H$6-'СЕТ СН'!$H$19</f>
        <v>2410.6595206000002</v>
      </c>
      <c r="O81" s="36">
        <f>SUMIFS(СВЦЭМ!$C$39:$C$782,СВЦЭМ!$A$39:$A$782,$A81,СВЦЭМ!$B$39:$B$782,O$77)+'СЕТ СН'!$H$9+СВЦЭМ!$D$10+'СЕТ СН'!$H$6-'СЕТ СН'!$H$19</f>
        <v>2431.34122187</v>
      </c>
      <c r="P81" s="36">
        <f>SUMIFS(СВЦЭМ!$C$39:$C$782,СВЦЭМ!$A$39:$A$782,$A81,СВЦЭМ!$B$39:$B$782,P$77)+'СЕТ СН'!$H$9+СВЦЭМ!$D$10+'СЕТ СН'!$H$6-'СЕТ СН'!$H$19</f>
        <v>2451.7062036900002</v>
      </c>
      <c r="Q81" s="36">
        <f>SUMIFS(СВЦЭМ!$C$39:$C$782,СВЦЭМ!$A$39:$A$782,$A81,СВЦЭМ!$B$39:$B$782,Q$77)+'СЕТ СН'!$H$9+СВЦЭМ!$D$10+'СЕТ СН'!$H$6-'СЕТ СН'!$H$19</f>
        <v>2452.9635697100002</v>
      </c>
      <c r="R81" s="36">
        <f>SUMIFS(СВЦЭМ!$C$39:$C$782,СВЦЭМ!$A$39:$A$782,$A81,СВЦЭМ!$B$39:$B$782,R$77)+'СЕТ СН'!$H$9+СВЦЭМ!$D$10+'СЕТ СН'!$H$6-'СЕТ СН'!$H$19</f>
        <v>2430.7090538300004</v>
      </c>
      <c r="S81" s="36">
        <f>SUMIFS(СВЦЭМ!$C$39:$C$782,СВЦЭМ!$A$39:$A$782,$A81,СВЦЭМ!$B$39:$B$782,S$77)+'СЕТ СН'!$H$9+СВЦЭМ!$D$10+'СЕТ СН'!$H$6-'СЕТ СН'!$H$19</f>
        <v>2391.0756136</v>
      </c>
      <c r="T81" s="36">
        <f>SUMIFS(СВЦЭМ!$C$39:$C$782,СВЦЭМ!$A$39:$A$782,$A81,СВЦЭМ!$B$39:$B$782,T$77)+'СЕТ СН'!$H$9+СВЦЭМ!$D$10+'СЕТ СН'!$H$6-'СЕТ СН'!$H$19</f>
        <v>2412.1501301199996</v>
      </c>
      <c r="U81" s="36">
        <f>SUMIFS(СВЦЭМ!$C$39:$C$782,СВЦЭМ!$A$39:$A$782,$A81,СВЦЭМ!$B$39:$B$782,U$77)+'СЕТ СН'!$H$9+СВЦЭМ!$D$10+'СЕТ СН'!$H$6-'СЕТ СН'!$H$19</f>
        <v>2417.4387553299998</v>
      </c>
      <c r="V81" s="36">
        <f>SUMIFS(СВЦЭМ!$C$39:$C$782,СВЦЭМ!$A$39:$A$782,$A81,СВЦЭМ!$B$39:$B$782,V$77)+'СЕТ СН'!$H$9+СВЦЭМ!$D$10+'СЕТ СН'!$H$6-'СЕТ СН'!$H$19</f>
        <v>2424.2705424300002</v>
      </c>
      <c r="W81" s="36">
        <f>SUMIFS(СВЦЭМ!$C$39:$C$782,СВЦЭМ!$A$39:$A$782,$A81,СВЦЭМ!$B$39:$B$782,W$77)+'СЕТ СН'!$H$9+СВЦЭМ!$D$10+'СЕТ СН'!$H$6-'СЕТ СН'!$H$19</f>
        <v>2459.4054469100001</v>
      </c>
      <c r="X81" s="36">
        <f>SUMIFS(СВЦЭМ!$C$39:$C$782,СВЦЭМ!$A$39:$A$782,$A81,СВЦЭМ!$B$39:$B$782,X$77)+'СЕТ СН'!$H$9+СВЦЭМ!$D$10+'СЕТ СН'!$H$6-'СЕТ СН'!$H$19</f>
        <v>2475.1678177100002</v>
      </c>
      <c r="Y81" s="36">
        <f>SUMIFS(СВЦЭМ!$C$39:$C$782,СВЦЭМ!$A$39:$A$782,$A81,СВЦЭМ!$B$39:$B$782,Y$77)+'СЕТ СН'!$H$9+СВЦЭМ!$D$10+'СЕТ СН'!$H$6-'СЕТ СН'!$H$19</f>
        <v>2494.88435863</v>
      </c>
    </row>
    <row r="82" spans="1:25" ht="15.75" x14ac:dyDescent="0.2">
      <c r="A82" s="35">
        <f t="shared" si="2"/>
        <v>44962</v>
      </c>
      <c r="B82" s="36">
        <f>SUMIFS(СВЦЭМ!$C$39:$C$782,СВЦЭМ!$A$39:$A$782,$A82,СВЦЭМ!$B$39:$B$782,B$77)+'СЕТ СН'!$H$9+СВЦЭМ!$D$10+'СЕТ СН'!$H$6-'СЕТ СН'!$H$19</f>
        <v>2416.8356147300001</v>
      </c>
      <c r="C82" s="36">
        <f>SUMIFS(СВЦЭМ!$C$39:$C$782,СВЦЭМ!$A$39:$A$782,$A82,СВЦЭМ!$B$39:$B$782,C$77)+'СЕТ СН'!$H$9+СВЦЭМ!$D$10+'СЕТ СН'!$H$6-'СЕТ СН'!$H$19</f>
        <v>2453.3507309800002</v>
      </c>
      <c r="D82" s="36">
        <f>SUMIFS(СВЦЭМ!$C$39:$C$782,СВЦЭМ!$A$39:$A$782,$A82,СВЦЭМ!$B$39:$B$782,D$77)+'СЕТ СН'!$H$9+СВЦЭМ!$D$10+'СЕТ СН'!$H$6-'СЕТ СН'!$H$19</f>
        <v>2452.9607840800004</v>
      </c>
      <c r="E82" s="36">
        <f>SUMIFS(СВЦЭМ!$C$39:$C$782,СВЦЭМ!$A$39:$A$782,$A82,СВЦЭМ!$B$39:$B$782,E$77)+'СЕТ СН'!$H$9+СВЦЭМ!$D$10+'СЕТ СН'!$H$6-'СЕТ СН'!$H$19</f>
        <v>2434.6345899600001</v>
      </c>
      <c r="F82" s="36">
        <f>SUMIFS(СВЦЭМ!$C$39:$C$782,СВЦЭМ!$A$39:$A$782,$A82,СВЦЭМ!$B$39:$B$782,F$77)+'СЕТ СН'!$H$9+СВЦЭМ!$D$10+'СЕТ СН'!$H$6-'СЕТ СН'!$H$19</f>
        <v>2427.7393534300004</v>
      </c>
      <c r="G82" s="36">
        <f>SUMIFS(СВЦЭМ!$C$39:$C$782,СВЦЭМ!$A$39:$A$782,$A82,СВЦЭМ!$B$39:$B$782,G$77)+'СЕТ СН'!$H$9+СВЦЭМ!$D$10+'СЕТ СН'!$H$6-'СЕТ СН'!$H$19</f>
        <v>2420.8170014900002</v>
      </c>
      <c r="H82" s="36">
        <f>SUMIFS(СВЦЭМ!$C$39:$C$782,СВЦЭМ!$A$39:$A$782,$A82,СВЦЭМ!$B$39:$B$782,H$77)+'СЕТ СН'!$H$9+СВЦЭМ!$D$10+'СЕТ СН'!$H$6-'СЕТ СН'!$H$19</f>
        <v>2387.9705518999999</v>
      </c>
      <c r="I82" s="36">
        <f>SUMIFS(СВЦЭМ!$C$39:$C$782,СВЦЭМ!$A$39:$A$782,$A82,СВЦЭМ!$B$39:$B$782,I$77)+'СЕТ СН'!$H$9+СВЦЭМ!$D$10+'СЕТ СН'!$H$6-'СЕТ СН'!$H$19</f>
        <v>2323.4324076599996</v>
      </c>
      <c r="J82" s="36">
        <f>SUMIFS(СВЦЭМ!$C$39:$C$782,СВЦЭМ!$A$39:$A$782,$A82,СВЦЭМ!$B$39:$B$782,J$77)+'СЕТ СН'!$H$9+СВЦЭМ!$D$10+'СЕТ СН'!$H$6-'СЕТ СН'!$H$19</f>
        <v>2267.0052749799997</v>
      </c>
      <c r="K82" s="36">
        <f>SUMIFS(СВЦЭМ!$C$39:$C$782,СВЦЭМ!$A$39:$A$782,$A82,СВЦЭМ!$B$39:$B$782,K$77)+'СЕТ СН'!$H$9+СВЦЭМ!$D$10+'СЕТ СН'!$H$6-'СЕТ СН'!$H$19</f>
        <v>2237.0990167999998</v>
      </c>
      <c r="L82" s="36">
        <f>SUMIFS(СВЦЭМ!$C$39:$C$782,СВЦЭМ!$A$39:$A$782,$A82,СВЦЭМ!$B$39:$B$782,L$77)+'СЕТ СН'!$H$9+СВЦЭМ!$D$10+'СЕТ СН'!$H$6-'СЕТ СН'!$H$19</f>
        <v>2234.6895788000002</v>
      </c>
      <c r="M82" s="36">
        <f>SUMIFS(СВЦЭМ!$C$39:$C$782,СВЦЭМ!$A$39:$A$782,$A82,СВЦЭМ!$B$39:$B$782,M$77)+'СЕТ СН'!$H$9+СВЦЭМ!$D$10+'СЕТ СН'!$H$6-'СЕТ СН'!$H$19</f>
        <v>2261.8060727799998</v>
      </c>
      <c r="N82" s="36">
        <f>SUMIFS(СВЦЭМ!$C$39:$C$782,СВЦЭМ!$A$39:$A$782,$A82,СВЦЭМ!$B$39:$B$782,N$77)+'СЕТ СН'!$H$9+СВЦЭМ!$D$10+'СЕТ СН'!$H$6-'СЕТ СН'!$H$19</f>
        <v>2307.26836392</v>
      </c>
      <c r="O82" s="36">
        <f>SUMIFS(СВЦЭМ!$C$39:$C$782,СВЦЭМ!$A$39:$A$782,$A82,СВЦЭМ!$B$39:$B$782,O$77)+'СЕТ СН'!$H$9+СВЦЭМ!$D$10+'СЕТ СН'!$H$6-'СЕТ СН'!$H$19</f>
        <v>2327.5595867399998</v>
      </c>
      <c r="P82" s="36">
        <f>SUMIFS(СВЦЭМ!$C$39:$C$782,СВЦЭМ!$A$39:$A$782,$A82,СВЦЭМ!$B$39:$B$782,P$77)+'СЕТ СН'!$H$9+СВЦЭМ!$D$10+'СЕТ СН'!$H$6-'СЕТ СН'!$H$19</f>
        <v>2384.7171134700002</v>
      </c>
      <c r="Q82" s="36">
        <f>SUMIFS(СВЦЭМ!$C$39:$C$782,СВЦЭМ!$A$39:$A$782,$A82,СВЦЭМ!$B$39:$B$782,Q$77)+'СЕТ СН'!$H$9+СВЦЭМ!$D$10+'СЕТ СН'!$H$6-'СЕТ СН'!$H$19</f>
        <v>2394.7603963499996</v>
      </c>
      <c r="R82" s="36">
        <f>SUMIFS(СВЦЭМ!$C$39:$C$782,СВЦЭМ!$A$39:$A$782,$A82,СВЦЭМ!$B$39:$B$782,R$77)+'СЕТ СН'!$H$9+СВЦЭМ!$D$10+'СЕТ СН'!$H$6-'СЕТ СН'!$H$19</f>
        <v>2361.3586087799999</v>
      </c>
      <c r="S82" s="36">
        <f>SUMIFS(СВЦЭМ!$C$39:$C$782,СВЦЭМ!$A$39:$A$782,$A82,СВЦЭМ!$B$39:$B$782,S$77)+'СЕТ СН'!$H$9+СВЦЭМ!$D$10+'СЕТ СН'!$H$6-'СЕТ СН'!$H$19</f>
        <v>2302.1250852599997</v>
      </c>
      <c r="T82" s="36">
        <f>SUMIFS(СВЦЭМ!$C$39:$C$782,СВЦЭМ!$A$39:$A$782,$A82,СВЦЭМ!$B$39:$B$782,T$77)+'СЕТ СН'!$H$9+СВЦЭМ!$D$10+'СЕТ СН'!$H$6-'СЕТ СН'!$H$19</f>
        <v>2264.6515272400002</v>
      </c>
      <c r="U82" s="36">
        <f>SUMIFS(СВЦЭМ!$C$39:$C$782,СВЦЭМ!$A$39:$A$782,$A82,СВЦЭМ!$B$39:$B$782,U$77)+'СЕТ СН'!$H$9+СВЦЭМ!$D$10+'СЕТ СН'!$H$6-'СЕТ СН'!$H$19</f>
        <v>2296.18170689</v>
      </c>
      <c r="V82" s="36">
        <f>SUMIFS(СВЦЭМ!$C$39:$C$782,СВЦЭМ!$A$39:$A$782,$A82,СВЦЭМ!$B$39:$B$782,V$77)+'СЕТ СН'!$H$9+СВЦЭМ!$D$10+'СЕТ СН'!$H$6-'СЕТ СН'!$H$19</f>
        <v>2307.4915758099996</v>
      </c>
      <c r="W82" s="36">
        <f>SUMIFS(СВЦЭМ!$C$39:$C$782,СВЦЭМ!$A$39:$A$782,$A82,СВЦЭМ!$B$39:$B$782,W$77)+'СЕТ СН'!$H$9+СВЦЭМ!$D$10+'СЕТ СН'!$H$6-'СЕТ СН'!$H$19</f>
        <v>2336.4703934700001</v>
      </c>
      <c r="X82" s="36">
        <f>SUMIFS(СВЦЭМ!$C$39:$C$782,СВЦЭМ!$A$39:$A$782,$A82,СВЦЭМ!$B$39:$B$782,X$77)+'СЕТ СН'!$H$9+СВЦЭМ!$D$10+'СЕТ СН'!$H$6-'СЕТ СН'!$H$19</f>
        <v>2361.5508822000002</v>
      </c>
      <c r="Y82" s="36">
        <f>SUMIFS(СВЦЭМ!$C$39:$C$782,СВЦЭМ!$A$39:$A$782,$A82,СВЦЭМ!$B$39:$B$782,Y$77)+'СЕТ СН'!$H$9+СВЦЭМ!$D$10+'СЕТ СН'!$H$6-'СЕТ СН'!$H$19</f>
        <v>2387.4357318900002</v>
      </c>
    </row>
    <row r="83" spans="1:25" ht="15.75" x14ac:dyDescent="0.2">
      <c r="A83" s="35">
        <f t="shared" si="2"/>
        <v>44963</v>
      </c>
      <c r="B83" s="36">
        <f>SUMIFS(СВЦЭМ!$C$39:$C$782,СВЦЭМ!$A$39:$A$782,$A83,СВЦЭМ!$B$39:$B$782,B$77)+'СЕТ СН'!$H$9+СВЦЭМ!$D$10+'СЕТ СН'!$H$6-'СЕТ СН'!$H$19</f>
        <v>2425.21928862</v>
      </c>
      <c r="C83" s="36">
        <f>SUMIFS(СВЦЭМ!$C$39:$C$782,СВЦЭМ!$A$39:$A$782,$A83,СВЦЭМ!$B$39:$B$782,C$77)+'СЕТ СН'!$H$9+СВЦЭМ!$D$10+'СЕТ СН'!$H$6-'СЕТ СН'!$H$19</f>
        <v>2464.2951905800001</v>
      </c>
      <c r="D83" s="36">
        <f>SUMIFS(СВЦЭМ!$C$39:$C$782,СВЦЭМ!$A$39:$A$782,$A83,СВЦЭМ!$B$39:$B$782,D$77)+'СЕТ СН'!$H$9+СВЦЭМ!$D$10+'СЕТ СН'!$H$6-'СЕТ СН'!$H$19</f>
        <v>2463.75435195</v>
      </c>
      <c r="E83" s="36">
        <f>SUMIFS(СВЦЭМ!$C$39:$C$782,СВЦЭМ!$A$39:$A$782,$A83,СВЦЭМ!$B$39:$B$782,E$77)+'СЕТ СН'!$H$9+СВЦЭМ!$D$10+'СЕТ СН'!$H$6-'СЕТ СН'!$H$19</f>
        <v>2448.0057221500001</v>
      </c>
      <c r="F83" s="36">
        <f>SUMIFS(СВЦЭМ!$C$39:$C$782,СВЦЭМ!$A$39:$A$782,$A83,СВЦЭМ!$B$39:$B$782,F$77)+'СЕТ СН'!$H$9+СВЦЭМ!$D$10+'СЕТ СН'!$H$6-'СЕТ СН'!$H$19</f>
        <v>2462.0471876200004</v>
      </c>
      <c r="G83" s="36">
        <f>SUMIFS(СВЦЭМ!$C$39:$C$782,СВЦЭМ!$A$39:$A$782,$A83,СВЦЭМ!$B$39:$B$782,G$77)+'СЕТ СН'!$H$9+СВЦЭМ!$D$10+'СЕТ СН'!$H$6-'СЕТ СН'!$H$19</f>
        <v>2387.4333145000001</v>
      </c>
      <c r="H83" s="36">
        <f>SUMIFS(СВЦЭМ!$C$39:$C$782,СВЦЭМ!$A$39:$A$782,$A83,СВЦЭМ!$B$39:$B$782,H$77)+'СЕТ СН'!$H$9+СВЦЭМ!$D$10+'СЕТ СН'!$H$6-'СЕТ СН'!$H$19</f>
        <v>2359.15566799</v>
      </c>
      <c r="I83" s="36">
        <f>SUMIFS(СВЦЭМ!$C$39:$C$782,СВЦЭМ!$A$39:$A$782,$A83,СВЦЭМ!$B$39:$B$782,I$77)+'СЕТ СН'!$H$9+СВЦЭМ!$D$10+'СЕТ СН'!$H$6-'СЕТ СН'!$H$19</f>
        <v>2321.1409350399999</v>
      </c>
      <c r="J83" s="36">
        <f>SUMIFS(СВЦЭМ!$C$39:$C$782,СВЦЭМ!$A$39:$A$782,$A83,СВЦЭМ!$B$39:$B$782,J$77)+'СЕТ СН'!$H$9+СВЦЭМ!$D$10+'СЕТ СН'!$H$6-'СЕТ СН'!$H$19</f>
        <v>2304.4413873200001</v>
      </c>
      <c r="K83" s="36">
        <f>SUMIFS(СВЦЭМ!$C$39:$C$782,СВЦЭМ!$A$39:$A$782,$A83,СВЦЭМ!$B$39:$B$782,K$77)+'СЕТ СН'!$H$9+СВЦЭМ!$D$10+'СЕТ СН'!$H$6-'СЕТ СН'!$H$19</f>
        <v>2304.88487743</v>
      </c>
      <c r="L83" s="36">
        <f>SUMIFS(СВЦЭМ!$C$39:$C$782,СВЦЭМ!$A$39:$A$782,$A83,СВЦЭМ!$B$39:$B$782,L$77)+'СЕТ СН'!$H$9+СВЦЭМ!$D$10+'СЕТ СН'!$H$6-'СЕТ СН'!$H$19</f>
        <v>2306.2767191499997</v>
      </c>
      <c r="M83" s="36">
        <f>SUMIFS(СВЦЭМ!$C$39:$C$782,СВЦЭМ!$A$39:$A$782,$A83,СВЦЭМ!$B$39:$B$782,M$77)+'СЕТ СН'!$H$9+СВЦЭМ!$D$10+'СЕТ СН'!$H$6-'СЕТ СН'!$H$19</f>
        <v>2336.6722171800002</v>
      </c>
      <c r="N83" s="36">
        <f>SUMIFS(СВЦЭМ!$C$39:$C$782,СВЦЭМ!$A$39:$A$782,$A83,СВЦЭМ!$B$39:$B$782,N$77)+'СЕТ СН'!$H$9+СВЦЭМ!$D$10+'СЕТ СН'!$H$6-'СЕТ СН'!$H$19</f>
        <v>2356.9566901099997</v>
      </c>
      <c r="O83" s="36">
        <f>SUMIFS(СВЦЭМ!$C$39:$C$782,СВЦЭМ!$A$39:$A$782,$A83,СВЦЭМ!$B$39:$B$782,O$77)+'СЕТ СН'!$H$9+СВЦЭМ!$D$10+'СЕТ СН'!$H$6-'СЕТ СН'!$H$19</f>
        <v>2356.8669030399997</v>
      </c>
      <c r="P83" s="36">
        <f>SUMIFS(СВЦЭМ!$C$39:$C$782,СВЦЭМ!$A$39:$A$782,$A83,СВЦЭМ!$B$39:$B$782,P$77)+'СЕТ СН'!$H$9+СВЦЭМ!$D$10+'СЕТ СН'!$H$6-'СЕТ СН'!$H$19</f>
        <v>2358.1149389499997</v>
      </c>
      <c r="Q83" s="36">
        <f>SUMIFS(СВЦЭМ!$C$39:$C$782,СВЦЭМ!$A$39:$A$782,$A83,СВЦЭМ!$B$39:$B$782,Q$77)+'СЕТ СН'!$H$9+СВЦЭМ!$D$10+'СЕТ СН'!$H$6-'СЕТ СН'!$H$19</f>
        <v>2352.60434523</v>
      </c>
      <c r="R83" s="36">
        <f>SUMIFS(СВЦЭМ!$C$39:$C$782,СВЦЭМ!$A$39:$A$782,$A83,СВЦЭМ!$B$39:$B$782,R$77)+'СЕТ СН'!$H$9+СВЦЭМ!$D$10+'СЕТ СН'!$H$6-'СЕТ СН'!$H$19</f>
        <v>2379.5872319800001</v>
      </c>
      <c r="S83" s="36">
        <f>SUMIFS(СВЦЭМ!$C$39:$C$782,СВЦЭМ!$A$39:$A$782,$A83,СВЦЭМ!$B$39:$B$782,S$77)+'СЕТ СН'!$H$9+СВЦЭМ!$D$10+'СЕТ СН'!$H$6-'СЕТ СН'!$H$19</f>
        <v>2313.2215351899999</v>
      </c>
      <c r="T83" s="36">
        <f>SUMIFS(СВЦЭМ!$C$39:$C$782,СВЦЭМ!$A$39:$A$782,$A83,СВЦЭМ!$B$39:$B$782,T$77)+'СЕТ СН'!$H$9+СВЦЭМ!$D$10+'СЕТ СН'!$H$6-'СЕТ СН'!$H$19</f>
        <v>2317.18486699</v>
      </c>
      <c r="U83" s="36">
        <f>SUMIFS(СВЦЭМ!$C$39:$C$782,СВЦЭМ!$A$39:$A$782,$A83,СВЦЭМ!$B$39:$B$782,U$77)+'СЕТ СН'!$H$9+СВЦЭМ!$D$10+'СЕТ СН'!$H$6-'СЕТ СН'!$H$19</f>
        <v>2328.0353248399997</v>
      </c>
      <c r="V83" s="36">
        <f>SUMIFS(СВЦЭМ!$C$39:$C$782,СВЦЭМ!$A$39:$A$782,$A83,СВЦЭМ!$B$39:$B$782,V$77)+'СЕТ СН'!$H$9+СВЦЭМ!$D$10+'СЕТ СН'!$H$6-'СЕТ СН'!$H$19</f>
        <v>2321.3962473199999</v>
      </c>
      <c r="W83" s="36">
        <f>SUMIFS(СВЦЭМ!$C$39:$C$782,СВЦЭМ!$A$39:$A$782,$A83,СВЦЭМ!$B$39:$B$782,W$77)+'СЕТ СН'!$H$9+СВЦЭМ!$D$10+'СЕТ СН'!$H$6-'СЕТ СН'!$H$19</f>
        <v>2313.4495917899999</v>
      </c>
      <c r="X83" s="36">
        <f>SUMIFS(СВЦЭМ!$C$39:$C$782,СВЦЭМ!$A$39:$A$782,$A83,СВЦЭМ!$B$39:$B$782,X$77)+'СЕТ СН'!$H$9+СВЦЭМ!$D$10+'СЕТ СН'!$H$6-'СЕТ СН'!$H$19</f>
        <v>2338.1935028899998</v>
      </c>
      <c r="Y83" s="36">
        <f>SUMIFS(СВЦЭМ!$C$39:$C$782,СВЦЭМ!$A$39:$A$782,$A83,СВЦЭМ!$B$39:$B$782,Y$77)+'СЕТ СН'!$H$9+СВЦЭМ!$D$10+'СЕТ СН'!$H$6-'СЕТ СН'!$H$19</f>
        <v>2369.5226177899999</v>
      </c>
    </row>
    <row r="84" spans="1:25" ht="15.75" x14ac:dyDescent="0.2">
      <c r="A84" s="35">
        <f t="shared" si="2"/>
        <v>44964</v>
      </c>
      <c r="B84" s="36">
        <f>SUMIFS(СВЦЭМ!$C$39:$C$782,СВЦЭМ!$A$39:$A$782,$A84,СВЦЭМ!$B$39:$B$782,B$77)+'СЕТ СН'!$H$9+СВЦЭМ!$D$10+'СЕТ СН'!$H$6-'СЕТ СН'!$H$19</f>
        <v>2374.7171774600001</v>
      </c>
      <c r="C84" s="36">
        <f>SUMIFS(СВЦЭМ!$C$39:$C$782,СВЦЭМ!$A$39:$A$782,$A84,СВЦЭМ!$B$39:$B$782,C$77)+'СЕТ СН'!$H$9+СВЦЭМ!$D$10+'СЕТ СН'!$H$6-'СЕТ СН'!$H$19</f>
        <v>2419.6366295600001</v>
      </c>
      <c r="D84" s="36">
        <f>SUMIFS(СВЦЭМ!$C$39:$C$782,СВЦЭМ!$A$39:$A$782,$A84,СВЦЭМ!$B$39:$B$782,D$77)+'СЕТ СН'!$H$9+СВЦЭМ!$D$10+'СЕТ СН'!$H$6-'СЕТ СН'!$H$19</f>
        <v>2418.2933647099999</v>
      </c>
      <c r="E84" s="36">
        <f>SUMIFS(СВЦЭМ!$C$39:$C$782,СВЦЭМ!$A$39:$A$782,$A84,СВЦЭМ!$B$39:$B$782,E$77)+'СЕТ СН'!$H$9+СВЦЭМ!$D$10+'СЕТ СН'!$H$6-'СЕТ СН'!$H$19</f>
        <v>2399.7663605099997</v>
      </c>
      <c r="F84" s="36">
        <f>SUMIFS(СВЦЭМ!$C$39:$C$782,СВЦЭМ!$A$39:$A$782,$A84,СВЦЭМ!$B$39:$B$782,F$77)+'СЕТ СН'!$H$9+СВЦЭМ!$D$10+'СЕТ СН'!$H$6-'СЕТ СН'!$H$19</f>
        <v>2418.9647891699997</v>
      </c>
      <c r="G84" s="36">
        <f>SUMIFS(СВЦЭМ!$C$39:$C$782,СВЦЭМ!$A$39:$A$782,$A84,СВЦЭМ!$B$39:$B$782,G$77)+'СЕТ СН'!$H$9+СВЦЭМ!$D$10+'СЕТ СН'!$H$6-'СЕТ СН'!$H$19</f>
        <v>2431.5610008899998</v>
      </c>
      <c r="H84" s="36">
        <f>SUMIFS(СВЦЭМ!$C$39:$C$782,СВЦЭМ!$A$39:$A$782,$A84,СВЦЭМ!$B$39:$B$782,H$77)+'СЕТ СН'!$H$9+СВЦЭМ!$D$10+'СЕТ СН'!$H$6-'СЕТ СН'!$H$19</f>
        <v>2387.4790113899999</v>
      </c>
      <c r="I84" s="36">
        <f>SUMIFS(СВЦЭМ!$C$39:$C$782,СВЦЭМ!$A$39:$A$782,$A84,СВЦЭМ!$B$39:$B$782,I$77)+'СЕТ СН'!$H$9+СВЦЭМ!$D$10+'СЕТ СН'!$H$6-'СЕТ СН'!$H$19</f>
        <v>2339.9007298199999</v>
      </c>
      <c r="J84" s="36">
        <f>SUMIFS(СВЦЭМ!$C$39:$C$782,СВЦЭМ!$A$39:$A$782,$A84,СВЦЭМ!$B$39:$B$782,J$77)+'СЕТ СН'!$H$9+СВЦЭМ!$D$10+'СЕТ СН'!$H$6-'СЕТ СН'!$H$19</f>
        <v>2308.3345011699998</v>
      </c>
      <c r="K84" s="36">
        <f>SUMIFS(СВЦЭМ!$C$39:$C$782,СВЦЭМ!$A$39:$A$782,$A84,СВЦЭМ!$B$39:$B$782,K$77)+'СЕТ СН'!$H$9+СВЦЭМ!$D$10+'СЕТ СН'!$H$6-'СЕТ СН'!$H$19</f>
        <v>2308.52805201</v>
      </c>
      <c r="L84" s="36">
        <f>SUMIFS(СВЦЭМ!$C$39:$C$782,СВЦЭМ!$A$39:$A$782,$A84,СВЦЭМ!$B$39:$B$782,L$77)+'СЕТ СН'!$H$9+СВЦЭМ!$D$10+'СЕТ СН'!$H$6-'СЕТ СН'!$H$19</f>
        <v>2310.4067192000002</v>
      </c>
      <c r="M84" s="36">
        <f>SUMIFS(СВЦЭМ!$C$39:$C$782,СВЦЭМ!$A$39:$A$782,$A84,СВЦЭМ!$B$39:$B$782,M$77)+'СЕТ СН'!$H$9+СВЦЭМ!$D$10+'СЕТ СН'!$H$6-'СЕТ СН'!$H$19</f>
        <v>2342.6043269000002</v>
      </c>
      <c r="N84" s="36">
        <f>SUMIFS(СВЦЭМ!$C$39:$C$782,СВЦЭМ!$A$39:$A$782,$A84,СВЦЭМ!$B$39:$B$782,N$77)+'СЕТ СН'!$H$9+СВЦЭМ!$D$10+'СЕТ СН'!$H$6-'СЕТ СН'!$H$19</f>
        <v>2353.79505531</v>
      </c>
      <c r="O84" s="36">
        <f>SUMIFS(СВЦЭМ!$C$39:$C$782,СВЦЭМ!$A$39:$A$782,$A84,СВЦЭМ!$B$39:$B$782,O$77)+'СЕТ СН'!$H$9+СВЦЭМ!$D$10+'СЕТ СН'!$H$6-'СЕТ СН'!$H$19</f>
        <v>2367.1262222099999</v>
      </c>
      <c r="P84" s="36">
        <f>SUMIFS(СВЦЭМ!$C$39:$C$782,СВЦЭМ!$A$39:$A$782,$A84,СВЦЭМ!$B$39:$B$782,P$77)+'СЕТ СН'!$H$9+СВЦЭМ!$D$10+'СЕТ СН'!$H$6-'СЕТ СН'!$H$19</f>
        <v>2382.2901564899998</v>
      </c>
      <c r="Q84" s="36">
        <f>SUMIFS(СВЦЭМ!$C$39:$C$782,СВЦЭМ!$A$39:$A$782,$A84,СВЦЭМ!$B$39:$B$782,Q$77)+'СЕТ СН'!$H$9+СВЦЭМ!$D$10+'СЕТ СН'!$H$6-'СЕТ СН'!$H$19</f>
        <v>2395.6718010300001</v>
      </c>
      <c r="R84" s="36">
        <f>SUMIFS(СВЦЭМ!$C$39:$C$782,СВЦЭМ!$A$39:$A$782,$A84,СВЦЭМ!$B$39:$B$782,R$77)+'СЕТ СН'!$H$9+СВЦЭМ!$D$10+'СЕТ СН'!$H$6-'СЕТ СН'!$H$19</f>
        <v>2390.1447400699999</v>
      </c>
      <c r="S84" s="36">
        <f>SUMIFS(СВЦЭМ!$C$39:$C$782,СВЦЭМ!$A$39:$A$782,$A84,СВЦЭМ!$B$39:$B$782,S$77)+'СЕТ СН'!$H$9+СВЦЭМ!$D$10+'СЕТ СН'!$H$6-'СЕТ СН'!$H$19</f>
        <v>2335.31317128</v>
      </c>
      <c r="T84" s="36">
        <f>SUMIFS(СВЦЭМ!$C$39:$C$782,СВЦЭМ!$A$39:$A$782,$A84,СВЦЭМ!$B$39:$B$782,T$77)+'СЕТ СН'!$H$9+СВЦЭМ!$D$10+'СЕТ СН'!$H$6-'СЕТ СН'!$H$19</f>
        <v>2270.5557386</v>
      </c>
      <c r="U84" s="36">
        <f>SUMIFS(СВЦЭМ!$C$39:$C$782,СВЦЭМ!$A$39:$A$782,$A84,СВЦЭМ!$B$39:$B$782,U$77)+'СЕТ СН'!$H$9+СВЦЭМ!$D$10+'СЕТ СН'!$H$6-'СЕТ СН'!$H$19</f>
        <v>2303.6758260699999</v>
      </c>
      <c r="V84" s="36">
        <f>SUMIFS(СВЦЭМ!$C$39:$C$782,СВЦЭМ!$A$39:$A$782,$A84,СВЦЭМ!$B$39:$B$782,V$77)+'СЕТ СН'!$H$9+СВЦЭМ!$D$10+'СЕТ СН'!$H$6-'СЕТ СН'!$H$19</f>
        <v>2325.3646363399998</v>
      </c>
      <c r="W84" s="36">
        <f>SUMIFS(СВЦЭМ!$C$39:$C$782,СВЦЭМ!$A$39:$A$782,$A84,СВЦЭМ!$B$39:$B$782,W$77)+'СЕТ СН'!$H$9+СВЦЭМ!$D$10+'СЕТ СН'!$H$6-'СЕТ СН'!$H$19</f>
        <v>2311.93639343</v>
      </c>
      <c r="X84" s="36">
        <f>SUMIFS(СВЦЭМ!$C$39:$C$782,СВЦЭМ!$A$39:$A$782,$A84,СВЦЭМ!$B$39:$B$782,X$77)+'СЕТ СН'!$H$9+СВЦЭМ!$D$10+'СЕТ СН'!$H$6-'СЕТ СН'!$H$19</f>
        <v>2362.0373897600002</v>
      </c>
      <c r="Y84" s="36">
        <f>SUMIFS(СВЦЭМ!$C$39:$C$782,СВЦЭМ!$A$39:$A$782,$A84,СВЦЭМ!$B$39:$B$782,Y$77)+'СЕТ СН'!$H$9+СВЦЭМ!$D$10+'СЕТ СН'!$H$6-'СЕТ СН'!$H$19</f>
        <v>2369.6983375899999</v>
      </c>
    </row>
    <row r="85" spans="1:25" ht="15.75" x14ac:dyDescent="0.2">
      <c r="A85" s="35">
        <f t="shared" si="2"/>
        <v>44965</v>
      </c>
      <c r="B85" s="36">
        <f>SUMIFS(СВЦЭМ!$C$39:$C$782,СВЦЭМ!$A$39:$A$782,$A85,СВЦЭМ!$B$39:$B$782,B$77)+'СЕТ СН'!$H$9+СВЦЭМ!$D$10+'СЕТ СН'!$H$6-'СЕТ СН'!$H$19</f>
        <v>2315.3207215499997</v>
      </c>
      <c r="C85" s="36">
        <f>SUMIFS(СВЦЭМ!$C$39:$C$782,СВЦЭМ!$A$39:$A$782,$A85,СВЦЭМ!$B$39:$B$782,C$77)+'СЕТ СН'!$H$9+СВЦЭМ!$D$10+'СЕТ СН'!$H$6-'СЕТ СН'!$H$19</f>
        <v>2364.5626178100001</v>
      </c>
      <c r="D85" s="36">
        <f>SUMIFS(СВЦЭМ!$C$39:$C$782,СВЦЭМ!$A$39:$A$782,$A85,СВЦЭМ!$B$39:$B$782,D$77)+'СЕТ СН'!$H$9+СВЦЭМ!$D$10+'СЕТ СН'!$H$6-'СЕТ СН'!$H$19</f>
        <v>2386.7007625299998</v>
      </c>
      <c r="E85" s="36">
        <f>SUMIFS(СВЦЭМ!$C$39:$C$782,СВЦЭМ!$A$39:$A$782,$A85,СВЦЭМ!$B$39:$B$782,E$77)+'СЕТ СН'!$H$9+СВЦЭМ!$D$10+'СЕТ СН'!$H$6-'СЕТ СН'!$H$19</f>
        <v>2409.3474506699999</v>
      </c>
      <c r="F85" s="36">
        <f>SUMIFS(СВЦЭМ!$C$39:$C$782,СВЦЭМ!$A$39:$A$782,$A85,СВЦЭМ!$B$39:$B$782,F$77)+'СЕТ СН'!$H$9+СВЦЭМ!$D$10+'СЕТ СН'!$H$6-'СЕТ СН'!$H$19</f>
        <v>2397.3627129699998</v>
      </c>
      <c r="G85" s="36">
        <f>SUMIFS(СВЦЭМ!$C$39:$C$782,СВЦЭМ!$A$39:$A$782,$A85,СВЦЭМ!$B$39:$B$782,G$77)+'СЕТ СН'!$H$9+СВЦЭМ!$D$10+'СЕТ СН'!$H$6-'СЕТ СН'!$H$19</f>
        <v>2392.1336763199997</v>
      </c>
      <c r="H85" s="36">
        <f>SUMIFS(СВЦЭМ!$C$39:$C$782,СВЦЭМ!$A$39:$A$782,$A85,СВЦЭМ!$B$39:$B$782,H$77)+'СЕТ СН'!$H$9+СВЦЭМ!$D$10+'СЕТ СН'!$H$6-'СЕТ СН'!$H$19</f>
        <v>2325.7147510499999</v>
      </c>
      <c r="I85" s="36">
        <f>SUMIFS(СВЦЭМ!$C$39:$C$782,СВЦЭМ!$A$39:$A$782,$A85,СВЦЭМ!$B$39:$B$782,I$77)+'СЕТ СН'!$H$9+СВЦЭМ!$D$10+'СЕТ СН'!$H$6-'СЕТ СН'!$H$19</f>
        <v>2318.3418038899999</v>
      </c>
      <c r="J85" s="36">
        <f>SUMIFS(СВЦЭМ!$C$39:$C$782,СВЦЭМ!$A$39:$A$782,$A85,СВЦЭМ!$B$39:$B$782,J$77)+'СЕТ СН'!$H$9+СВЦЭМ!$D$10+'СЕТ СН'!$H$6-'СЕТ СН'!$H$19</f>
        <v>2304.1638542199998</v>
      </c>
      <c r="K85" s="36">
        <f>SUMIFS(СВЦЭМ!$C$39:$C$782,СВЦЭМ!$A$39:$A$782,$A85,СВЦЭМ!$B$39:$B$782,K$77)+'СЕТ СН'!$H$9+СВЦЭМ!$D$10+'СЕТ СН'!$H$6-'СЕТ СН'!$H$19</f>
        <v>2314.3675976899999</v>
      </c>
      <c r="L85" s="36">
        <f>SUMIFS(СВЦЭМ!$C$39:$C$782,СВЦЭМ!$A$39:$A$782,$A85,СВЦЭМ!$B$39:$B$782,L$77)+'СЕТ СН'!$H$9+СВЦЭМ!$D$10+'СЕТ СН'!$H$6-'СЕТ СН'!$H$19</f>
        <v>2354.4848302999999</v>
      </c>
      <c r="M85" s="36">
        <f>SUMIFS(СВЦЭМ!$C$39:$C$782,СВЦЭМ!$A$39:$A$782,$A85,СВЦЭМ!$B$39:$B$782,M$77)+'СЕТ СН'!$H$9+СВЦЭМ!$D$10+'СЕТ СН'!$H$6-'СЕТ СН'!$H$19</f>
        <v>2382.78844579</v>
      </c>
      <c r="N85" s="36">
        <f>SUMIFS(СВЦЭМ!$C$39:$C$782,СВЦЭМ!$A$39:$A$782,$A85,СВЦЭМ!$B$39:$B$782,N$77)+'СЕТ СН'!$H$9+СВЦЭМ!$D$10+'СЕТ СН'!$H$6-'СЕТ СН'!$H$19</f>
        <v>2392.39743352</v>
      </c>
      <c r="O85" s="36">
        <f>SUMIFS(СВЦЭМ!$C$39:$C$782,СВЦЭМ!$A$39:$A$782,$A85,СВЦЭМ!$B$39:$B$782,O$77)+'СЕТ СН'!$H$9+СВЦЭМ!$D$10+'СЕТ СН'!$H$6-'СЕТ СН'!$H$19</f>
        <v>2398.2369846199999</v>
      </c>
      <c r="P85" s="36">
        <f>SUMIFS(СВЦЭМ!$C$39:$C$782,СВЦЭМ!$A$39:$A$782,$A85,СВЦЭМ!$B$39:$B$782,P$77)+'СЕТ СН'!$H$9+СВЦЭМ!$D$10+'СЕТ СН'!$H$6-'СЕТ СН'!$H$19</f>
        <v>2390.65563217</v>
      </c>
      <c r="Q85" s="36">
        <f>SUMIFS(СВЦЭМ!$C$39:$C$782,СВЦЭМ!$A$39:$A$782,$A85,СВЦЭМ!$B$39:$B$782,Q$77)+'СЕТ СН'!$H$9+СВЦЭМ!$D$10+'СЕТ СН'!$H$6-'СЕТ СН'!$H$19</f>
        <v>2395.4074215599999</v>
      </c>
      <c r="R85" s="36">
        <f>SUMIFS(СВЦЭМ!$C$39:$C$782,СВЦЭМ!$A$39:$A$782,$A85,СВЦЭМ!$B$39:$B$782,R$77)+'СЕТ СН'!$H$9+СВЦЭМ!$D$10+'СЕТ СН'!$H$6-'СЕТ СН'!$H$19</f>
        <v>2397.6932416700001</v>
      </c>
      <c r="S85" s="36">
        <f>SUMIFS(СВЦЭМ!$C$39:$C$782,СВЦЭМ!$A$39:$A$782,$A85,СВЦЭМ!$B$39:$B$782,S$77)+'СЕТ СН'!$H$9+СВЦЭМ!$D$10+'СЕТ СН'!$H$6-'СЕТ СН'!$H$19</f>
        <v>2382.1909993099998</v>
      </c>
      <c r="T85" s="36">
        <f>SUMIFS(СВЦЭМ!$C$39:$C$782,СВЦЭМ!$A$39:$A$782,$A85,СВЦЭМ!$B$39:$B$782,T$77)+'СЕТ СН'!$H$9+СВЦЭМ!$D$10+'СЕТ СН'!$H$6-'СЕТ СН'!$H$19</f>
        <v>2390.5472336100001</v>
      </c>
      <c r="U85" s="36">
        <f>SUMIFS(СВЦЭМ!$C$39:$C$782,СВЦЭМ!$A$39:$A$782,$A85,СВЦЭМ!$B$39:$B$782,U$77)+'СЕТ СН'!$H$9+СВЦЭМ!$D$10+'СЕТ СН'!$H$6-'СЕТ СН'!$H$19</f>
        <v>2382.1818998199997</v>
      </c>
      <c r="V85" s="36">
        <f>SUMIFS(СВЦЭМ!$C$39:$C$782,СВЦЭМ!$A$39:$A$782,$A85,СВЦЭМ!$B$39:$B$782,V$77)+'СЕТ СН'!$H$9+СВЦЭМ!$D$10+'СЕТ СН'!$H$6-'СЕТ СН'!$H$19</f>
        <v>2355.2616462999999</v>
      </c>
      <c r="W85" s="36">
        <f>SUMIFS(СВЦЭМ!$C$39:$C$782,СВЦЭМ!$A$39:$A$782,$A85,СВЦЭМ!$B$39:$B$782,W$77)+'СЕТ СН'!$H$9+СВЦЭМ!$D$10+'СЕТ СН'!$H$6-'СЕТ СН'!$H$19</f>
        <v>2323.9705678599998</v>
      </c>
      <c r="X85" s="36">
        <f>SUMIFS(СВЦЭМ!$C$39:$C$782,СВЦЭМ!$A$39:$A$782,$A85,СВЦЭМ!$B$39:$B$782,X$77)+'СЕТ СН'!$H$9+СВЦЭМ!$D$10+'СЕТ СН'!$H$6-'СЕТ СН'!$H$19</f>
        <v>2314.7335250699998</v>
      </c>
      <c r="Y85" s="36">
        <f>SUMIFS(СВЦЭМ!$C$39:$C$782,СВЦЭМ!$A$39:$A$782,$A85,СВЦЭМ!$B$39:$B$782,Y$77)+'СЕТ СН'!$H$9+СВЦЭМ!$D$10+'СЕТ СН'!$H$6-'СЕТ СН'!$H$19</f>
        <v>2308.3740428699998</v>
      </c>
    </row>
    <row r="86" spans="1:25" ht="15.75" x14ac:dyDescent="0.2">
      <c r="A86" s="35">
        <f t="shared" si="2"/>
        <v>44966</v>
      </c>
      <c r="B86" s="36">
        <f>SUMIFS(СВЦЭМ!$C$39:$C$782,СВЦЭМ!$A$39:$A$782,$A86,СВЦЭМ!$B$39:$B$782,B$77)+'СЕТ СН'!$H$9+СВЦЭМ!$D$10+'СЕТ СН'!$H$6-'СЕТ СН'!$H$19</f>
        <v>2213.1726705699998</v>
      </c>
      <c r="C86" s="36">
        <f>SUMIFS(СВЦЭМ!$C$39:$C$782,СВЦЭМ!$A$39:$A$782,$A86,СВЦЭМ!$B$39:$B$782,C$77)+'СЕТ СН'!$H$9+СВЦЭМ!$D$10+'СЕТ СН'!$H$6-'СЕТ СН'!$H$19</f>
        <v>2150.3700367900001</v>
      </c>
      <c r="D86" s="36">
        <f>SUMIFS(СВЦЭМ!$C$39:$C$782,СВЦЭМ!$A$39:$A$782,$A86,СВЦЭМ!$B$39:$B$782,D$77)+'СЕТ СН'!$H$9+СВЦЭМ!$D$10+'СЕТ СН'!$H$6-'СЕТ СН'!$H$19</f>
        <v>2170.9965532699998</v>
      </c>
      <c r="E86" s="36">
        <f>SUMIFS(СВЦЭМ!$C$39:$C$782,СВЦЭМ!$A$39:$A$782,$A86,СВЦЭМ!$B$39:$B$782,E$77)+'СЕТ СН'!$H$9+СВЦЭМ!$D$10+'СЕТ СН'!$H$6-'СЕТ СН'!$H$19</f>
        <v>2196.9324260100002</v>
      </c>
      <c r="F86" s="36">
        <f>SUMIFS(СВЦЭМ!$C$39:$C$782,СВЦЭМ!$A$39:$A$782,$A86,СВЦЭМ!$B$39:$B$782,F$77)+'СЕТ СН'!$H$9+СВЦЭМ!$D$10+'СЕТ СН'!$H$6-'СЕТ СН'!$H$19</f>
        <v>2195.2928125899998</v>
      </c>
      <c r="G86" s="36">
        <f>SUMIFS(СВЦЭМ!$C$39:$C$782,СВЦЭМ!$A$39:$A$782,$A86,СВЦЭМ!$B$39:$B$782,G$77)+'СЕТ СН'!$H$9+СВЦЭМ!$D$10+'СЕТ СН'!$H$6-'СЕТ СН'!$H$19</f>
        <v>2159.2563149600001</v>
      </c>
      <c r="H86" s="36">
        <f>SUMIFS(СВЦЭМ!$C$39:$C$782,СВЦЭМ!$A$39:$A$782,$A86,СВЦЭМ!$B$39:$B$782,H$77)+'СЕТ СН'!$H$9+СВЦЭМ!$D$10+'СЕТ СН'!$H$6-'СЕТ СН'!$H$19</f>
        <v>2142.0363119499998</v>
      </c>
      <c r="I86" s="36">
        <f>SUMIFS(СВЦЭМ!$C$39:$C$782,СВЦЭМ!$A$39:$A$782,$A86,СВЦЭМ!$B$39:$B$782,I$77)+'СЕТ СН'!$H$9+СВЦЭМ!$D$10+'СЕТ СН'!$H$6-'СЕТ СН'!$H$19</f>
        <v>2188.1555197999996</v>
      </c>
      <c r="J86" s="36">
        <f>SUMIFS(СВЦЭМ!$C$39:$C$782,СВЦЭМ!$A$39:$A$782,$A86,СВЦЭМ!$B$39:$B$782,J$77)+'СЕТ СН'!$H$9+СВЦЭМ!$D$10+'СЕТ СН'!$H$6-'СЕТ СН'!$H$19</f>
        <v>2174.3904856499998</v>
      </c>
      <c r="K86" s="36">
        <f>SUMIFS(СВЦЭМ!$C$39:$C$782,СВЦЭМ!$A$39:$A$782,$A86,СВЦЭМ!$B$39:$B$782,K$77)+'СЕТ СН'!$H$9+СВЦЭМ!$D$10+'СЕТ СН'!$H$6-'СЕТ СН'!$H$19</f>
        <v>2176.1523400599999</v>
      </c>
      <c r="L86" s="36">
        <f>SUMIFS(СВЦЭМ!$C$39:$C$782,СВЦЭМ!$A$39:$A$782,$A86,СВЦЭМ!$B$39:$B$782,L$77)+'СЕТ СН'!$H$9+СВЦЭМ!$D$10+'СЕТ СН'!$H$6-'СЕТ СН'!$H$19</f>
        <v>2223.6001896600001</v>
      </c>
      <c r="M86" s="36">
        <f>SUMIFS(СВЦЭМ!$C$39:$C$782,СВЦЭМ!$A$39:$A$782,$A86,СВЦЭМ!$B$39:$B$782,M$77)+'СЕТ СН'!$H$9+СВЦЭМ!$D$10+'СЕТ СН'!$H$6-'СЕТ СН'!$H$19</f>
        <v>2263.8579954799998</v>
      </c>
      <c r="N86" s="36">
        <f>SUMIFS(СВЦЭМ!$C$39:$C$782,СВЦЭМ!$A$39:$A$782,$A86,СВЦЭМ!$B$39:$B$782,N$77)+'СЕТ СН'!$H$9+СВЦЭМ!$D$10+'СЕТ СН'!$H$6-'СЕТ СН'!$H$19</f>
        <v>2303.1647683299998</v>
      </c>
      <c r="O86" s="36">
        <f>SUMIFS(СВЦЭМ!$C$39:$C$782,СВЦЭМ!$A$39:$A$782,$A86,СВЦЭМ!$B$39:$B$782,O$77)+'СЕТ СН'!$H$9+СВЦЭМ!$D$10+'СЕТ СН'!$H$6-'СЕТ СН'!$H$19</f>
        <v>2302.3875415299999</v>
      </c>
      <c r="P86" s="36">
        <f>SUMIFS(СВЦЭМ!$C$39:$C$782,СВЦЭМ!$A$39:$A$782,$A86,СВЦЭМ!$B$39:$B$782,P$77)+'СЕТ СН'!$H$9+СВЦЭМ!$D$10+'СЕТ СН'!$H$6-'СЕТ СН'!$H$19</f>
        <v>2302.2252932900001</v>
      </c>
      <c r="Q86" s="36">
        <f>SUMIFS(СВЦЭМ!$C$39:$C$782,СВЦЭМ!$A$39:$A$782,$A86,СВЦЭМ!$B$39:$B$782,Q$77)+'СЕТ СН'!$H$9+СВЦЭМ!$D$10+'СЕТ СН'!$H$6-'СЕТ СН'!$H$19</f>
        <v>2301.4017534999998</v>
      </c>
      <c r="R86" s="36">
        <f>SUMIFS(СВЦЭМ!$C$39:$C$782,СВЦЭМ!$A$39:$A$782,$A86,СВЦЭМ!$B$39:$B$782,R$77)+'СЕТ СН'!$H$9+СВЦЭМ!$D$10+'СЕТ СН'!$H$6-'СЕТ СН'!$H$19</f>
        <v>2299.24392919</v>
      </c>
      <c r="S86" s="36">
        <f>SUMIFS(СВЦЭМ!$C$39:$C$782,СВЦЭМ!$A$39:$A$782,$A86,СВЦЭМ!$B$39:$B$782,S$77)+'СЕТ СН'!$H$9+СВЦЭМ!$D$10+'СЕТ СН'!$H$6-'СЕТ СН'!$H$19</f>
        <v>2293.3767538799998</v>
      </c>
      <c r="T86" s="36">
        <f>SUMIFS(СВЦЭМ!$C$39:$C$782,СВЦЭМ!$A$39:$A$782,$A86,СВЦЭМ!$B$39:$B$782,T$77)+'СЕТ СН'!$H$9+СВЦЭМ!$D$10+'СЕТ СН'!$H$6-'СЕТ СН'!$H$19</f>
        <v>2255.1356512599996</v>
      </c>
      <c r="U86" s="36">
        <f>SUMIFS(СВЦЭМ!$C$39:$C$782,СВЦЭМ!$A$39:$A$782,$A86,СВЦЭМ!$B$39:$B$782,U$77)+'СЕТ СН'!$H$9+СВЦЭМ!$D$10+'СЕТ СН'!$H$6-'СЕТ СН'!$H$19</f>
        <v>2231.1242374599997</v>
      </c>
      <c r="V86" s="36">
        <f>SUMIFS(СВЦЭМ!$C$39:$C$782,СВЦЭМ!$A$39:$A$782,$A86,СВЦЭМ!$B$39:$B$782,V$77)+'СЕТ СН'!$H$9+СВЦЭМ!$D$10+'СЕТ СН'!$H$6-'СЕТ СН'!$H$19</f>
        <v>2214.3987718600001</v>
      </c>
      <c r="W86" s="36">
        <f>SUMIFS(СВЦЭМ!$C$39:$C$782,СВЦЭМ!$A$39:$A$782,$A86,СВЦЭМ!$B$39:$B$782,W$77)+'СЕТ СН'!$H$9+СВЦЭМ!$D$10+'СЕТ СН'!$H$6-'СЕТ СН'!$H$19</f>
        <v>2204.0017348800002</v>
      </c>
      <c r="X86" s="36">
        <f>SUMIFS(СВЦЭМ!$C$39:$C$782,СВЦЭМ!$A$39:$A$782,$A86,СВЦЭМ!$B$39:$B$782,X$77)+'СЕТ СН'!$H$9+СВЦЭМ!$D$10+'СЕТ СН'!$H$6-'СЕТ СН'!$H$19</f>
        <v>2192.5315007299996</v>
      </c>
      <c r="Y86" s="36">
        <f>SUMIFS(СВЦЭМ!$C$39:$C$782,СВЦЭМ!$A$39:$A$782,$A86,СВЦЭМ!$B$39:$B$782,Y$77)+'СЕТ СН'!$H$9+СВЦЭМ!$D$10+'СЕТ СН'!$H$6-'СЕТ СН'!$H$19</f>
        <v>2171.85342416</v>
      </c>
    </row>
    <row r="87" spans="1:25" ht="15.75" x14ac:dyDescent="0.2">
      <c r="A87" s="35">
        <f t="shared" si="2"/>
        <v>44967</v>
      </c>
      <c r="B87" s="36">
        <f>SUMIFS(СВЦЭМ!$C$39:$C$782,СВЦЭМ!$A$39:$A$782,$A87,СВЦЭМ!$B$39:$B$782,B$77)+'СЕТ СН'!$H$9+СВЦЭМ!$D$10+'СЕТ СН'!$H$6-'СЕТ СН'!$H$19</f>
        <v>2222.2727231499998</v>
      </c>
      <c r="C87" s="36">
        <f>SUMIFS(СВЦЭМ!$C$39:$C$782,СВЦЭМ!$A$39:$A$782,$A87,СВЦЭМ!$B$39:$B$782,C$77)+'СЕТ СН'!$H$9+СВЦЭМ!$D$10+'СЕТ СН'!$H$6-'СЕТ СН'!$H$19</f>
        <v>2248.4503229299999</v>
      </c>
      <c r="D87" s="36">
        <f>SUMIFS(СВЦЭМ!$C$39:$C$782,СВЦЭМ!$A$39:$A$782,$A87,СВЦЭМ!$B$39:$B$782,D$77)+'СЕТ СН'!$H$9+СВЦЭМ!$D$10+'СЕТ СН'!$H$6-'СЕТ СН'!$H$19</f>
        <v>2240.2889547499999</v>
      </c>
      <c r="E87" s="36">
        <f>SUMIFS(СВЦЭМ!$C$39:$C$782,СВЦЭМ!$A$39:$A$782,$A87,СВЦЭМ!$B$39:$B$782,E$77)+'СЕТ СН'!$H$9+СВЦЭМ!$D$10+'СЕТ СН'!$H$6-'СЕТ СН'!$H$19</f>
        <v>2271.7705999700001</v>
      </c>
      <c r="F87" s="36">
        <f>SUMIFS(СВЦЭМ!$C$39:$C$782,СВЦЭМ!$A$39:$A$782,$A87,СВЦЭМ!$B$39:$B$782,F$77)+'СЕТ СН'!$H$9+СВЦЭМ!$D$10+'СЕТ СН'!$H$6-'СЕТ СН'!$H$19</f>
        <v>2256.9922787999999</v>
      </c>
      <c r="G87" s="36">
        <f>SUMIFS(СВЦЭМ!$C$39:$C$782,СВЦЭМ!$A$39:$A$782,$A87,СВЦЭМ!$B$39:$B$782,G$77)+'СЕТ СН'!$H$9+СВЦЭМ!$D$10+'СЕТ СН'!$H$6-'СЕТ СН'!$H$19</f>
        <v>2231.3500650899996</v>
      </c>
      <c r="H87" s="36">
        <f>SUMIFS(СВЦЭМ!$C$39:$C$782,СВЦЭМ!$A$39:$A$782,$A87,СВЦЭМ!$B$39:$B$782,H$77)+'СЕТ СН'!$H$9+СВЦЭМ!$D$10+'СЕТ СН'!$H$6-'СЕТ СН'!$H$19</f>
        <v>2289.1323742699997</v>
      </c>
      <c r="I87" s="36">
        <f>SUMIFS(СВЦЭМ!$C$39:$C$782,СВЦЭМ!$A$39:$A$782,$A87,СВЦЭМ!$B$39:$B$782,I$77)+'СЕТ СН'!$H$9+СВЦЭМ!$D$10+'СЕТ СН'!$H$6-'СЕТ СН'!$H$19</f>
        <v>2275.3586872599999</v>
      </c>
      <c r="J87" s="36">
        <f>SUMIFS(СВЦЭМ!$C$39:$C$782,СВЦЭМ!$A$39:$A$782,$A87,СВЦЭМ!$B$39:$B$782,J$77)+'СЕТ СН'!$H$9+СВЦЭМ!$D$10+'СЕТ СН'!$H$6-'СЕТ СН'!$H$19</f>
        <v>2262.5658296000001</v>
      </c>
      <c r="K87" s="36">
        <f>SUMIFS(СВЦЭМ!$C$39:$C$782,СВЦЭМ!$A$39:$A$782,$A87,СВЦЭМ!$B$39:$B$782,K$77)+'СЕТ СН'!$H$9+СВЦЭМ!$D$10+'СЕТ СН'!$H$6-'СЕТ СН'!$H$19</f>
        <v>2258.5131317400001</v>
      </c>
      <c r="L87" s="36">
        <f>SUMIFS(СВЦЭМ!$C$39:$C$782,СВЦЭМ!$A$39:$A$782,$A87,СВЦЭМ!$B$39:$B$782,L$77)+'СЕТ СН'!$H$9+СВЦЭМ!$D$10+'СЕТ СН'!$H$6-'СЕТ СН'!$H$19</f>
        <v>2259.7683026699997</v>
      </c>
      <c r="M87" s="36">
        <f>SUMIFS(СВЦЭМ!$C$39:$C$782,СВЦЭМ!$A$39:$A$782,$A87,СВЦЭМ!$B$39:$B$782,M$77)+'СЕТ СН'!$H$9+СВЦЭМ!$D$10+'СЕТ СН'!$H$6-'СЕТ СН'!$H$19</f>
        <v>2280.7444816500001</v>
      </c>
      <c r="N87" s="36">
        <f>SUMIFS(СВЦЭМ!$C$39:$C$782,СВЦЭМ!$A$39:$A$782,$A87,СВЦЭМ!$B$39:$B$782,N$77)+'СЕТ СН'!$H$9+СВЦЭМ!$D$10+'СЕТ СН'!$H$6-'СЕТ СН'!$H$19</f>
        <v>2278.6560570199999</v>
      </c>
      <c r="O87" s="36">
        <f>SUMIFS(СВЦЭМ!$C$39:$C$782,СВЦЭМ!$A$39:$A$782,$A87,СВЦЭМ!$B$39:$B$782,O$77)+'СЕТ СН'!$H$9+СВЦЭМ!$D$10+'СЕТ СН'!$H$6-'СЕТ СН'!$H$19</f>
        <v>2259.3581330899997</v>
      </c>
      <c r="P87" s="36">
        <f>SUMIFS(СВЦЭМ!$C$39:$C$782,СВЦЭМ!$A$39:$A$782,$A87,СВЦЭМ!$B$39:$B$782,P$77)+'СЕТ СН'!$H$9+СВЦЭМ!$D$10+'СЕТ СН'!$H$6-'СЕТ СН'!$H$19</f>
        <v>2261.0158622099998</v>
      </c>
      <c r="Q87" s="36">
        <f>SUMIFS(СВЦЭМ!$C$39:$C$782,СВЦЭМ!$A$39:$A$782,$A87,СВЦЭМ!$B$39:$B$782,Q$77)+'СЕТ СН'!$H$9+СВЦЭМ!$D$10+'СЕТ СН'!$H$6-'СЕТ СН'!$H$19</f>
        <v>2257.3523221400001</v>
      </c>
      <c r="R87" s="36">
        <f>SUMIFS(СВЦЭМ!$C$39:$C$782,СВЦЭМ!$A$39:$A$782,$A87,СВЦЭМ!$B$39:$B$782,R$77)+'СЕТ СН'!$H$9+СВЦЭМ!$D$10+'СЕТ СН'!$H$6-'СЕТ СН'!$H$19</f>
        <v>2224.3498005699998</v>
      </c>
      <c r="S87" s="36">
        <f>SUMIFS(СВЦЭМ!$C$39:$C$782,СВЦЭМ!$A$39:$A$782,$A87,СВЦЭМ!$B$39:$B$782,S$77)+'СЕТ СН'!$H$9+СВЦЭМ!$D$10+'СЕТ СН'!$H$6-'СЕТ СН'!$H$19</f>
        <v>2251.1012957900002</v>
      </c>
      <c r="T87" s="36">
        <f>SUMIFS(СВЦЭМ!$C$39:$C$782,СВЦЭМ!$A$39:$A$782,$A87,СВЦЭМ!$B$39:$B$782,T$77)+'СЕТ СН'!$H$9+СВЦЭМ!$D$10+'СЕТ СН'!$H$6-'СЕТ СН'!$H$19</f>
        <v>2247.6553186499996</v>
      </c>
      <c r="U87" s="36">
        <f>SUMIFS(СВЦЭМ!$C$39:$C$782,СВЦЭМ!$A$39:$A$782,$A87,СВЦЭМ!$B$39:$B$782,U$77)+'СЕТ СН'!$H$9+СВЦЭМ!$D$10+'СЕТ СН'!$H$6-'СЕТ СН'!$H$19</f>
        <v>2242.9815269000001</v>
      </c>
      <c r="V87" s="36">
        <f>SUMIFS(СВЦЭМ!$C$39:$C$782,СВЦЭМ!$A$39:$A$782,$A87,СВЦЭМ!$B$39:$B$782,V$77)+'СЕТ СН'!$H$9+СВЦЭМ!$D$10+'СЕТ СН'!$H$6-'СЕТ СН'!$H$19</f>
        <v>2229.9072456399999</v>
      </c>
      <c r="W87" s="36">
        <f>SUMIFS(СВЦЭМ!$C$39:$C$782,СВЦЭМ!$A$39:$A$782,$A87,СВЦЭМ!$B$39:$B$782,W$77)+'СЕТ СН'!$H$9+СВЦЭМ!$D$10+'СЕТ СН'!$H$6-'СЕТ СН'!$H$19</f>
        <v>2241.9235308899997</v>
      </c>
      <c r="X87" s="36">
        <f>SUMIFS(СВЦЭМ!$C$39:$C$782,СВЦЭМ!$A$39:$A$782,$A87,СВЦЭМ!$B$39:$B$782,X$77)+'СЕТ СН'!$H$9+СВЦЭМ!$D$10+'СЕТ СН'!$H$6-'СЕТ СН'!$H$19</f>
        <v>2226.0207760499998</v>
      </c>
      <c r="Y87" s="36">
        <f>SUMIFS(СВЦЭМ!$C$39:$C$782,СВЦЭМ!$A$39:$A$782,$A87,СВЦЭМ!$B$39:$B$782,Y$77)+'СЕТ СН'!$H$9+СВЦЭМ!$D$10+'СЕТ СН'!$H$6-'СЕТ СН'!$H$19</f>
        <v>2216.8730687699999</v>
      </c>
    </row>
    <row r="88" spans="1:25" ht="15.75" x14ac:dyDescent="0.2">
      <c r="A88" s="35">
        <f t="shared" si="2"/>
        <v>44968</v>
      </c>
      <c r="B88" s="36">
        <f>SUMIFS(СВЦЭМ!$C$39:$C$782,СВЦЭМ!$A$39:$A$782,$A88,СВЦЭМ!$B$39:$B$782,B$77)+'СЕТ СН'!$H$9+СВЦЭМ!$D$10+'СЕТ СН'!$H$6-'СЕТ СН'!$H$19</f>
        <v>2431.6808843000003</v>
      </c>
      <c r="C88" s="36">
        <f>SUMIFS(СВЦЭМ!$C$39:$C$782,СВЦЭМ!$A$39:$A$782,$A88,СВЦЭМ!$B$39:$B$782,C$77)+'СЕТ СН'!$H$9+СВЦЭМ!$D$10+'СЕТ СН'!$H$6-'СЕТ СН'!$H$19</f>
        <v>2476.2538330900002</v>
      </c>
      <c r="D88" s="36">
        <f>SUMIFS(СВЦЭМ!$C$39:$C$782,СВЦЭМ!$A$39:$A$782,$A88,СВЦЭМ!$B$39:$B$782,D$77)+'СЕТ СН'!$H$9+СВЦЭМ!$D$10+'СЕТ СН'!$H$6-'СЕТ СН'!$H$19</f>
        <v>2484.2482292899999</v>
      </c>
      <c r="E88" s="36">
        <f>SUMIFS(СВЦЭМ!$C$39:$C$782,СВЦЭМ!$A$39:$A$782,$A88,СВЦЭМ!$B$39:$B$782,E$77)+'СЕТ СН'!$H$9+СВЦЭМ!$D$10+'СЕТ СН'!$H$6-'СЕТ СН'!$H$19</f>
        <v>2493.38011336</v>
      </c>
      <c r="F88" s="36">
        <f>SUMIFS(СВЦЭМ!$C$39:$C$782,СВЦЭМ!$A$39:$A$782,$A88,СВЦЭМ!$B$39:$B$782,F$77)+'СЕТ СН'!$H$9+СВЦЭМ!$D$10+'СЕТ СН'!$H$6-'СЕТ СН'!$H$19</f>
        <v>2486.9294235300003</v>
      </c>
      <c r="G88" s="36">
        <f>SUMIFS(СВЦЭМ!$C$39:$C$782,СВЦЭМ!$A$39:$A$782,$A88,СВЦЭМ!$B$39:$B$782,G$77)+'СЕТ СН'!$H$9+СВЦЭМ!$D$10+'СЕТ СН'!$H$6-'СЕТ СН'!$H$19</f>
        <v>2470.2528268400001</v>
      </c>
      <c r="H88" s="36">
        <f>SUMIFS(СВЦЭМ!$C$39:$C$782,СВЦЭМ!$A$39:$A$782,$A88,СВЦЭМ!$B$39:$B$782,H$77)+'СЕТ СН'!$H$9+СВЦЭМ!$D$10+'СЕТ СН'!$H$6-'СЕТ СН'!$H$19</f>
        <v>2404.19397282</v>
      </c>
      <c r="I88" s="36">
        <f>SUMIFS(СВЦЭМ!$C$39:$C$782,СВЦЭМ!$A$39:$A$782,$A88,СВЦЭМ!$B$39:$B$782,I$77)+'СЕТ СН'!$H$9+СВЦЭМ!$D$10+'СЕТ СН'!$H$6-'СЕТ СН'!$H$19</f>
        <v>2346.3837356899999</v>
      </c>
      <c r="J88" s="36">
        <f>SUMIFS(СВЦЭМ!$C$39:$C$782,СВЦЭМ!$A$39:$A$782,$A88,СВЦЭМ!$B$39:$B$782,J$77)+'СЕТ СН'!$H$9+СВЦЭМ!$D$10+'СЕТ СН'!$H$6-'СЕТ СН'!$H$19</f>
        <v>2304.9914055899999</v>
      </c>
      <c r="K88" s="36">
        <f>SUMIFS(СВЦЭМ!$C$39:$C$782,СВЦЭМ!$A$39:$A$782,$A88,СВЦЭМ!$B$39:$B$782,K$77)+'СЕТ СН'!$H$9+СВЦЭМ!$D$10+'СЕТ СН'!$H$6-'СЕТ СН'!$H$19</f>
        <v>2266.3266394799998</v>
      </c>
      <c r="L88" s="36">
        <f>SUMIFS(СВЦЭМ!$C$39:$C$782,СВЦЭМ!$A$39:$A$782,$A88,СВЦЭМ!$B$39:$B$782,L$77)+'СЕТ СН'!$H$9+СВЦЭМ!$D$10+'СЕТ СН'!$H$6-'СЕТ СН'!$H$19</f>
        <v>2273.07287266</v>
      </c>
      <c r="M88" s="36">
        <f>SUMIFS(СВЦЭМ!$C$39:$C$782,СВЦЭМ!$A$39:$A$782,$A88,СВЦЭМ!$B$39:$B$782,M$77)+'СЕТ СН'!$H$9+СВЦЭМ!$D$10+'СЕТ СН'!$H$6-'СЕТ СН'!$H$19</f>
        <v>2297.87435284</v>
      </c>
      <c r="N88" s="36">
        <f>SUMIFS(СВЦЭМ!$C$39:$C$782,СВЦЭМ!$A$39:$A$782,$A88,СВЦЭМ!$B$39:$B$782,N$77)+'СЕТ СН'!$H$9+СВЦЭМ!$D$10+'СЕТ СН'!$H$6-'СЕТ СН'!$H$19</f>
        <v>2332.4284319899998</v>
      </c>
      <c r="O88" s="36">
        <f>SUMIFS(СВЦЭМ!$C$39:$C$782,СВЦЭМ!$A$39:$A$782,$A88,СВЦЭМ!$B$39:$B$782,O$77)+'СЕТ СН'!$H$9+СВЦЭМ!$D$10+'СЕТ СН'!$H$6-'СЕТ СН'!$H$19</f>
        <v>2359.0513154299997</v>
      </c>
      <c r="P88" s="36">
        <f>SUMIFS(СВЦЭМ!$C$39:$C$782,СВЦЭМ!$A$39:$A$782,$A88,СВЦЭМ!$B$39:$B$782,P$77)+'СЕТ СН'!$H$9+СВЦЭМ!$D$10+'СЕТ СН'!$H$6-'СЕТ СН'!$H$19</f>
        <v>2385.6778413100001</v>
      </c>
      <c r="Q88" s="36">
        <f>SUMIFS(СВЦЭМ!$C$39:$C$782,СВЦЭМ!$A$39:$A$782,$A88,СВЦЭМ!$B$39:$B$782,Q$77)+'СЕТ СН'!$H$9+СВЦЭМ!$D$10+'СЕТ СН'!$H$6-'СЕТ СН'!$H$19</f>
        <v>2386.4853383499999</v>
      </c>
      <c r="R88" s="36">
        <f>SUMIFS(СВЦЭМ!$C$39:$C$782,СВЦЭМ!$A$39:$A$782,$A88,СВЦЭМ!$B$39:$B$782,R$77)+'СЕТ СН'!$H$9+СВЦЭМ!$D$10+'СЕТ СН'!$H$6-'СЕТ СН'!$H$19</f>
        <v>2351.9984246599997</v>
      </c>
      <c r="S88" s="36">
        <f>SUMIFS(СВЦЭМ!$C$39:$C$782,СВЦЭМ!$A$39:$A$782,$A88,СВЦЭМ!$B$39:$B$782,S$77)+'СЕТ СН'!$H$9+СВЦЭМ!$D$10+'СЕТ СН'!$H$6-'СЕТ СН'!$H$19</f>
        <v>2318.4804541599997</v>
      </c>
      <c r="T88" s="36">
        <f>SUMIFS(СВЦЭМ!$C$39:$C$782,СВЦЭМ!$A$39:$A$782,$A88,СВЦЭМ!$B$39:$B$782,T$77)+'СЕТ СН'!$H$9+СВЦЭМ!$D$10+'СЕТ СН'!$H$6-'СЕТ СН'!$H$19</f>
        <v>2285.7294430000002</v>
      </c>
      <c r="U88" s="36">
        <f>SUMIFS(СВЦЭМ!$C$39:$C$782,СВЦЭМ!$A$39:$A$782,$A88,СВЦЭМ!$B$39:$B$782,U$77)+'СЕТ СН'!$H$9+СВЦЭМ!$D$10+'СЕТ СН'!$H$6-'СЕТ СН'!$H$19</f>
        <v>2299.4953953300001</v>
      </c>
      <c r="V88" s="36">
        <f>SUMIFS(СВЦЭМ!$C$39:$C$782,СВЦЭМ!$A$39:$A$782,$A88,СВЦЭМ!$B$39:$B$782,V$77)+'СЕТ СН'!$H$9+СВЦЭМ!$D$10+'СЕТ СН'!$H$6-'СЕТ СН'!$H$19</f>
        <v>2320.2197279699999</v>
      </c>
      <c r="W88" s="36">
        <f>SUMIFS(СВЦЭМ!$C$39:$C$782,СВЦЭМ!$A$39:$A$782,$A88,СВЦЭМ!$B$39:$B$782,W$77)+'СЕТ СН'!$H$9+СВЦЭМ!$D$10+'СЕТ СН'!$H$6-'СЕТ СН'!$H$19</f>
        <v>2365.9213731599998</v>
      </c>
      <c r="X88" s="36">
        <f>SUMIFS(СВЦЭМ!$C$39:$C$782,СВЦЭМ!$A$39:$A$782,$A88,СВЦЭМ!$B$39:$B$782,X$77)+'СЕТ СН'!$H$9+СВЦЭМ!$D$10+'СЕТ СН'!$H$6-'СЕТ СН'!$H$19</f>
        <v>2385.1345394999998</v>
      </c>
      <c r="Y88" s="36">
        <f>SUMIFS(СВЦЭМ!$C$39:$C$782,СВЦЭМ!$A$39:$A$782,$A88,СВЦЭМ!$B$39:$B$782,Y$77)+'СЕТ СН'!$H$9+СВЦЭМ!$D$10+'СЕТ СН'!$H$6-'СЕТ СН'!$H$19</f>
        <v>2427.1156557600002</v>
      </c>
    </row>
    <row r="89" spans="1:25" ht="15.75" x14ac:dyDescent="0.2">
      <c r="A89" s="35">
        <f t="shared" si="2"/>
        <v>44969</v>
      </c>
      <c r="B89" s="36">
        <f>SUMIFS(СВЦЭМ!$C$39:$C$782,СВЦЭМ!$A$39:$A$782,$A89,СВЦЭМ!$B$39:$B$782,B$77)+'СЕТ СН'!$H$9+СВЦЭМ!$D$10+'СЕТ СН'!$H$6-'СЕТ СН'!$H$19</f>
        <v>2333.98125858</v>
      </c>
      <c r="C89" s="36">
        <f>SUMIFS(СВЦЭМ!$C$39:$C$782,СВЦЭМ!$A$39:$A$782,$A89,СВЦЭМ!$B$39:$B$782,C$77)+'СЕТ СН'!$H$9+СВЦЭМ!$D$10+'СЕТ СН'!$H$6-'СЕТ СН'!$H$19</f>
        <v>2422.27887917</v>
      </c>
      <c r="D89" s="36">
        <f>SUMIFS(СВЦЭМ!$C$39:$C$782,СВЦЭМ!$A$39:$A$782,$A89,СВЦЭМ!$B$39:$B$782,D$77)+'СЕТ СН'!$H$9+СВЦЭМ!$D$10+'СЕТ СН'!$H$6-'СЕТ СН'!$H$19</f>
        <v>2421.0714724499999</v>
      </c>
      <c r="E89" s="36">
        <f>SUMIFS(СВЦЭМ!$C$39:$C$782,СВЦЭМ!$A$39:$A$782,$A89,СВЦЭМ!$B$39:$B$782,E$77)+'СЕТ СН'!$H$9+СВЦЭМ!$D$10+'СЕТ СН'!$H$6-'СЕТ СН'!$H$19</f>
        <v>2386.8753399799998</v>
      </c>
      <c r="F89" s="36">
        <f>SUMIFS(СВЦЭМ!$C$39:$C$782,СВЦЭМ!$A$39:$A$782,$A89,СВЦЭМ!$B$39:$B$782,F$77)+'СЕТ СН'!$H$9+СВЦЭМ!$D$10+'СЕТ СН'!$H$6-'СЕТ СН'!$H$19</f>
        <v>2426.90354462</v>
      </c>
      <c r="G89" s="36">
        <f>SUMIFS(СВЦЭМ!$C$39:$C$782,СВЦЭМ!$A$39:$A$782,$A89,СВЦЭМ!$B$39:$B$782,G$77)+'СЕТ СН'!$H$9+СВЦЭМ!$D$10+'СЕТ СН'!$H$6-'СЕТ СН'!$H$19</f>
        <v>2433.8295124600004</v>
      </c>
      <c r="H89" s="36">
        <f>SUMIFS(СВЦЭМ!$C$39:$C$782,СВЦЭМ!$A$39:$A$782,$A89,СВЦЭМ!$B$39:$B$782,H$77)+'СЕТ СН'!$H$9+СВЦЭМ!$D$10+'СЕТ СН'!$H$6-'СЕТ СН'!$H$19</f>
        <v>2428.4373589500001</v>
      </c>
      <c r="I89" s="36">
        <f>SUMIFS(СВЦЭМ!$C$39:$C$782,СВЦЭМ!$A$39:$A$782,$A89,СВЦЭМ!$B$39:$B$782,I$77)+'СЕТ СН'!$H$9+СВЦЭМ!$D$10+'СЕТ СН'!$H$6-'СЕТ СН'!$H$19</f>
        <v>2433.4533152700001</v>
      </c>
      <c r="J89" s="36">
        <f>SUMIFS(СВЦЭМ!$C$39:$C$782,СВЦЭМ!$A$39:$A$782,$A89,СВЦЭМ!$B$39:$B$782,J$77)+'СЕТ СН'!$H$9+СВЦЭМ!$D$10+'СЕТ СН'!$H$6-'СЕТ СН'!$H$19</f>
        <v>2428.1063097199999</v>
      </c>
      <c r="K89" s="36">
        <f>SUMIFS(СВЦЭМ!$C$39:$C$782,СВЦЭМ!$A$39:$A$782,$A89,СВЦЭМ!$B$39:$B$782,K$77)+'СЕТ СН'!$H$9+СВЦЭМ!$D$10+'СЕТ СН'!$H$6-'СЕТ СН'!$H$19</f>
        <v>2355.5263385899998</v>
      </c>
      <c r="L89" s="36">
        <f>SUMIFS(СВЦЭМ!$C$39:$C$782,СВЦЭМ!$A$39:$A$782,$A89,СВЦЭМ!$B$39:$B$782,L$77)+'СЕТ СН'!$H$9+СВЦЭМ!$D$10+'СЕТ СН'!$H$6-'СЕТ СН'!$H$19</f>
        <v>2315.7538516200002</v>
      </c>
      <c r="M89" s="36">
        <f>SUMIFS(СВЦЭМ!$C$39:$C$782,СВЦЭМ!$A$39:$A$782,$A89,СВЦЭМ!$B$39:$B$782,M$77)+'СЕТ СН'!$H$9+СВЦЭМ!$D$10+'СЕТ СН'!$H$6-'СЕТ СН'!$H$19</f>
        <v>2313.66360373</v>
      </c>
      <c r="N89" s="36">
        <f>SUMIFS(СВЦЭМ!$C$39:$C$782,СВЦЭМ!$A$39:$A$782,$A89,СВЦЭМ!$B$39:$B$782,N$77)+'СЕТ СН'!$H$9+СВЦЭМ!$D$10+'СЕТ СН'!$H$6-'СЕТ СН'!$H$19</f>
        <v>2331.4005951499998</v>
      </c>
      <c r="O89" s="36">
        <f>SUMIFS(СВЦЭМ!$C$39:$C$782,СВЦЭМ!$A$39:$A$782,$A89,СВЦЭМ!$B$39:$B$782,O$77)+'СЕТ СН'!$H$9+СВЦЭМ!$D$10+'СЕТ СН'!$H$6-'СЕТ СН'!$H$19</f>
        <v>2368.3628233600002</v>
      </c>
      <c r="P89" s="36">
        <f>SUMIFS(СВЦЭМ!$C$39:$C$782,СВЦЭМ!$A$39:$A$782,$A89,СВЦЭМ!$B$39:$B$782,P$77)+'СЕТ СН'!$H$9+СВЦЭМ!$D$10+'СЕТ СН'!$H$6-'СЕТ СН'!$H$19</f>
        <v>2388.38455484</v>
      </c>
      <c r="Q89" s="36">
        <f>SUMIFS(СВЦЭМ!$C$39:$C$782,СВЦЭМ!$A$39:$A$782,$A89,СВЦЭМ!$B$39:$B$782,Q$77)+'СЕТ СН'!$H$9+СВЦЭМ!$D$10+'СЕТ СН'!$H$6-'СЕТ СН'!$H$19</f>
        <v>2398.1028674299996</v>
      </c>
      <c r="R89" s="36">
        <f>SUMIFS(СВЦЭМ!$C$39:$C$782,СВЦЭМ!$A$39:$A$782,$A89,СВЦЭМ!$B$39:$B$782,R$77)+'СЕТ СН'!$H$9+СВЦЭМ!$D$10+'СЕТ СН'!$H$6-'СЕТ СН'!$H$19</f>
        <v>2398.9901757999996</v>
      </c>
      <c r="S89" s="36">
        <f>SUMIFS(СВЦЭМ!$C$39:$C$782,СВЦЭМ!$A$39:$A$782,$A89,СВЦЭМ!$B$39:$B$782,S$77)+'СЕТ СН'!$H$9+СВЦЭМ!$D$10+'СЕТ СН'!$H$6-'СЕТ СН'!$H$19</f>
        <v>2357.5733272999996</v>
      </c>
      <c r="T89" s="36">
        <f>SUMIFS(СВЦЭМ!$C$39:$C$782,СВЦЭМ!$A$39:$A$782,$A89,СВЦЭМ!$B$39:$B$782,T$77)+'СЕТ СН'!$H$9+СВЦЭМ!$D$10+'СЕТ СН'!$H$6-'СЕТ СН'!$H$19</f>
        <v>2326.9606888999997</v>
      </c>
      <c r="U89" s="36">
        <f>SUMIFS(СВЦЭМ!$C$39:$C$782,СВЦЭМ!$A$39:$A$782,$A89,СВЦЭМ!$B$39:$B$782,U$77)+'СЕТ СН'!$H$9+СВЦЭМ!$D$10+'СЕТ СН'!$H$6-'СЕТ СН'!$H$19</f>
        <v>2297.0825967199999</v>
      </c>
      <c r="V89" s="36">
        <f>SUMIFS(СВЦЭМ!$C$39:$C$782,СВЦЭМ!$A$39:$A$782,$A89,СВЦЭМ!$B$39:$B$782,V$77)+'СЕТ СН'!$H$9+СВЦЭМ!$D$10+'СЕТ СН'!$H$6-'СЕТ СН'!$H$19</f>
        <v>2324.3090283299998</v>
      </c>
      <c r="W89" s="36">
        <f>SUMIFS(СВЦЭМ!$C$39:$C$782,СВЦЭМ!$A$39:$A$782,$A89,СВЦЭМ!$B$39:$B$782,W$77)+'СЕТ СН'!$H$9+СВЦЭМ!$D$10+'СЕТ СН'!$H$6-'СЕТ СН'!$H$19</f>
        <v>2338.0109966299997</v>
      </c>
      <c r="X89" s="36">
        <f>SUMIFS(СВЦЭМ!$C$39:$C$782,СВЦЭМ!$A$39:$A$782,$A89,СВЦЭМ!$B$39:$B$782,X$77)+'СЕТ СН'!$H$9+СВЦЭМ!$D$10+'СЕТ СН'!$H$6-'СЕТ СН'!$H$19</f>
        <v>2382.8962483799996</v>
      </c>
      <c r="Y89" s="36">
        <f>SUMIFS(СВЦЭМ!$C$39:$C$782,СВЦЭМ!$A$39:$A$782,$A89,СВЦЭМ!$B$39:$B$782,Y$77)+'СЕТ СН'!$H$9+СВЦЭМ!$D$10+'СЕТ СН'!$H$6-'СЕТ СН'!$H$19</f>
        <v>2379.82798435</v>
      </c>
    </row>
    <row r="90" spans="1:25" ht="15.75" x14ac:dyDescent="0.2">
      <c r="A90" s="35">
        <f t="shared" si="2"/>
        <v>44970</v>
      </c>
      <c r="B90" s="36">
        <f>SUMIFS(СВЦЭМ!$C$39:$C$782,СВЦЭМ!$A$39:$A$782,$A90,СВЦЭМ!$B$39:$B$782,B$77)+'СЕТ СН'!$H$9+СВЦЭМ!$D$10+'СЕТ СН'!$H$6-'СЕТ СН'!$H$19</f>
        <v>2488.3635622300003</v>
      </c>
      <c r="C90" s="36">
        <f>SUMIFS(СВЦЭМ!$C$39:$C$782,СВЦЭМ!$A$39:$A$782,$A90,СВЦЭМ!$B$39:$B$782,C$77)+'СЕТ СН'!$H$9+СВЦЭМ!$D$10+'СЕТ СН'!$H$6-'СЕТ СН'!$H$19</f>
        <v>2524.49222573</v>
      </c>
      <c r="D90" s="36">
        <f>SUMIFS(СВЦЭМ!$C$39:$C$782,СВЦЭМ!$A$39:$A$782,$A90,СВЦЭМ!$B$39:$B$782,D$77)+'СЕТ СН'!$H$9+СВЦЭМ!$D$10+'СЕТ СН'!$H$6-'СЕТ СН'!$H$19</f>
        <v>2531.7034338500002</v>
      </c>
      <c r="E90" s="36">
        <f>SUMIFS(СВЦЭМ!$C$39:$C$782,СВЦЭМ!$A$39:$A$782,$A90,СВЦЭМ!$B$39:$B$782,E$77)+'СЕТ СН'!$H$9+СВЦЭМ!$D$10+'СЕТ СН'!$H$6-'СЕТ СН'!$H$19</f>
        <v>2533.5581842900001</v>
      </c>
      <c r="F90" s="36">
        <f>SUMIFS(СВЦЭМ!$C$39:$C$782,СВЦЭМ!$A$39:$A$782,$A90,СВЦЭМ!$B$39:$B$782,F$77)+'СЕТ СН'!$H$9+СВЦЭМ!$D$10+'СЕТ СН'!$H$6-'СЕТ СН'!$H$19</f>
        <v>2502.6389754800002</v>
      </c>
      <c r="G90" s="36">
        <f>SUMIFS(СВЦЭМ!$C$39:$C$782,СВЦЭМ!$A$39:$A$782,$A90,СВЦЭМ!$B$39:$B$782,G$77)+'СЕТ СН'!$H$9+СВЦЭМ!$D$10+'СЕТ СН'!$H$6-'СЕТ СН'!$H$19</f>
        <v>2457.5845360500002</v>
      </c>
      <c r="H90" s="36">
        <f>SUMIFS(СВЦЭМ!$C$39:$C$782,СВЦЭМ!$A$39:$A$782,$A90,СВЦЭМ!$B$39:$B$782,H$77)+'СЕТ СН'!$H$9+СВЦЭМ!$D$10+'СЕТ СН'!$H$6-'СЕТ СН'!$H$19</f>
        <v>2400.1372225799996</v>
      </c>
      <c r="I90" s="36">
        <f>SUMIFS(СВЦЭМ!$C$39:$C$782,СВЦЭМ!$A$39:$A$782,$A90,СВЦЭМ!$B$39:$B$782,I$77)+'СЕТ СН'!$H$9+СВЦЭМ!$D$10+'СЕТ СН'!$H$6-'СЕТ СН'!$H$19</f>
        <v>2403.9205862099998</v>
      </c>
      <c r="J90" s="36">
        <f>SUMIFS(СВЦЭМ!$C$39:$C$782,СВЦЭМ!$A$39:$A$782,$A90,СВЦЭМ!$B$39:$B$782,J$77)+'СЕТ СН'!$H$9+СВЦЭМ!$D$10+'СЕТ СН'!$H$6-'СЕТ СН'!$H$19</f>
        <v>2358.49829525</v>
      </c>
      <c r="K90" s="36">
        <f>SUMIFS(СВЦЭМ!$C$39:$C$782,СВЦЭМ!$A$39:$A$782,$A90,СВЦЭМ!$B$39:$B$782,K$77)+'СЕТ СН'!$H$9+СВЦЭМ!$D$10+'СЕТ СН'!$H$6-'СЕТ СН'!$H$19</f>
        <v>2330.28314241</v>
      </c>
      <c r="L90" s="36">
        <f>SUMIFS(СВЦЭМ!$C$39:$C$782,СВЦЭМ!$A$39:$A$782,$A90,СВЦЭМ!$B$39:$B$782,L$77)+'СЕТ СН'!$H$9+СВЦЭМ!$D$10+'СЕТ СН'!$H$6-'СЕТ СН'!$H$19</f>
        <v>2345.3197120799996</v>
      </c>
      <c r="M90" s="36">
        <f>SUMIFS(СВЦЭМ!$C$39:$C$782,СВЦЭМ!$A$39:$A$782,$A90,СВЦЭМ!$B$39:$B$782,M$77)+'СЕТ СН'!$H$9+СВЦЭМ!$D$10+'СЕТ СН'!$H$6-'СЕТ СН'!$H$19</f>
        <v>2365.1183974799997</v>
      </c>
      <c r="N90" s="36">
        <f>SUMIFS(СВЦЭМ!$C$39:$C$782,СВЦЭМ!$A$39:$A$782,$A90,СВЦЭМ!$B$39:$B$782,N$77)+'СЕТ СН'!$H$9+СВЦЭМ!$D$10+'СЕТ СН'!$H$6-'СЕТ СН'!$H$19</f>
        <v>2418.18629715</v>
      </c>
      <c r="O90" s="36">
        <f>SUMIFS(СВЦЭМ!$C$39:$C$782,СВЦЭМ!$A$39:$A$782,$A90,СВЦЭМ!$B$39:$B$782,O$77)+'СЕТ СН'!$H$9+СВЦЭМ!$D$10+'СЕТ СН'!$H$6-'СЕТ СН'!$H$19</f>
        <v>2462.2930155600002</v>
      </c>
      <c r="P90" s="36">
        <f>SUMIFS(СВЦЭМ!$C$39:$C$782,СВЦЭМ!$A$39:$A$782,$A90,СВЦЭМ!$B$39:$B$782,P$77)+'СЕТ СН'!$H$9+СВЦЭМ!$D$10+'СЕТ СН'!$H$6-'СЕТ СН'!$H$19</f>
        <v>2503.7341535</v>
      </c>
      <c r="Q90" s="36">
        <f>SUMIFS(СВЦЭМ!$C$39:$C$782,СВЦЭМ!$A$39:$A$782,$A90,СВЦЭМ!$B$39:$B$782,Q$77)+'СЕТ СН'!$H$9+СВЦЭМ!$D$10+'СЕТ СН'!$H$6-'СЕТ СН'!$H$19</f>
        <v>2512.8931314599999</v>
      </c>
      <c r="R90" s="36">
        <f>SUMIFS(СВЦЭМ!$C$39:$C$782,СВЦЭМ!$A$39:$A$782,$A90,СВЦЭМ!$B$39:$B$782,R$77)+'СЕТ СН'!$H$9+СВЦЭМ!$D$10+'СЕТ СН'!$H$6-'СЕТ СН'!$H$19</f>
        <v>2504.49014726</v>
      </c>
      <c r="S90" s="36">
        <f>SUMIFS(СВЦЭМ!$C$39:$C$782,СВЦЭМ!$A$39:$A$782,$A90,СВЦЭМ!$B$39:$B$782,S$77)+'СЕТ СН'!$H$9+СВЦЭМ!$D$10+'СЕТ СН'!$H$6-'СЕТ СН'!$H$19</f>
        <v>2457.8098609000003</v>
      </c>
      <c r="T90" s="36">
        <f>SUMIFS(СВЦЭМ!$C$39:$C$782,СВЦЭМ!$A$39:$A$782,$A90,СВЦЭМ!$B$39:$B$782,T$77)+'СЕТ СН'!$H$9+СВЦЭМ!$D$10+'СЕТ СН'!$H$6-'СЕТ СН'!$H$19</f>
        <v>2415.7788506299999</v>
      </c>
      <c r="U90" s="36">
        <f>SUMIFS(СВЦЭМ!$C$39:$C$782,СВЦЭМ!$A$39:$A$782,$A90,СВЦЭМ!$B$39:$B$782,U$77)+'СЕТ СН'!$H$9+СВЦЭМ!$D$10+'СЕТ СН'!$H$6-'СЕТ СН'!$H$19</f>
        <v>2453.8180289200004</v>
      </c>
      <c r="V90" s="36">
        <f>SUMIFS(СВЦЭМ!$C$39:$C$782,СВЦЭМ!$A$39:$A$782,$A90,СВЦЭМ!$B$39:$B$782,V$77)+'СЕТ СН'!$H$9+СВЦЭМ!$D$10+'СЕТ СН'!$H$6-'СЕТ СН'!$H$19</f>
        <v>2470.2034957400001</v>
      </c>
      <c r="W90" s="36">
        <f>SUMIFS(СВЦЭМ!$C$39:$C$782,СВЦЭМ!$A$39:$A$782,$A90,СВЦЭМ!$B$39:$B$782,W$77)+'СЕТ СН'!$H$9+СВЦЭМ!$D$10+'СЕТ СН'!$H$6-'СЕТ СН'!$H$19</f>
        <v>2495.0261317700001</v>
      </c>
      <c r="X90" s="36">
        <f>SUMIFS(СВЦЭМ!$C$39:$C$782,СВЦЭМ!$A$39:$A$782,$A90,СВЦЭМ!$B$39:$B$782,X$77)+'СЕТ СН'!$H$9+СВЦЭМ!$D$10+'СЕТ СН'!$H$6-'СЕТ СН'!$H$19</f>
        <v>2530.61690305</v>
      </c>
      <c r="Y90" s="36">
        <f>SUMIFS(СВЦЭМ!$C$39:$C$782,СВЦЭМ!$A$39:$A$782,$A90,СВЦЭМ!$B$39:$B$782,Y$77)+'СЕТ СН'!$H$9+СВЦЭМ!$D$10+'СЕТ СН'!$H$6-'СЕТ СН'!$H$19</f>
        <v>2451.3491042700002</v>
      </c>
    </row>
    <row r="91" spans="1:25" ht="15.75" x14ac:dyDescent="0.2">
      <c r="A91" s="35">
        <f t="shared" si="2"/>
        <v>44971</v>
      </c>
      <c r="B91" s="36">
        <f>SUMIFS(СВЦЭМ!$C$39:$C$782,СВЦЭМ!$A$39:$A$782,$A91,СВЦЭМ!$B$39:$B$782,B$77)+'СЕТ СН'!$H$9+СВЦЭМ!$D$10+'СЕТ СН'!$H$6-'СЕТ СН'!$H$19</f>
        <v>2566.2890147400003</v>
      </c>
      <c r="C91" s="36">
        <f>SUMIFS(СВЦЭМ!$C$39:$C$782,СВЦЭМ!$A$39:$A$782,$A91,СВЦЭМ!$B$39:$B$782,C$77)+'СЕТ СН'!$H$9+СВЦЭМ!$D$10+'СЕТ СН'!$H$6-'СЕТ СН'!$H$19</f>
        <v>2610.8243976000003</v>
      </c>
      <c r="D91" s="36">
        <f>SUMIFS(СВЦЭМ!$C$39:$C$782,СВЦЭМ!$A$39:$A$782,$A91,СВЦЭМ!$B$39:$B$782,D$77)+'СЕТ СН'!$H$9+СВЦЭМ!$D$10+'СЕТ СН'!$H$6-'СЕТ СН'!$H$19</f>
        <v>2605.0612189000003</v>
      </c>
      <c r="E91" s="36">
        <f>SUMIFS(СВЦЭМ!$C$39:$C$782,СВЦЭМ!$A$39:$A$782,$A91,СВЦЭМ!$B$39:$B$782,E$77)+'СЕТ СН'!$H$9+СВЦЭМ!$D$10+'СЕТ СН'!$H$6-'СЕТ СН'!$H$19</f>
        <v>2694.9881776800003</v>
      </c>
      <c r="F91" s="36">
        <f>SUMIFS(СВЦЭМ!$C$39:$C$782,СВЦЭМ!$A$39:$A$782,$A91,СВЦЭМ!$B$39:$B$782,F$77)+'СЕТ СН'!$H$9+СВЦЭМ!$D$10+'СЕТ СН'!$H$6-'СЕТ СН'!$H$19</f>
        <v>2524.7359550800002</v>
      </c>
      <c r="G91" s="36">
        <f>SUMIFS(СВЦЭМ!$C$39:$C$782,СВЦЭМ!$A$39:$A$782,$A91,СВЦЭМ!$B$39:$B$782,G$77)+'СЕТ СН'!$H$9+СВЦЭМ!$D$10+'СЕТ СН'!$H$6-'СЕТ СН'!$H$19</f>
        <v>2645.6985988000001</v>
      </c>
      <c r="H91" s="36">
        <f>SUMIFS(СВЦЭМ!$C$39:$C$782,СВЦЭМ!$A$39:$A$782,$A91,СВЦЭМ!$B$39:$B$782,H$77)+'СЕТ СН'!$H$9+СВЦЭМ!$D$10+'СЕТ СН'!$H$6-'СЕТ СН'!$H$19</f>
        <v>2556.0414748800004</v>
      </c>
      <c r="I91" s="36">
        <f>SUMIFS(СВЦЭМ!$C$39:$C$782,СВЦЭМ!$A$39:$A$782,$A91,СВЦЭМ!$B$39:$B$782,I$77)+'СЕТ СН'!$H$9+СВЦЭМ!$D$10+'СЕТ СН'!$H$6-'СЕТ СН'!$H$19</f>
        <v>2514.57469653</v>
      </c>
      <c r="J91" s="36">
        <f>SUMIFS(СВЦЭМ!$C$39:$C$782,СВЦЭМ!$A$39:$A$782,$A91,СВЦЭМ!$B$39:$B$782,J$77)+'СЕТ СН'!$H$9+СВЦЭМ!$D$10+'СЕТ СН'!$H$6-'СЕТ СН'!$H$19</f>
        <v>2494.3641981400001</v>
      </c>
      <c r="K91" s="36">
        <f>SUMIFS(СВЦЭМ!$C$39:$C$782,СВЦЭМ!$A$39:$A$782,$A91,СВЦЭМ!$B$39:$B$782,K$77)+'СЕТ СН'!$H$9+СВЦЭМ!$D$10+'СЕТ СН'!$H$6-'СЕТ СН'!$H$19</f>
        <v>2469.1084726600002</v>
      </c>
      <c r="L91" s="36">
        <f>SUMIFS(СВЦЭМ!$C$39:$C$782,СВЦЭМ!$A$39:$A$782,$A91,СВЦЭМ!$B$39:$B$782,L$77)+'СЕТ СН'!$H$9+СВЦЭМ!$D$10+'СЕТ СН'!$H$6-'СЕТ СН'!$H$19</f>
        <v>2466.6086781400004</v>
      </c>
      <c r="M91" s="36">
        <f>SUMIFS(СВЦЭМ!$C$39:$C$782,СВЦЭМ!$A$39:$A$782,$A91,СВЦЭМ!$B$39:$B$782,M$77)+'СЕТ СН'!$H$9+СВЦЭМ!$D$10+'СЕТ СН'!$H$6-'СЕТ СН'!$H$19</f>
        <v>2537.34488551</v>
      </c>
      <c r="N91" s="36">
        <f>SUMIFS(СВЦЭМ!$C$39:$C$782,СВЦЭМ!$A$39:$A$782,$A91,СВЦЭМ!$B$39:$B$782,N$77)+'СЕТ СН'!$H$9+СВЦЭМ!$D$10+'СЕТ СН'!$H$6-'СЕТ СН'!$H$19</f>
        <v>2520.9328073900001</v>
      </c>
      <c r="O91" s="36">
        <f>SUMIFS(СВЦЭМ!$C$39:$C$782,СВЦЭМ!$A$39:$A$782,$A91,СВЦЭМ!$B$39:$B$782,O$77)+'СЕТ СН'!$H$9+СВЦЭМ!$D$10+'СЕТ СН'!$H$6-'СЕТ СН'!$H$19</f>
        <v>2549.4862200500002</v>
      </c>
      <c r="P91" s="36">
        <f>SUMIFS(СВЦЭМ!$C$39:$C$782,СВЦЭМ!$A$39:$A$782,$A91,СВЦЭМ!$B$39:$B$782,P$77)+'СЕТ СН'!$H$9+СВЦЭМ!$D$10+'СЕТ СН'!$H$6-'СЕТ СН'!$H$19</f>
        <v>2569.69538977</v>
      </c>
      <c r="Q91" s="36">
        <f>SUMIFS(СВЦЭМ!$C$39:$C$782,СВЦЭМ!$A$39:$A$782,$A91,СВЦЭМ!$B$39:$B$782,Q$77)+'СЕТ СН'!$H$9+СВЦЭМ!$D$10+'СЕТ СН'!$H$6-'СЕТ СН'!$H$19</f>
        <v>2581.07709226</v>
      </c>
      <c r="R91" s="36">
        <f>SUMIFS(СВЦЭМ!$C$39:$C$782,СВЦЭМ!$A$39:$A$782,$A91,СВЦЭМ!$B$39:$B$782,R$77)+'СЕТ СН'!$H$9+СВЦЭМ!$D$10+'СЕТ СН'!$H$6-'СЕТ СН'!$H$19</f>
        <v>2550.9511190100002</v>
      </c>
      <c r="S91" s="36">
        <f>SUMIFS(СВЦЭМ!$C$39:$C$782,СВЦЭМ!$A$39:$A$782,$A91,СВЦЭМ!$B$39:$B$782,S$77)+'СЕТ СН'!$H$9+СВЦЭМ!$D$10+'СЕТ СН'!$H$6-'СЕТ СН'!$H$19</f>
        <v>2513.6602043600001</v>
      </c>
      <c r="T91" s="36">
        <f>SUMIFS(СВЦЭМ!$C$39:$C$782,СВЦЭМ!$A$39:$A$782,$A91,СВЦЭМ!$B$39:$B$782,T$77)+'СЕТ СН'!$H$9+СВЦЭМ!$D$10+'СЕТ СН'!$H$6-'СЕТ СН'!$H$19</f>
        <v>2505.8202283700002</v>
      </c>
      <c r="U91" s="36">
        <f>SUMIFS(СВЦЭМ!$C$39:$C$782,СВЦЭМ!$A$39:$A$782,$A91,СВЦЭМ!$B$39:$B$782,U$77)+'СЕТ СН'!$H$9+СВЦЭМ!$D$10+'СЕТ СН'!$H$6-'СЕТ СН'!$H$19</f>
        <v>2499.7198461600001</v>
      </c>
      <c r="V91" s="36">
        <f>SUMIFS(СВЦЭМ!$C$39:$C$782,СВЦЭМ!$A$39:$A$782,$A91,СВЦЭМ!$B$39:$B$782,V$77)+'СЕТ СН'!$H$9+СВЦЭМ!$D$10+'СЕТ СН'!$H$6-'СЕТ СН'!$H$19</f>
        <v>2520.1052392900001</v>
      </c>
      <c r="W91" s="36">
        <f>SUMIFS(СВЦЭМ!$C$39:$C$782,СВЦЭМ!$A$39:$A$782,$A91,СВЦЭМ!$B$39:$B$782,W$77)+'СЕТ СН'!$H$9+СВЦЭМ!$D$10+'СЕТ СН'!$H$6-'СЕТ СН'!$H$19</f>
        <v>2539.5647391000002</v>
      </c>
      <c r="X91" s="36">
        <f>SUMIFS(СВЦЭМ!$C$39:$C$782,СВЦЭМ!$A$39:$A$782,$A91,СВЦЭМ!$B$39:$B$782,X$77)+'СЕТ СН'!$H$9+СВЦЭМ!$D$10+'СЕТ СН'!$H$6-'СЕТ СН'!$H$19</f>
        <v>2567.88315775</v>
      </c>
      <c r="Y91" s="36">
        <f>SUMIFS(СВЦЭМ!$C$39:$C$782,СВЦЭМ!$A$39:$A$782,$A91,СВЦЭМ!$B$39:$B$782,Y$77)+'СЕТ СН'!$H$9+СВЦЭМ!$D$10+'СЕТ СН'!$H$6-'СЕТ СН'!$H$19</f>
        <v>2584.04186076</v>
      </c>
    </row>
    <row r="92" spans="1:25" ht="15.75" x14ac:dyDescent="0.2">
      <c r="A92" s="35">
        <f t="shared" si="2"/>
        <v>44972</v>
      </c>
      <c r="B92" s="36">
        <f>SUMIFS(СВЦЭМ!$C$39:$C$782,СВЦЭМ!$A$39:$A$782,$A92,СВЦЭМ!$B$39:$B$782,B$77)+'СЕТ СН'!$H$9+СВЦЭМ!$D$10+'СЕТ СН'!$H$6-'СЕТ СН'!$H$19</f>
        <v>2522.54051656</v>
      </c>
      <c r="C92" s="36">
        <f>SUMIFS(СВЦЭМ!$C$39:$C$782,СВЦЭМ!$A$39:$A$782,$A92,СВЦЭМ!$B$39:$B$782,C$77)+'СЕТ СН'!$H$9+СВЦЭМ!$D$10+'СЕТ СН'!$H$6-'СЕТ СН'!$H$19</f>
        <v>2544.0440644400001</v>
      </c>
      <c r="D92" s="36">
        <f>SUMIFS(СВЦЭМ!$C$39:$C$782,СВЦЭМ!$A$39:$A$782,$A92,СВЦЭМ!$B$39:$B$782,D$77)+'СЕТ СН'!$H$9+СВЦЭМ!$D$10+'СЕТ СН'!$H$6-'СЕТ СН'!$H$19</f>
        <v>2572.24286084</v>
      </c>
      <c r="E92" s="36">
        <f>SUMIFS(СВЦЭМ!$C$39:$C$782,СВЦЭМ!$A$39:$A$782,$A92,СВЦЭМ!$B$39:$B$782,E$77)+'СЕТ СН'!$H$9+СВЦЭМ!$D$10+'СЕТ СН'!$H$6-'СЕТ СН'!$H$19</f>
        <v>2561.2012824799999</v>
      </c>
      <c r="F92" s="36">
        <f>SUMIFS(СВЦЭМ!$C$39:$C$782,СВЦЭМ!$A$39:$A$782,$A92,СВЦЭМ!$B$39:$B$782,F$77)+'СЕТ СН'!$H$9+СВЦЭМ!$D$10+'СЕТ СН'!$H$6-'СЕТ СН'!$H$19</f>
        <v>2531.9468163800002</v>
      </c>
      <c r="G92" s="36">
        <f>SUMIFS(СВЦЭМ!$C$39:$C$782,СВЦЭМ!$A$39:$A$782,$A92,СВЦЭМ!$B$39:$B$782,G$77)+'СЕТ СН'!$H$9+СВЦЭМ!$D$10+'СЕТ СН'!$H$6-'СЕТ СН'!$H$19</f>
        <v>2457.30151617</v>
      </c>
      <c r="H92" s="36">
        <f>SUMIFS(СВЦЭМ!$C$39:$C$782,СВЦЭМ!$A$39:$A$782,$A92,СВЦЭМ!$B$39:$B$782,H$77)+'СЕТ СН'!$H$9+СВЦЭМ!$D$10+'СЕТ СН'!$H$6-'СЕТ СН'!$H$19</f>
        <v>2379.85704592</v>
      </c>
      <c r="I92" s="36">
        <f>SUMIFS(СВЦЭМ!$C$39:$C$782,СВЦЭМ!$A$39:$A$782,$A92,СВЦЭМ!$B$39:$B$782,I$77)+'СЕТ СН'!$H$9+СВЦЭМ!$D$10+'СЕТ СН'!$H$6-'СЕТ СН'!$H$19</f>
        <v>2353.0968789199997</v>
      </c>
      <c r="J92" s="36">
        <f>SUMIFS(СВЦЭМ!$C$39:$C$782,СВЦЭМ!$A$39:$A$782,$A92,СВЦЭМ!$B$39:$B$782,J$77)+'СЕТ СН'!$H$9+СВЦЭМ!$D$10+'СЕТ СН'!$H$6-'СЕТ СН'!$H$19</f>
        <v>2320.5316629099998</v>
      </c>
      <c r="K92" s="36">
        <f>SUMIFS(СВЦЭМ!$C$39:$C$782,СВЦЭМ!$A$39:$A$782,$A92,СВЦЭМ!$B$39:$B$782,K$77)+'СЕТ СН'!$H$9+СВЦЭМ!$D$10+'СЕТ СН'!$H$6-'СЕТ СН'!$H$19</f>
        <v>2314.7135429499999</v>
      </c>
      <c r="L92" s="36">
        <f>SUMIFS(СВЦЭМ!$C$39:$C$782,СВЦЭМ!$A$39:$A$782,$A92,СВЦЭМ!$B$39:$B$782,L$77)+'СЕТ СН'!$H$9+СВЦЭМ!$D$10+'СЕТ СН'!$H$6-'СЕТ СН'!$H$19</f>
        <v>2327.1265455399998</v>
      </c>
      <c r="M92" s="36">
        <f>SUMIFS(СВЦЭМ!$C$39:$C$782,СВЦЭМ!$A$39:$A$782,$A92,СВЦЭМ!$B$39:$B$782,M$77)+'СЕТ СН'!$H$9+СВЦЭМ!$D$10+'СЕТ СН'!$H$6-'СЕТ СН'!$H$19</f>
        <v>2375.6896838100001</v>
      </c>
      <c r="N92" s="36">
        <f>SUMIFS(СВЦЭМ!$C$39:$C$782,СВЦЭМ!$A$39:$A$782,$A92,СВЦЭМ!$B$39:$B$782,N$77)+'СЕТ СН'!$H$9+СВЦЭМ!$D$10+'СЕТ СН'!$H$6-'СЕТ СН'!$H$19</f>
        <v>2399.5251844200002</v>
      </c>
      <c r="O92" s="36">
        <f>SUMIFS(СВЦЭМ!$C$39:$C$782,СВЦЭМ!$A$39:$A$782,$A92,СВЦЭМ!$B$39:$B$782,O$77)+'СЕТ СН'!$H$9+СВЦЭМ!$D$10+'СЕТ СН'!$H$6-'СЕТ СН'!$H$19</f>
        <v>2423.4917535499999</v>
      </c>
      <c r="P92" s="36">
        <f>SUMIFS(СВЦЭМ!$C$39:$C$782,СВЦЭМ!$A$39:$A$782,$A92,СВЦЭМ!$B$39:$B$782,P$77)+'СЕТ СН'!$H$9+СВЦЭМ!$D$10+'СЕТ СН'!$H$6-'СЕТ СН'!$H$19</f>
        <v>2441.2180283700004</v>
      </c>
      <c r="Q92" s="36">
        <f>SUMIFS(СВЦЭМ!$C$39:$C$782,СВЦЭМ!$A$39:$A$782,$A92,СВЦЭМ!$B$39:$B$782,Q$77)+'СЕТ СН'!$H$9+СВЦЭМ!$D$10+'СЕТ СН'!$H$6-'СЕТ СН'!$H$19</f>
        <v>2425.1695996100002</v>
      </c>
      <c r="R92" s="36">
        <f>SUMIFS(СВЦЭМ!$C$39:$C$782,СВЦЭМ!$A$39:$A$782,$A92,СВЦЭМ!$B$39:$B$782,R$77)+'СЕТ СН'!$H$9+СВЦЭМ!$D$10+'СЕТ СН'!$H$6-'СЕТ СН'!$H$19</f>
        <v>2402.64953444</v>
      </c>
      <c r="S92" s="36">
        <f>SUMIFS(СВЦЭМ!$C$39:$C$782,СВЦЭМ!$A$39:$A$782,$A92,СВЦЭМ!$B$39:$B$782,S$77)+'СЕТ СН'!$H$9+СВЦЭМ!$D$10+'СЕТ СН'!$H$6-'СЕТ СН'!$H$19</f>
        <v>2350.8550727699999</v>
      </c>
      <c r="T92" s="36">
        <f>SUMIFS(СВЦЭМ!$C$39:$C$782,СВЦЭМ!$A$39:$A$782,$A92,СВЦЭМ!$B$39:$B$782,T$77)+'СЕТ СН'!$H$9+СВЦЭМ!$D$10+'СЕТ СН'!$H$6-'СЕТ СН'!$H$19</f>
        <v>2291.24404899</v>
      </c>
      <c r="U92" s="36">
        <f>SUMIFS(СВЦЭМ!$C$39:$C$782,СВЦЭМ!$A$39:$A$782,$A92,СВЦЭМ!$B$39:$B$782,U$77)+'СЕТ СН'!$H$9+СВЦЭМ!$D$10+'СЕТ СН'!$H$6-'СЕТ СН'!$H$19</f>
        <v>2333.7082663499996</v>
      </c>
      <c r="V92" s="36">
        <f>SUMIFS(СВЦЭМ!$C$39:$C$782,СВЦЭМ!$A$39:$A$782,$A92,СВЦЭМ!$B$39:$B$782,V$77)+'СЕТ СН'!$H$9+СВЦЭМ!$D$10+'СЕТ СН'!$H$6-'СЕТ СН'!$H$19</f>
        <v>2310.5151476000001</v>
      </c>
      <c r="W92" s="36">
        <f>SUMIFS(СВЦЭМ!$C$39:$C$782,СВЦЭМ!$A$39:$A$782,$A92,СВЦЭМ!$B$39:$B$782,W$77)+'СЕТ СН'!$H$9+СВЦЭМ!$D$10+'СЕТ СН'!$H$6-'СЕТ СН'!$H$19</f>
        <v>2320.68578849</v>
      </c>
      <c r="X92" s="36">
        <f>SUMIFS(СВЦЭМ!$C$39:$C$782,СВЦЭМ!$A$39:$A$782,$A92,СВЦЭМ!$B$39:$B$782,X$77)+'СЕТ СН'!$H$9+СВЦЭМ!$D$10+'СЕТ СН'!$H$6-'СЕТ СН'!$H$19</f>
        <v>2378.6403084499998</v>
      </c>
      <c r="Y92" s="36">
        <f>SUMIFS(СВЦЭМ!$C$39:$C$782,СВЦЭМ!$A$39:$A$782,$A92,СВЦЭМ!$B$39:$B$782,Y$77)+'СЕТ СН'!$H$9+СВЦЭМ!$D$10+'СЕТ СН'!$H$6-'СЕТ СН'!$H$19</f>
        <v>2412.08767876</v>
      </c>
    </row>
    <row r="93" spans="1:25" ht="15.75" x14ac:dyDescent="0.2">
      <c r="A93" s="35">
        <f t="shared" si="2"/>
        <v>44973</v>
      </c>
      <c r="B93" s="36">
        <f>SUMIFS(СВЦЭМ!$C$39:$C$782,СВЦЭМ!$A$39:$A$782,$A93,СВЦЭМ!$B$39:$B$782,B$77)+'СЕТ СН'!$H$9+СВЦЭМ!$D$10+'СЕТ СН'!$H$6-'СЕТ СН'!$H$19</f>
        <v>2485.4944541499999</v>
      </c>
      <c r="C93" s="36">
        <f>SUMIFS(СВЦЭМ!$C$39:$C$782,СВЦЭМ!$A$39:$A$782,$A93,СВЦЭМ!$B$39:$B$782,C$77)+'СЕТ СН'!$H$9+СВЦЭМ!$D$10+'СЕТ СН'!$H$6-'СЕТ СН'!$H$19</f>
        <v>2505.4515417500002</v>
      </c>
      <c r="D93" s="36">
        <f>SUMIFS(СВЦЭМ!$C$39:$C$782,СВЦЭМ!$A$39:$A$782,$A93,СВЦЭМ!$B$39:$B$782,D$77)+'СЕТ СН'!$H$9+СВЦЭМ!$D$10+'СЕТ СН'!$H$6-'СЕТ СН'!$H$19</f>
        <v>2525.4599698800002</v>
      </c>
      <c r="E93" s="36">
        <f>SUMIFS(СВЦЭМ!$C$39:$C$782,СВЦЭМ!$A$39:$A$782,$A93,СВЦЭМ!$B$39:$B$782,E$77)+'СЕТ СН'!$H$9+СВЦЭМ!$D$10+'СЕТ СН'!$H$6-'СЕТ СН'!$H$19</f>
        <v>2515.97810291</v>
      </c>
      <c r="F93" s="36">
        <f>SUMIFS(СВЦЭМ!$C$39:$C$782,СВЦЭМ!$A$39:$A$782,$A93,СВЦЭМ!$B$39:$B$782,F$77)+'СЕТ СН'!$H$9+СВЦЭМ!$D$10+'СЕТ СН'!$H$6-'СЕТ СН'!$H$19</f>
        <v>2507.0479017900002</v>
      </c>
      <c r="G93" s="36">
        <f>SUMIFS(СВЦЭМ!$C$39:$C$782,СВЦЭМ!$A$39:$A$782,$A93,СВЦЭМ!$B$39:$B$782,G$77)+'СЕТ СН'!$H$9+СВЦЭМ!$D$10+'СЕТ СН'!$H$6-'СЕТ СН'!$H$19</f>
        <v>2455.6178185399999</v>
      </c>
      <c r="H93" s="36">
        <f>SUMIFS(СВЦЭМ!$C$39:$C$782,СВЦЭМ!$A$39:$A$782,$A93,СВЦЭМ!$B$39:$B$782,H$77)+'СЕТ СН'!$H$9+СВЦЭМ!$D$10+'СЕТ СН'!$H$6-'СЕТ СН'!$H$19</f>
        <v>2366.3115197999996</v>
      </c>
      <c r="I93" s="36">
        <f>SUMIFS(СВЦЭМ!$C$39:$C$782,СВЦЭМ!$A$39:$A$782,$A93,СВЦЭМ!$B$39:$B$782,I$77)+'СЕТ СН'!$H$9+СВЦЭМ!$D$10+'СЕТ СН'!$H$6-'СЕТ СН'!$H$19</f>
        <v>2328.6500041999998</v>
      </c>
      <c r="J93" s="36">
        <f>SUMIFS(СВЦЭМ!$C$39:$C$782,СВЦЭМ!$A$39:$A$782,$A93,СВЦЭМ!$B$39:$B$782,J$77)+'СЕТ СН'!$H$9+СВЦЭМ!$D$10+'СЕТ СН'!$H$6-'СЕТ СН'!$H$19</f>
        <v>2309.2498993899999</v>
      </c>
      <c r="K93" s="36">
        <f>SUMIFS(СВЦЭМ!$C$39:$C$782,СВЦЭМ!$A$39:$A$782,$A93,СВЦЭМ!$B$39:$B$782,K$77)+'СЕТ СН'!$H$9+СВЦЭМ!$D$10+'СЕТ СН'!$H$6-'СЕТ СН'!$H$19</f>
        <v>2316.8223870699999</v>
      </c>
      <c r="L93" s="36">
        <f>SUMIFS(СВЦЭМ!$C$39:$C$782,СВЦЭМ!$A$39:$A$782,$A93,СВЦЭМ!$B$39:$B$782,L$77)+'СЕТ СН'!$H$9+СВЦЭМ!$D$10+'СЕТ СН'!$H$6-'СЕТ СН'!$H$19</f>
        <v>2329.9904392799999</v>
      </c>
      <c r="M93" s="36">
        <f>SUMIFS(СВЦЭМ!$C$39:$C$782,СВЦЭМ!$A$39:$A$782,$A93,СВЦЭМ!$B$39:$B$782,M$77)+'СЕТ СН'!$H$9+СВЦЭМ!$D$10+'СЕТ СН'!$H$6-'СЕТ СН'!$H$19</f>
        <v>2363.4269159999999</v>
      </c>
      <c r="N93" s="36">
        <f>SUMIFS(СВЦЭМ!$C$39:$C$782,СВЦЭМ!$A$39:$A$782,$A93,СВЦЭМ!$B$39:$B$782,N$77)+'СЕТ СН'!$H$9+СВЦЭМ!$D$10+'СЕТ СН'!$H$6-'СЕТ СН'!$H$19</f>
        <v>2427.3471963300003</v>
      </c>
      <c r="O93" s="36">
        <f>SUMIFS(СВЦЭМ!$C$39:$C$782,СВЦЭМ!$A$39:$A$782,$A93,СВЦЭМ!$B$39:$B$782,O$77)+'СЕТ СН'!$H$9+СВЦЭМ!$D$10+'СЕТ СН'!$H$6-'СЕТ СН'!$H$19</f>
        <v>2449.7525472800003</v>
      </c>
      <c r="P93" s="36">
        <f>SUMIFS(СВЦЭМ!$C$39:$C$782,СВЦЭМ!$A$39:$A$782,$A93,СВЦЭМ!$B$39:$B$782,P$77)+'СЕТ СН'!$H$9+СВЦЭМ!$D$10+'СЕТ СН'!$H$6-'СЕТ СН'!$H$19</f>
        <v>2466.8219833600001</v>
      </c>
      <c r="Q93" s="36">
        <f>SUMIFS(СВЦЭМ!$C$39:$C$782,СВЦЭМ!$A$39:$A$782,$A93,СВЦЭМ!$B$39:$B$782,Q$77)+'СЕТ СН'!$H$9+СВЦЭМ!$D$10+'СЕТ СН'!$H$6-'СЕТ СН'!$H$19</f>
        <v>2464.8385052899998</v>
      </c>
      <c r="R93" s="36">
        <f>SUMIFS(СВЦЭМ!$C$39:$C$782,СВЦЭМ!$A$39:$A$782,$A93,СВЦЭМ!$B$39:$B$782,R$77)+'СЕТ СН'!$H$9+СВЦЭМ!$D$10+'СЕТ СН'!$H$6-'СЕТ СН'!$H$19</f>
        <v>2452.3122193900003</v>
      </c>
      <c r="S93" s="36">
        <f>SUMIFS(СВЦЭМ!$C$39:$C$782,СВЦЭМ!$A$39:$A$782,$A93,СВЦЭМ!$B$39:$B$782,S$77)+'СЕТ СН'!$H$9+СВЦЭМ!$D$10+'СЕТ СН'!$H$6-'СЕТ СН'!$H$19</f>
        <v>2401.4651137399997</v>
      </c>
      <c r="T93" s="36">
        <f>SUMIFS(СВЦЭМ!$C$39:$C$782,СВЦЭМ!$A$39:$A$782,$A93,СВЦЭМ!$B$39:$B$782,T$77)+'СЕТ СН'!$H$9+СВЦЭМ!$D$10+'СЕТ СН'!$H$6-'СЕТ СН'!$H$19</f>
        <v>2343.3295052699996</v>
      </c>
      <c r="U93" s="36">
        <f>SUMIFS(СВЦЭМ!$C$39:$C$782,СВЦЭМ!$A$39:$A$782,$A93,СВЦЭМ!$B$39:$B$782,U$77)+'СЕТ СН'!$H$9+СВЦЭМ!$D$10+'СЕТ СН'!$H$6-'СЕТ СН'!$H$19</f>
        <v>2362.71719661</v>
      </c>
      <c r="V93" s="36">
        <f>SUMIFS(СВЦЭМ!$C$39:$C$782,СВЦЭМ!$A$39:$A$782,$A93,СВЦЭМ!$B$39:$B$782,V$77)+'СЕТ СН'!$H$9+СВЦЭМ!$D$10+'СЕТ СН'!$H$6-'СЕТ СН'!$H$19</f>
        <v>2378.7329769199996</v>
      </c>
      <c r="W93" s="36">
        <f>SUMIFS(СВЦЭМ!$C$39:$C$782,СВЦЭМ!$A$39:$A$782,$A93,СВЦЭМ!$B$39:$B$782,W$77)+'СЕТ СН'!$H$9+СВЦЭМ!$D$10+'СЕТ СН'!$H$6-'СЕТ СН'!$H$19</f>
        <v>2414.8087600700001</v>
      </c>
      <c r="X93" s="36">
        <f>SUMIFS(СВЦЭМ!$C$39:$C$782,СВЦЭМ!$A$39:$A$782,$A93,СВЦЭМ!$B$39:$B$782,X$77)+'СЕТ СН'!$H$9+СВЦЭМ!$D$10+'СЕТ СН'!$H$6-'СЕТ СН'!$H$19</f>
        <v>2468.8209237900001</v>
      </c>
      <c r="Y93" s="36">
        <f>SUMIFS(СВЦЭМ!$C$39:$C$782,СВЦЭМ!$A$39:$A$782,$A93,СВЦЭМ!$B$39:$B$782,Y$77)+'СЕТ СН'!$H$9+СВЦЭМ!$D$10+'СЕТ СН'!$H$6-'СЕТ СН'!$H$19</f>
        <v>2487.7728959800002</v>
      </c>
    </row>
    <row r="94" spans="1:25" ht="15.75" x14ac:dyDescent="0.2">
      <c r="A94" s="35">
        <f t="shared" si="2"/>
        <v>44974</v>
      </c>
      <c r="B94" s="36">
        <f>SUMIFS(СВЦЭМ!$C$39:$C$782,СВЦЭМ!$A$39:$A$782,$A94,СВЦЭМ!$B$39:$B$782,B$77)+'СЕТ СН'!$H$9+СВЦЭМ!$D$10+'СЕТ СН'!$H$6-'СЕТ СН'!$H$19</f>
        <v>2628.0407191100003</v>
      </c>
      <c r="C94" s="36">
        <f>SUMIFS(СВЦЭМ!$C$39:$C$782,СВЦЭМ!$A$39:$A$782,$A94,СВЦЭМ!$B$39:$B$782,C$77)+'СЕТ СН'!$H$9+СВЦЭМ!$D$10+'СЕТ СН'!$H$6-'СЕТ СН'!$H$19</f>
        <v>2671.7945085800002</v>
      </c>
      <c r="D94" s="36">
        <f>SUMIFS(СВЦЭМ!$C$39:$C$782,СВЦЭМ!$A$39:$A$782,$A94,СВЦЭМ!$B$39:$B$782,D$77)+'СЕТ СН'!$H$9+СВЦЭМ!$D$10+'СЕТ СН'!$H$6-'СЕТ СН'!$H$19</f>
        <v>2680.8241642000003</v>
      </c>
      <c r="E94" s="36">
        <f>SUMIFS(СВЦЭМ!$C$39:$C$782,СВЦЭМ!$A$39:$A$782,$A94,СВЦЭМ!$B$39:$B$782,E$77)+'СЕТ СН'!$H$9+СВЦЭМ!$D$10+'СЕТ СН'!$H$6-'СЕТ СН'!$H$19</f>
        <v>2677.3383831900001</v>
      </c>
      <c r="F94" s="36">
        <f>SUMIFS(СВЦЭМ!$C$39:$C$782,СВЦЭМ!$A$39:$A$782,$A94,СВЦЭМ!$B$39:$B$782,F$77)+'СЕТ СН'!$H$9+СВЦЭМ!$D$10+'СЕТ СН'!$H$6-'СЕТ СН'!$H$19</f>
        <v>2637.2207602100002</v>
      </c>
      <c r="G94" s="36">
        <f>SUMIFS(СВЦЭМ!$C$39:$C$782,СВЦЭМ!$A$39:$A$782,$A94,СВЦЭМ!$B$39:$B$782,G$77)+'СЕТ СН'!$H$9+СВЦЭМ!$D$10+'СЕТ СН'!$H$6-'СЕТ СН'!$H$19</f>
        <v>2584.1898667</v>
      </c>
      <c r="H94" s="36">
        <f>SUMIFS(СВЦЭМ!$C$39:$C$782,СВЦЭМ!$A$39:$A$782,$A94,СВЦЭМ!$B$39:$B$782,H$77)+'СЕТ СН'!$H$9+СВЦЭМ!$D$10+'СЕТ СН'!$H$6-'СЕТ СН'!$H$19</f>
        <v>2507.9430219700002</v>
      </c>
      <c r="I94" s="36">
        <f>SUMIFS(СВЦЭМ!$C$39:$C$782,СВЦЭМ!$A$39:$A$782,$A94,СВЦЭМ!$B$39:$B$782,I$77)+'СЕТ СН'!$H$9+СВЦЭМ!$D$10+'СЕТ СН'!$H$6-'СЕТ СН'!$H$19</f>
        <v>2481.9868464800002</v>
      </c>
      <c r="J94" s="36">
        <f>SUMIFS(СВЦЭМ!$C$39:$C$782,СВЦЭМ!$A$39:$A$782,$A94,СВЦЭМ!$B$39:$B$782,J$77)+'СЕТ СН'!$H$9+СВЦЭМ!$D$10+'СЕТ СН'!$H$6-'СЕТ СН'!$H$19</f>
        <v>2449.6850020300003</v>
      </c>
      <c r="K94" s="36">
        <f>SUMIFS(СВЦЭМ!$C$39:$C$782,СВЦЭМ!$A$39:$A$782,$A94,СВЦЭМ!$B$39:$B$782,K$77)+'СЕТ СН'!$H$9+СВЦЭМ!$D$10+'СЕТ СН'!$H$6-'СЕТ СН'!$H$19</f>
        <v>2440.80766369</v>
      </c>
      <c r="L94" s="36">
        <f>SUMIFS(СВЦЭМ!$C$39:$C$782,СВЦЭМ!$A$39:$A$782,$A94,СВЦЭМ!$B$39:$B$782,L$77)+'СЕТ СН'!$H$9+СВЦЭМ!$D$10+'СЕТ СН'!$H$6-'СЕТ СН'!$H$19</f>
        <v>2425.3145096800004</v>
      </c>
      <c r="M94" s="36">
        <f>SUMIFS(СВЦЭМ!$C$39:$C$782,СВЦЭМ!$A$39:$A$782,$A94,СВЦЭМ!$B$39:$B$782,M$77)+'СЕТ СН'!$H$9+СВЦЭМ!$D$10+'СЕТ СН'!$H$6-'СЕТ СН'!$H$19</f>
        <v>2452.7999135599998</v>
      </c>
      <c r="N94" s="36">
        <f>SUMIFS(СВЦЭМ!$C$39:$C$782,СВЦЭМ!$A$39:$A$782,$A94,СВЦЭМ!$B$39:$B$782,N$77)+'СЕТ СН'!$H$9+СВЦЭМ!$D$10+'СЕТ СН'!$H$6-'СЕТ СН'!$H$19</f>
        <v>2485.8570535399999</v>
      </c>
      <c r="O94" s="36">
        <f>SUMIFS(СВЦЭМ!$C$39:$C$782,СВЦЭМ!$A$39:$A$782,$A94,СВЦЭМ!$B$39:$B$782,O$77)+'СЕТ СН'!$H$9+СВЦЭМ!$D$10+'СЕТ СН'!$H$6-'СЕТ СН'!$H$19</f>
        <v>2511.3925895500001</v>
      </c>
      <c r="P94" s="36">
        <f>SUMIFS(СВЦЭМ!$C$39:$C$782,СВЦЭМ!$A$39:$A$782,$A94,СВЦЭМ!$B$39:$B$782,P$77)+'СЕТ СН'!$H$9+СВЦЭМ!$D$10+'СЕТ СН'!$H$6-'СЕТ СН'!$H$19</f>
        <v>2532.2498969799999</v>
      </c>
      <c r="Q94" s="36">
        <f>SUMIFS(СВЦЭМ!$C$39:$C$782,СВЦЭМ!$A$39:$A$782,$A94,СВЦЭМ!$B$39:$B$782,Q$77)+'СЕТ СН'!$H$9+СВЦЭМ!$D$10+'СЕТ СН'!$H$6-'СЕТ СН'!$H$19</f>
        <v>2519.2891063500001</v>
      </c>
      <c r="R94" s="36">
        <f>SUMIFS(СВЦЭМ!$C$39:$C$782,СВЦЭМ!$A$39:$A$782,$A94,СВЦЭМ!$B$39:$B$782,R$77)+'СЕТ СН'!$H$9+СВЦЭМ!$D$10+'СЕТ СН'!$H$6-'СЕТ СН'!$H$19</f>
        <v>2482.7912937700003</v>
      </c>
      <c r="S94" s="36">
        <f>SUMIFS(СВЦЭМ!$C$39:$C$782,СВЦЭМ!$A$39:$A$782,$A94,СВЦЭМ!$B$39:$B$782,S$77)+'СЕТ СН'!$H$9+СВЦЭМ!$D$10+'СЕТ СН'!$H$6-'СЕТ СН'!$H$19</f>
        <v>2442.35920485</v>
      </c>
      <c r="T94" s="36">
        <f>SUMIFS(СВЦЭМ!$C$39:$C$782,СВЦЭМ!$A$39:$A$782,$A94,СВЦЭМ!$B$39:$B$782,T$77)+'СЕТ СН'!$H$9+СВЦЭМ!$D$10+'СЕТ СН'!$H$6-'СЕТ СН'!$H$19</f>
        <v>2412.4147647099999</v>
      </c>
      <c r="U94" s="36">
        <f>SUMIFS(СВЦЭМ!$C$39:$C$782,СВЦЭМ!$A$39:$A$782,$A94,СВЦЭМ!$B$39:$B$782,U$77)+'СЕТ СН'!$H$9+СВЦЭМ!$D$10+'СЕТ СН'!$H$6-'СЕТ СН'!$H$19</f>
        <v>2440.4594949799998</v>
      </c>
      <c r="V94" s="36">
        <f>SUMIFS(СВЦЭМ!$C$39:$C$782,СВЦЭМ!$A$39:$A$782,$A94,СВЦЭМ!$B$39:$B$782,V$77)+'СЕТ СН'!$H$9+СВЦЭМ!$D$10+'СЕТ СН'!$H$6-'СЕТ СН'!$H$19</f>
        <v>2466.70886655</v>
      </c>
      <c r="W94" s="36">
        <f>SUMIFS(СВЦЭМ!$C$39:$C$782,СВЦЭМ!$A$39:$A$782,$A94,СВЦЭМ!$B$39:$B$782,W$77)+'СЕТ СН'!$H$9+СВЦЭМ!$D$10+'СЕТ СН'!$H$6-'СЕТ СН'!$H$19</f>
        <v>2516.1459911800002</v>
      </c>
      <c r="X94" s="36">
        <f>SUMIFS(СВЦЭМ!$C$39:$C$782,СВЦЭМ!$A$39:$A$782,$A94,СВЦЭМ!$B$39:$B$782,X$77)+'СЕТ СН'!$H$9+СВЦЭМ!$D$10+'СЕТ СН'!$H$6-'СЕТ СН'!$H$19</f>
        <v>2536.2858389900002</v>
      </c>
      <c r="Y94" s="36">
        <f>SUMIFS(СВЦЭМ!$C$39:$C$782,СВЦЭМ!$A$39:$A$782,$A94,СВЦЭМ!$B$39:$B$782,Y$77)+'СЕТ СН'!$H$9+СВЦЭМ!$D$10+'СЕТ СН'!$H$6-'СЕТ СН'!$H$19</f>
        <v>2556.17851402</v>
      </c>
    </row>
    <row r="95" spans="1:25" ht="15.75" x14ac:dyDescent="0.2">
      <c r="A95" s="35">
        <f t="shared" si="2"/>
        <v>44975</v>
      </c>
      <c r="B95" s="36">
        <f>SUMIFS(СВЦЭМ!$C$39:$C$782,СВЦЭМ!$A$39:$A$782,$A95,СВЦЭМ!$B$39:$B$782,B$77)+'СЕТ СН'!$H$9+СВЦЭМ!$D$10+'СЕТ СН'!$H$6-'СЕТ СН'!$H$19</f>
        <v>2483.84399708</v>
      </c>
      <c r="C95" s="36">
        <f>SUMIFS(СВЦЭМ!$C$39:$C$782,СВЦЭМ!$A$39:$A$782,$A95,СВЦЭМ!$B$39:$B$782,C$77)+'СЕТ СН'!$H$9+СВЦЭМ!$D$10+'СЕТ СН'!$H$6-'СЕТ СН'!$H$19</f>
        <v>2535.9545762000002</v>
      </c>
      <c r="D95" s="36">
        <f>SUMIFS(СВЦЭМ!$C$39:$C$782,СВЦЭМ!$A$39:$A$782,$A95,СВЦЭМ!$B$39:$B$782,D$77)+'СЕТ СН'!$H$9+СВЦЭМ!$D$10+'СЕТ СН'!$H$6-'СЕТ СН'!$H$19</f>
        <v>2545.18243072</v>
      </c>
      <c r="E95" s="36">
        <f>SUMIFS(СВЦЭМ!$C$39:$C$782,СВЦЭМ!$A$39:$A$782,$A95,СВЦЭМ!$B$39:$B$782,E$77)+'СЕТ СН'!$H$9+СВЦЭМ!$D$10+'СЕТ СН'!$H$6-'СЕТ СН'!$H$19</f>
        <v>2552.28607883</v>
      </c>
      <c r="F95" s="36">
        <f>SUMIFS(СВЦЭМ!$C$39:$C$782,СВЦЭМ!$A$39:$A$782,$A95,СВЦЭМ!$B$39:$B$782,F$77)+'СЕТ СН'!$H$9+СВЦЭМ!$D$10+'СЕТ СН'!$H$6-'СЕТ СН'!$H$19</f>
        <v>2529.9731510500001</v>
      </c>
      <c r="G95" s="36">
        <f>SUMIFS(СВЦЭМ!$C$39:$C$782,СВЦЭМ!$A$39:$A$782,$A95,СВЦЭМ!$B$39:$B$782,G$77)+'СЕТ СН'!$H$9+СВЦЭМ!$D$10+'СЕТ СН'!$H$6-'СЕТ СН'!$H$19</f>
        <v>2515.8683982500002</v>
      </c>
      <c r="H95" s="36">
        <f>SUMIFS(СВЦЭМ!$C$39:$C$782,СВЦЭМ!$A$39:$A$782,$A95,СВЦЭМ!$B$39:$B$782,H$77)+'СЕТ СН'!$H$9+СВЦЭМ!$D$10+'СЕТ СН'!$H$6-'СЕТ СН'!$H$19</f>
        <v>2509.5464408600001</v>
      </c>
      <c r="I95" s="36">
        <f>SUMIFS(СВЦЭМ!$C$39:$C$782,СВЦЭМ!$A$39:$A$782,$A95,СВЦЭМ!$B$39:$B$782,I$77)+'СЕТ СН'!$H$9+СВЦЭМ!$D$10+'СЕТ СН'!$H$6-'СЕТ СН'!$H$19</f>
        <v>2512.8520625700003</v>
      </c>
      <c r="J95" s="36">
        <f>SUMIFS(СВЦЭМ!$C$39:$C$782,СВЦЭМ!$A$39:$A$782,$A95,СВЦЭМ!$B$39:$B$782,J$77)+'СЕТ СН'!$H$9+СВЦЭМ!$D$10+'СЕТ СН'!$H$6-'СЕТ СН'!$H$19</f>
        <v>2507.6117950400003</v>
      </c>
      <c r="K95" s="36">
        <f>SUMIFS(СВЦЭМ!$C$39:$C$782,СВЦЭМ!$A$39:$A$782,$A95,СВЦЭМ!$B$39:$B$782,K$77)+'СЕТ СН'!$H$9+СВЦЭМ!$D$10+'СЕТ СН'!$H$6-'СЕТ СН'!$H$19</f>
        <v>2416.2118120300001</v>
      </c>
      <c r="L95" s="36">
        <f>SUMIFS(СВЦЭМ!$C$39:$C$782,СВЦЭМ!$A$39:$A$782,$A95,СВЦЭМ!$B$39:$B$782,L$77)+'СЕТ СН'!$H$9+СВЦЭМ!$D$10+'СЕТ СН'!$H$6-'СЕТ СН'!$H$19</f>
        <v>2399.44281542</v>
      </c>
      <c r="M95" s="36">
        <f>SUMIFS(СВЦЭМ!$C$39:$C$782,СВЦЭМ!$A$39:$A$782,$A95,СВЦЭМ!$B$39:$B$782,M$77)+'СЕТ СН'!$H$9+СВЦЭМ!$D$10+'СЕТ СН'!$H$6-'СЕТ СН'!$H$19</f>
        <v>2412.2058243000001</v>
      </c>
      <c r="N95" s="36">
        <f>SUMIFS(СВЦЭМ!$C$39:$C$782,СВЦЭМ!$A$39:$A$782,$A95,СВЦЭМ!$B$39:$B$782,N$77)+'СЕТ СН'!$H$9+СВЦЭМ!$D$10+'СЕТ СН'!$H$6-'СЕТ СН'!$H$19</f>
        <v>2449.5862003900002</v>
      </c>
      <c r="O95" s="36">
        <f>SUMIFS(СВЦЭМ!$C$39:$C$782,СВЦЭМ!$A$39:$A$782,$A95,СВЦЭМ!$B$39:$B$782,O$77)+'СЕТ СН'!$H$9+СВЦЭМ!$D$10+'СЕТ СН'!$H$6-'СЕТ СН'!$H$19</f>
        <v>2464.7057983500004</v>
      </c>
      <c r="P95" s="36">
        <f>SUMIFS(СВЦЭМ!$C$39:$C$782,СВЦЭМ!$A$39:$A$782,$A95,СВЦЭМ!$B$39:$B$782,P$77)+'СЕТ СН'!$H$9+СВЦЭМ!$D$10+'СЕТ СН'!$H$6-'СЕТ СН'!$H$19</f>
        <v>2466.6040479300004</v>
      </c>
      <c r="Q95" s="36">
        <f>SUMIFS(СВЦЭМ!$C$39:$C$782,СВЦЭМ!$A$39:$A$782,$A95,СВЦЭМ!$B$39:$B$782,Q$77)+'СЕТ СН'!$H$9+СВЦЭМ!$D$10+'СЕТ СН'!$H$6-'СЕТ СН'!$H$19</f>
        <v>2465.51588786</v>
      </c>
      <c r="R95" s="36">
        <f>SUMIFS(СВЦЭМ!$C$39:$C$782,СВЦЭМ!$A$39:$A$782,$A95,СВЦЭМ!$B$39:$B$782,R$77)+'СЕТ СН'!$H$9+СВЦЭМ!$D$10+'СЕТ СН'!$H$6-'СЕТ СН'!$H$19</f>
        <v>2467.8557916300001</v>
      </c>
      <c r="S95" s="36">
        <f>SUMIFS(СВЦЭМ!$C$39:$C$782,СВЦЭМ!$A$39:$A$782,$A95,СВЦЭМ!$B$39:$B$782,S$77)+'СЕТ СН'!$H$9+СВЦЭМ!$D$10+'СЕТ СН'!$H$6-'СЕТ СН'!$H$19</f>
        <v>2465.7786422300001</v>
      </c>
      <c r="T95" s="36">
        <f>SUMIFS(СВЦЭМ!$C$39:$C$782,СВЦЭМ!$A$39:$A$782,$A95,СВЦЭМ!$B$39:$B$782,T$77)+'СЕТ СН'!$H$9+СВЦЭМ!$D$10+'СЕТ СН'!$H$6-'СЕТ СН'!$H$19</f>
        <v>2439.6184080300004</v>
      </c>
      <c r="U95" s="36">
        <f>SUMIFS(СВЦЭМ!$C$39:$C$782,СВЦЭМ!$A$39:$A$782,$A95,СВЦЭМ!$B$39:$B$782,U$77)+'СЕТ СН'!$H$9+СВЦЭМ!$D$10+'СЕТ СН'!$H$6-'СЕТ СН'!$H$19</f>
        <v>2435.6222135500002</v>
      </c>
      <c r="V95" s="36">
        <f>SUMIFS(СВЦЭМ!$C$39:$C$782,СВЦЭМ!$A$39:$A$782,$A95,СВЦЭМ!$B$39:$B$782,V$77)+'СЕТ СН'!$H$9+СВЦЭМ!$D$10+'СЕТ СН'!$H$6-'СЕТ СН'!$H$19</f>
        <v>2430.2342365899999</v>
      </c>
      <c r="W95" s="36">
        <f>SUMIFS(СВЦЭМ!$C$39:$C$782,СВЦЭМ!$A$39:$A$782,$A95,СВЦЭМ!$B$39:$B$782,W$77)+'СЕТ СН'!$H$9+СВЦЭМ!$D$10+'СЕТ СН'!$H$6-'СЕТ СН'!$H$19</f>
        <v>2466.1557900900002</v>
      </c>
      <c r="X95" s="36">
        <f>SUMIFS(СВЦЭМ!$C$39:$C$782,СВЦЭМ!$A$39:$A$782,$A95,СВЦЭМ!$B$39:$B$782,X$77)+'СЕТ СН'!$H$9+СВЦЭМ!$D$10+'СЕТ СН'!$H$6-'СЕТ СН'!$H$19</f>
        <v>2469.5547842800001</v>
      </c>
      <c r="Y95" s="36">
        <f>SUMIFS(СВЦЭМ!$C$39:$C$782,СВЦЭМ!$A$39:$A$782,$A95,СВЦЭМ!$B$39:$B$782,Y$77)+'СЕТ СН'!$H$9+СВЦЭМ!$D$10+'СЕТ СН'!$H$6-'СЕТ СН'!$H$19</f>
        <v>2516.20415194</v>
      </c>
    </row>
    <row r="96" spans="1:25" ht="15.75" x14ac:dyDescent="0.2">
      <c r="A96" s="35">
        <f t="shared" si="2"/>
        <v>44976</v>
      </c>
      <c r="B96" s="36">
        <f>SUMIFS(СВЦЭМ!$C$39:$C$782,СВЦЭМ!$A$39:$A$782,$A96,СВЦЭМ!$B$39:$B$782,B$77)+'СЕТ СН'!$H$9+СВЦЭМ!$D$10+'СЕТ СН'!$H$6-'СЕТ СН'!$H$19</f>
        <v>2581.1937573300002</v>
      </c>
      <c r="C96" s="36">
        <f>SUMIFS(СВЦЭМ!$C$39:$C$782,СВЦЭМ!$A$39:$A$782,$A96,СВЦЭМ!$B$39:$B$782,C$77)+'СЕТ СН'!$H$9+СВЦЭМ!$D$10+'СЕТ СН'!$H$6-'СЕТ СН'!$H$19</f>
        <v>2612.8135451500002</v>
      </c>
      <c r="D96" s="36">
        <f>SUMIFS(СВЦЭМ!$C$39:$C$782,СВЦЭМ!$A$39:$A$782,$A96,СВЦЭМ!$B$39:$B$782,D$77)+'СЕТ СН'!$H$9+СВЦЭМ!$D$10+'СЕТ СН'!$H$6-'СЕТ СН'!$H$19</f>
        <v>2608.4106451100001</v>
      </c>
      <c r="E96" s="36">
        <f>SUMIFS(СВЦЭМ!$C$39:$C$782,СВЦЭМ!$A$39:$A$782,$A96,СВЦЭМ!$B$39:$B$782,E$77)+'СЕТ СН'!$H$9+СВЦЭМ!$D$10+'СЕТ СН'!$H$6-'СЕТ СН'!$H$19</f>
        <v>2611.8855585400001</v>
      </c>
      <c r="F96" s="36">
        <f>SUMIFS(СВЦЭМ!$C$39:$C$782,СВЦЭМ!$A$39:$A$782,$A96,СВЦЭМ!$B$39:$B$782,F$77)+'СЕТ СН'!$H$9+СВЦЭМ!$D$10+'СЕТ СН'!$H$6-'СЕТ СН'!$H$19</f>
        <v>2609.2793431</v>
      </c>
      <c r="G96" s="36">
        <f>SUMIFS(СВЦЭМ!$C$39:$C$782,СВЦЭМ!$A$39:$A$782,$A96,СВЦЭМ!$B$39:$B$782,G$77)+'СЕТ СН'!$H$9+СВЦЭМ!$D$10+'СЕТ СН'!$H$6-'СЕТ СН'!$H$19</f>
        <v>2590.1304116000001</v>
      </c>
      <c r="H96" s="36">
        <f>SUMIFS(СВЦЭМ!$C$39:$C$782,СВЦЭМ!$A$39:$A$782,$A96,СВЦЭМ!$B$39:$B$782,H$77)+'СЕТ СН'!$H$9+СВЦЭМ!$D$10+'СЕТ СН'!$H$6-'СЕТ СН'!$H$19</f>
        <v>2582.3288518500003</v>
      </c>
      <c r="I96" s="36">
        <f>SUMIFS(СВЦЭМ!$C$39:$C$782,СВЦЭМ!$A$39:$A$782,$A96,СВЦЭМ!$B$39:$B$782,I$77)+'СЕТ СН'!$H$9+СВЦЭМ!$D$10+'СЕТ СН'!$H$6-'СЕТ СН'!$H$19</f>
        <v>2593.1752028999999</v>
      </c>
      <c r="J96" s="36">
        <f>SUMIFS(СВЦЭМ!$C$39:$C$782,СВЦЭМ!$A$39:$A$782,$A96,СВЦЭМ!$B$39:$B$782,J$77)+'СЕТ СН'!$H$9+СВЦЭМ!$D$10+'СЕТ СН'!$H$6-'СЕТ СН'!$H$19</f>
        <v>2555.3637812100001</v>
      </c>
      <c r="K96" s="36">
        <f>SUMIFS(СВЦЭМ!$C$39:$C$782,СВЦЭМ!$A$39:$A$782,$A96,СВЦЭМ!$B$39:$B$782,K$77)+'СЕТ СН'!$H$9+СВЦЭМ!$D$10+'СЕТ СН'!$H$6-'СЕТ СН'!$H$19</f>
        <v>2521.16512306</v>
      </c>
      <c r="L96" s="36">
        <f>SUMIFS(СВЦЭМ!$C$39:$C$782,СВЦЭМ!$A$39:$A$782,$A96,СВЦЭМ!$B$39:$B$782,L$77)+'СЕТ СН'!$H$9+СВЦЭМ!$D$10+'СЕТ СН'!$H$6-'СЕТ СН'!$H$19</f>
        <v>2492.57911087</v>
      </c>
      <c r="M96" s="36">
        <f>SUMIFS(СВЦЭМ!$C$39:$C$782,СВЦЭМ!$A$39:$A$782,$A96,СВЦЭМ!$B$39:$B$782,M$77)+'СЕТ СН'!$H$9+СВЦЭМ!$D$10+'СЕТ СН'!$H$6-'СЕТ СН'!$H$19</f>
        <v>2505.9713273400002</v>
      </c>
      <c r="N96" s="36">
        <f>SUMIFS(СВЦЭМ!$C$39:$C$782,СВЦЭМ!$A$39:$A$782,$A96,СВЦЭМ!$B$39:$B$782,N$77)+'СЕТ СН'!$H$9+СВЦЭМ!$D$10+'СЕТ СН'!$H$6-'СЕТ СН'!$H$19</f>
        <v>2523.1897251800001</v>
      </c>
      <c r="O96" s="36">
        <f>SUMIFS(СВЦЭМ!$C$39:$C$782,СВЦЭМ!$A$39:$A$782,$A96,СВЦЭМ!$B$39:$B$782,O$77)+'СЕТ СН'!$H$9+СВЦЭМ!$D$10+'СЕТ СН'!$H$6-'СЕТ СН'!$H$19</f>
        <v>2476.9639744200003</v>
      </c>
      <c r="P96" s="36">
        <f>SUMIFS(СВЦЭМ!$C$39:$C$782,СВЦЭМ!$A$39:$A$782,$A96,СВЦЭМ!$B$39:$B$782,P$77)+'СЕТ СН'!$H$9+СВЦЭМ!$D$10+'СЕТ СН'!$H$6-'СЕТ СН'!$H$19</f>
        <v>2591.37124546</v>
      </c>
      <c r="Q96" s="36">
        <f>SUMIFS(СВЦЭМ!$C$39:$C$782,СВЦЭМ!$A$39:$A$782,$A96,СВЦЭМ!$B$39:$B$782,Q$77)+'СЕТ СН'!$H$9+СВЦЭМ!$D$10+'СЕТ СН'!$H$6-'СЕТ СН'!$H$19</f>
        <v>2609.8524786200001</v>
      </c>
      <c r="R96" s="36">
        <f>SUMIFS(СВЦЭМ!$C$39:$C$782,СВЦЭМ!$A$39:$A$782,$A96,СВЦЭМ!$B$39:$B$782,R$77)+'СЕТ СН'!$H$9+СВЦЭМ!$D$10+'СЕТ СН'!$H$6-'СЕТ СН'!$H$19</f>
        <v>2608.9919517799999</v>
      </c>
      <c r="S96" s="36">
        <f>SUMIFS(СВЦЭМ!$C$39:$C$782,СВЦЭМ!$A$39:$A$782,$A96,СВЦЭМ!$B$39:$B$782,S$77)+'СЕТ СН'!$H$9+СВЦЭМ!$D$10+'СЕТ СН'!$H$6-'СЕТ СН'!$H$19</f>
        <v>2585.9306658600003</v>
      </c>
      <c r="T96" s="36">
        <f>SUMIFS(СВЦЭМ!$C$39:$C$782,СВЦЭМ!$A$39:$A$782,$A96,СВЦЭМ!$B$39:$B$782,T$77)+'СЕТ СН'!$H$9+СВЦЭМ!$D$10+'СЕТ СН'!$H$6-'СЕТ СН'!$H$19</f>
        <v>2535.5234514900003</v>
      </c>
      <c r="U96" s="36">
        <f>SUMIFS(СВЦЭМ!$C$39:$C$782,СВЦЭМ!$A$39:$A$782,$A96,СВЦЭМ!$B$39:$B$782,U$77)+'СЕТ СН'!$H$9+СВЦЭМ!$D$10+'СЕТ СН'!$H$6-'СЕТ СН'!$H$19</f>
        <v>2483.4717225100003</v>
      </c>
      <c r="V96" s="36">
        <f>SUMIFS(СВЦЭМ!$C$39:$C$782,СВЦЭМ!$A$39:$A$782,$A96,СВЦЭМ!$B$39:$B$782,V$77)+'СЕТ СН'!$H$9+СВЦЭМ!$D$10+'СЕТ СН'!$H$6-'СЕТ СН'!$H$19</f>
        <v>2430.94143149</v>
      </c>
      <c r="W96" s="36">
        <f>SUMIFS(СВЦЭМ!$C$39:$C$782,СВЦЭМ!$A$39:$A$782,$A96,СВЦЭМ!$B$39:$B$782,W$77)+'СЕТ СН'!$H$9+СВЦЭМ!$D$10+'СЕТ СН'!$H$6-'СЕТ СН'!$H$19</f>
        <v>2516.7790223400002</v>
      </c>
      <c r="X96" s="36">
        <f>SUMIFS(СВЦЭМ!$C$39:$C$782,СВЦЭМ!$A$39:$A$782,$A96,СВЦЭМ!$B$39:$B$782,X$77)+'СЕТ СН'!$H$9+СВЦЭМ!$D$10+'СЕТ СН'!$H$6-'СЕТ СН'!$H$19</f>
        <v>2557.4233469400001</v>
      </c>
      <c r="Y96" s="36">
        <f>SUMIFS(СВЦЭМ!$C$39:$C$782,СВЦЭМ!$A$39:$A$782,$A96,СВЦЭМ!$B$39:$B$782,Y$77)+'СЕТ СН'!$H$9+СВЦЭМ!$D$10+'СЕТ СН'!$H$6-'СЕТ СН'!$H$19</f>
        <v>2574.8291173800003</v>
      </c>
    </row>
    <row r="97" spans="1:25" ht="15.75" x14ac:dyDescent="0.2">
      <c r="A97" s="35">
        <f t="shared" si="2"/>
        <v>44977</v>
      </c>
      <c r="B97" s="36">
        <f>SUMIFS(СВЦЭМ!$C$39:$C$782,СВЦЭМ!$A$39:$A$782,$A97,СВЦЭМ!$B$39:$B$782,B$77)+'СЕТ СН'!$H$9+СВЦЭМ!$D$10+'СЕТ СН'!$H$6-'СЕТ СН'!$H$19</f>
        <v>2637.8262339600001</v>
      </c>
      <c r="C97" s="36">
        <f>SUMIFS(СВЦЭМ!$C$39:$C$782,СВЦЭМ!$A$39:$A$782,$A97,СВЦЭМ!$B$39:$B$782,C$77)+'СЕТ СН'!$H$9+СВЦЭМ!$D$10+'СЕТ СН'!$H$6-'СЕТ СН'!$H$19</f>
        <v>2614.6548628700002</v>
      </c>
      <c r="D97" s="36">
        <f>SUMIFS(СВЦЭМ!$C$39:$C$782,СВЦЭМ!$A$39:$A$782,$A97,СВЦЭМ!$B$39:$B$782,D$77)+'СЕТ СН'!$H$9+СВЦЭМ!$D$10+'СЕТ СН'!$H$6-'СЕТ СН'!$H$19</f>
        <v>2623.8881881900002</v>
      </c>
      <c r="E97" s="36">
        <f>SUMIFS(СВЦЭМ!$C$39:$C$782,СВЦЭМ!$A$39:$A$782,$A97,СВЦЭМ!$B$39:$B$782,E$77)+'СЕТ СН'!$H$9+СВЦЭМ!$D$10+'СЕТ СН'!$H$6-'СЕТ СН'!$H$19</f>
        <v>2632.5536162000003</v>
      </c>
      <c r="F97" s="36">
        <f>SUMIFS(СВЦЭМ!$C$39:$C$782,СВЦЭМ!$A$39:$A$782,$A97,СВЦЭМ!$B$39:$B$782,F$77)+'СЕТ СН'!$H$9+СВЦЭМ!$D$10+'СЕТ СН'!$H$6-'СЕТ СН'!$H$19</f>
        <v>2602.3084754199999</v>
      </c>
      <c r="G97" s="36">
        <f>SUMIFS(СВЦЭМ!$C$39:$C$782,СВЦЭМ!$A$39:$A$782,$A97,СВЦЭМ!$B$39:$B$782,G$77)+'СЕТ СН'!$H$9+СВЦЭМ!$D$10+'СЕТ СН'!$H$6-'СЕТ СН'!$H$19</f>
        <v>2592.0226859500003</v>
      </c>
      <c r="H97" s="36">
        <f>SUMIFS(СВЦЭМ!$C$39:$C$782,СВЦЭМ!$A$39:$A$782,$A97,СВЦЭМ!$B$39:$B$782,H$77)+'СЕТ СН'!$H$9+СВЦЭМ!$D$10+'СЕТ СН'!$H$6-'СЕТ СН'!$H$19</f>
        <v>2552.4174178500002</v>
      </c>
      <c r="I97" s="36">
        <f>SUMIFS(СВЦЭМ!$C$39:$C$782,СВЦЭМ!$A$39:$A$782,$A97,СВЦЭМ!$B$39:$B$782,I$77)+'СЕТ СН'!$H$9+СВЦЭМ!$D$10+'СЕТ СН'!$H$6-'СЕТ СН'!$H$19</f>
        <v>2515.2985790299999</v>
      </c>
      <c r="J97" s="36">
        <f>SUMIFS(СВЦЭМ!$C$39:$C$782,СВЦЭМ!$A$39:$A$782,$A97,СВЦЭМ!$B$39:$B$782,J$77)+'СЕТ СН'!$H$9+СВЦЭМ!$D$10+'СЕТ СН'!$H$6-'СЕТ СН'!$H$19</f>
        <v>2470.99481754</v>
      </c>
      <c r="K97" s="36">
        <f>SUMIFS(СВЦЭМ!$C$39:$C$782,СВЦЭМ!$A$39:$A$782,$A97,СВЦЭМ!$B$39:$B$782,K$77)+'СЕТ СН'!$H$9+СВЦЭМ!$D$10+'СЕТ СН'!$H$6-'СЕТ СН'!$H$19</f>
        <v>2420.1299474900002</v>
      </c>
      <c r="L97" s="36">
        <f>SUMIFS(СВЦЭМ!$C$39:$C$782,СВЦЭМ!$A$39:$A$782,$A97,СВЦЭМ!$B$39:$B$782,L$77)+'СЕТ СН'!$H$9+СВЦЭМ!$D$10+'СЕТ СН'!$H$6-'СЕТ СН'!$H$19</f>
        <v>2397.2093757599996</v>
      </c>
      <c r="M97" s="36">
        <f>SUMIFS(СВЦЭМ!$C$39:$C$782,СВЦЭМ!$A$39:$A$782,$A97,СВЦЭМ!$B$39:$B$782,M$77)+'СЕТ СН'!$H$9+СВЦЭМ!$D$10+'СЕТ СН'!$H$6-'СЕТ СН'!$H$19</f>
        <v>2418.88952961</v>
      </c>
      <c r="N97" s="36">
        <f>SUMIFS(СВЦЭМ!$C$39:$C$782,СВЦЭМ!$A$39:$A$782,$A97,СВЦЭМ!$B$39:$B$782,N$77)+'СЕТ СН'!$H$9+СВЦЭМ!$D$10+'СЕТ СН'!$H$6-'СЕТ СН'!$H$19</f>
        <v>2443.9343077500002</v>
      </c>
      <c r="O97" s="36">
        <f>SUMIFS(СВЦЭМ!$C$39:$C$782,СВЦЭМ!$A$39:$A$782,$A97,СВЦЭМ!$B$39:$B$782,O$77)+'СЕТ СН'!$H$9+СВЦЭМ!$D$10+'СЕТ СН'!$H$6-'СЕТ СН'!$H$19</f>
        <v>2456.2486961899999</v>
      </c>
      <c r="P97" s="36">
        <f>SUMIFS(СВЦЭМ!$C$39:$C$782,СВЦЭМ!$A$39:$A$782,$A97,СВЦЭМ!$B$39:$B$782,P$77)+'СЕТ СН'!$H$9+СВЦЭМ!$D$10+'СЕТ СН'!$H$6-'СЕТ СН'!$H$19</f>
        <v>2458.2482114300001</v>
      </c>
      <c r="Q97" s="36">
        <f>SUMIFS(СВЦЭМ!$C$39:$C$782,СВЦЭМ!$A$39:$A$782,$A97,СВЦЭМ!$B$39:$B$782,Q$77)+'СЕТ СН'!$H$9+СВЦЭМ!$D$10+'СЕТ СН'!$H$6-'СЕТ СН'!$H$19</f>
        <v>2449.0500693500003</v>
      </c>
      <c r="R97" s="36">
        <f>SUMIFS(СВЦЭМ!$C$39:$C$782,СВЦЭМ!$A$39:$A$782,$A97,СВЦЭМ!$B$39:$B$782,R$77)+'СЕТ СН'!$H$9+СВЦЭМ!$D$10+'СЕТ СН'!$H$6-'СЕТ СН'!$H$19</f>
        <v>2491.2406373900003</v>
      </c>
      <c r="S97" s="36">
        <f>SUMIFS(СВЦЭМ!$C$39:$C$782,СВЦЭМ!$A$39:$A$782,$A97,СВЦЭМ!$B$39:$B$782,S$77)+'СЕТ СН'!$H$9+СВЦЭМ!$D$10+'СЕТ СН'!$H$6-'СЕТ СН'!$H$19</f>
        <v>2503.6048522300002</v>
      </c>
      <c r="T97" s="36">
        <f>SUMIFS(СВЦЭМ!$C$39:$C$782,СВЦЭМ!$A$39:$A$782,$A97,СВЦЭМ!$B$39:$B$782,T$77)+'СЕТ СН'!$H$9+СВЦЭМ!$D$10+'СЕТ СН'!$H$6-'СЕТ СН'!$H$19</f>
        <v>2471.13382748</v>
      </c>
      <c r="U97" s="36">
        <f>SUMIFS(СВЦЭМ!$C$39:$C$782,СВЦЭМ!$A$39:$A$782,$A97,СВЦЭМ!$B$39:$B$782,U$77)+'СЕТ СН'!$H$9+СВЦЭМ!$D$10+'СЕТ СН'!$H$6-'СЕТ СН'!$H$19</f>
        <v>2438.92328924</v>
      </c>
      <c r="V97" s="36">
        <f>SUMIFS(СВЦЭМ!$C$39:$C$782,СВЦЭМ!$A$39:$A$782,$A97,СВЦЭМ!$B$39:$B$782,V$77)+'СЕТ СН'!$H$9+СВЦЭМ!$D$10+'СЕТ СН'!$H$6-'СЕТ СН'!$H$19</f>
        <v>2463.7958520900002</v>
      </c>
      <c r="W97" s="36">
        <f>SUMIFS(СВЦЭМ!$C$39:$C$782,СВЦЭМ!$A$39:$A$782,$A97,СВЦЭМ!$B$39:$B$782,W$77)+'СЕТ СН'!$H$9+СВЦЭМ!$D$10+'СЕТ СН'!$H$6-'СЕТ СН'!$H$19</f>
        <v>2471.9928825299999</v>
      </c>
      <c r="X97" s="36">
        <f>SUMIFS(СВЦЭМ!$C$39:$C$782,СВЦЭМ!$A$39:$A$782,$A97,СВЦЭМ!$B$39:$B$782,X$77)+'СЕТ СН'!$H$9+СВЦЭМ!$D$10+'СЕТ СН'!$H$6-'СЕТ СН'!$H$19</f>
        <v>2512.9259098400003</v>
      </c>
      <c r="Y97" s="36">
        <f>SUMIFS(СВЦЭМ!$C$39:$C$782,СВЦЭМ!$A$39:$A$782,$A97,СВЦЭМ!$B$39:$B$782,Y$77)+'СЕТ СН'!$H$9+СВЦЭМ!$D$10+'СЕТ СН'!$H$6-'СЕТ СН'!$H$19</f>
        <v>2539.3970143900001</v>
      </c>
    </row>
    <row r="98" spans="1:25" ht="15.75" x14ac:dyDescent="0.2">
      <c r="A98" s="35">
        <f t="shared" si="2"/>
        <v>44978</v>
      </c>
      <c r="B98" s="36">
        <f>SUMIFS(СВЦЭМ!$C$39:$C$782,СВЦЭМ!$A$39:$A$782,$A98,СВЦЭМ!$B$39:$B$782,B$77)+'СЕТ СН'!$H$9+СВЦЭМ!$D$10+'СЕТ СН'!$H$6-'СЕТ СН'!$H$19</f>
        <v>2578.23689762</v>
      </c>
      <c r="C98" s="36">
        <f>SUMIFS(СВЦЭМ!$C$39:$C$782,СВЦЭМ!$A$39:$A$782,$A98,СВЦЭМ!$B$39:$B$782,C$77)+'СЕТ СН'!$H$9+СВЦЭМ!$D$10+'СЕТ СН'!$H$6-'СЕТ СН'!$H$19</f>
        <v>2613.8400862100002</v>
      </c>
      <c r="D98" s="36">
        <f>SUMIFS(СВЦЭМ!$C$39:$C$782,СВЦЭМ!$A$39:$A$782,$A98,СВЦЭМ!$B$39:$B$782,D$77)+'СЕТ СН'!$H$9+СВЦЭМ!$D$10+'СЕТ СН'!$H$6-'СЕТ СН'!$H$19</f>
        <v>2623.1976668400002</v>
      </c>
      <c r="E98" s="36">
        <f>SUMIFS(СВЦЭМ!$C$39:$C$782,СВЦЭМ!$A$39:$A$782,$A98,СВЦЭМ!$B$39:$B$782,E$77)+'СЕТ СН'!$H$9+СВЦЭМ!$D$10+'СЕТ СН'!$H$6-'СЕТ СН'!$H$19</f>
        <v>2626.4566836600002</v>
      </c>
      <c r="F98" s="36">
        <f>SUMIFS(СВЦЭМ!$C$39:$C$782,СВЦЭМ!$A$39:$A$782,$A98,СВЦЭМ!$B$39:$B$782,F$77)+'СЕТ СН'!$H$9+СВЦЭМ!$D$10+'СЕТ СН'!$H$6-'СЕТ СН'!$H$19</f>
        <v>2601.6362841099999</v>
      </c>
      <c r="G98" s="36">
        <f>SUMIFS(СВЦЭМ!$C$39:$C$782,СВЦЭМ!$A$39:$A$782,$A98,СВЦЭМ!$B$39:$B$782,G$77)+'СЕТ СН'!$H$9+СВЦЭМ!$D$10+'СЕТ СН'!$H$6-'СЕТ СН'!$H$19</f>
        <v>2521.25251742</v>
      </c>
      <c r="H98" s="36">
        <f>SUMIFS(СВЦЭМ!$C$39:$C$782,СВЦЭМ!$A$39:$A$782,$A98,СВЦЭМ!$B$39:$B$782,H$77)+'СЕТ СН'!$H$9+СВЦЭМ!$D$10+'СЕТ СН'!$H$6-'СЕТ СН'!$H$19</f>
        <v>2466.3181567300003</v>
      </c>
      <c r="I98" s="36">
        <f>SUMIFS(СВЦЭМ!$C$39:$C$782,СВЦЭМ!$A$39:$A$782,$A98,СВЦЭМ!$B$39:$B$782,I$77)+'СЕТ СН'!$H$9+СВЦЭМ!$D$10+'СЕТ СН'!$H$6-'СЕТ СН'!$H$19</f>
        <v>2434.2898268100002</v>
      </c>
      <c r="J98" s="36">
        <f>SUMIFS(СВЦЭМ!$C$39:$C$782,СВЦЭМ!$A$39:$A$782,$A98,СВЦЭМ!$B$39:$B$782,J$77)+'СЕТ СН'!$H$9+СВЦЭМ!$D$10+'СЕТ СН'!$H$6-'СЕТ СН'!$H$19</f>
        <v>2402.8774094099999</v>
      </c>
      <c r="K98" s="36">
        <f>SUMIFS(СВЦЭМ!$C$39:$C$782,СВЦЭМ!$A$39:$A$782,$A98,СВЦЭМ!$B$39:$B$782,K$77)+'СЕТ СН'!$H$9+СВЦЭМ!$D$10+'СЕТ СН'!$H$6-'СЕТ СН'!$H$19</f>
        <v>2384.2642373199997</v>
      </c>
      <c r="L98" s="36">
        <f>SUMIFS(СВЦЭМ!$C$39:$C$782,СВЦЭМ!$A$39:$A$782,$A98,СВЦЭМ!$B$39:$B$782,L$77)+'СЕТ СН'!$H$9+СВЦЭМ!$D$10+'СЕТ СН'!$H$6-'СЕТ СН'!$H$19</f>
        <v>2400.2148159199996</v>
      </c>
      <c r="M98" s="36">
        <f>SUMIFS(СВЦЭМ!$C$39:$C$782,СВЦЭМ!$A$39:$A$782,$A98,СВЦЭМ!$B$39:$B$782,M$77)+'СЕТ СН'!$H$9+СВЦЭМ!$D$10+'СЕТ СН'!$H$6-'СЕТ СН'!$H$19</f>
        <v>2441.9316591800002</v>
      </c>
      <c r="N98" s="36">
        <f>SUMIFS(СВЦЭМ!$C$39:$C$782,СВЦЭМ!$A$39:$A$782,$A98,СВЦЭМ!$B$39:$B$782,N$77)+'СЕТ СН'!$H$9+СВЦЭМ!$D$10+'СЕТ СН'!$H$6-'СЕТ СН'!$H$19</f>
        <v>2472.0005519000001</v>
      </c>
      <c r="O98" s="36">
        <f>SUMIFS(СВЦЭМ!$C$39:$C$782,СВЦЭМ!$A$39:$A$782,$A98,СВЦЭМ!$B$39:$B$782,O$77)+'СЕТ СН'!$H$9+СВЦЭМ!$D$10+'СЕТ СН'!$H$6-'СЕТ СН'!$H$19</f>
        <v>2502.5771841700002</v>
      </c>
      <c r="P98" s="36">
        <f>SUMIFS(СВЦЭМ!$C$39:$C$782,СВЦЭМ!$A$39:$A$782,$A98,СВЦЭМ!$B$39:$B$782,P$77)+'СЕТ СН'!$H$9+СВЦЭМ!$D$10+'СЕТ СН'!$H$6-'СЕТ СН'!$H$19</f>
        <v>2521.5127206900002</v>
      </c>
      <c r="Q98" s="36">
        <f>SUMIFS(СВЦЭМ!$C$39:$C$782,СВЦЭМ!$A$39:$A$782,$A98,СВЦЭМ!$B$39:$B$782,Q$77)+'СЕТ СН'!$H$9+СВЦЭМ!$D$10+'СЕТ СН'!$H$6-'СЕТ СН'!$H$19</f>
        <v>2493.3224385200001</v>
      </c>
      <c r="R98" s="36">
        <f>SUMIFS(СВЦЭМ!$C$39:$C$782,СВЦЭМ!$A$39:$A$782,$A98,СВЦЭМ!$B$39:$B$782,R$77)+'СЕТ СН'!$H$9+СВЦЭМ!$D$10+'СЕТ СН'!$H$6-'СЕТ СН'!$H$19</f>
        <v>2452.8840652399999</v>
      </c>
      <c r="S98" s="36">
        <f>SUMIFS(СВЦЭМ!$C$39:$C$782,СВЦЭМ!$A$39:$A$782,$A98,СВЦЭМ!$B$39:$B$782,S$77)+'СЕТ СН'!$H$9+СВЦЭМ!$D$10+'СЕТ СН'!$H$6-'СЕТ СН'!$H$19</f>
        <v>2413.7520428899998</v>
      </c>
      <c r="T98" s="36">
        <f>SUMIFS(СВЦЭМ!$C$39:$C$782,СВЦЭМ!$A$39:$A$782,$A98,СВЦЭМ!$B$39:$B$782,T$77)+'СЕТ СН'!$H$9+СВЦЭМ!$D$10+'СЕТ СН'!$H$6-'СЕТ СН'!$H$19</f>
        <v>2387.5694009600002</v>
      </c>
      <c r="U98" s="36">
        <f>SUMIFS(СВЦЭМ!$C$39:$C$782,СВЦЭМ!$A$39:$A$782,$A98,СВЦЭМ!$B$39:$B$782,U$77)+'СЕТ СН'!$H$9+СВЦЭМ!$D$10+'СЕТ СН'!$H$6-'СЕТ СН'!$H$19</f>
        <v>2407.4805003900001</v>
      </c>
      <c r="V98" s="36">
        <f>SUMIFS(СВЦЭМ!$C$39:$C$782,СВЦЭМ!$A$39:$A$782,$A98,СВЦЭМ!$B$39:$B$782,V$77)+'СЕТ СН'!$H$9+СВЦЭМ!$D$10+'СЕТ СН'!$H$6-'СЕТ СН'!$H$19</f>
        <v>2408.7160050900002</v>
      </c>
      <c r="W98" s="36">
        <f>SUMIFS(СВЦЭМ!$C$39:$C$782,СВЦЭМ!$A$39:$A$782,$A98,СВЦЭМ!$B$39:$B$782,W$77)+'СЕТ СН'!$H$9+СВЦЭМ!$D$10+'СЕТ СН'!$H$6-'СЕТ СН'!$H$19</f>
        <v>2438.1164477699999</v>
      </c>
      <c r="X98" s="36">
        <f>SUMIFS(СВЦЭМ!$C$39:$C$782,СВЦЭМ!$A$39:$A$782,$A98,СВЦЭМ!$B$39:$B$782,X$77)+'СЕТ СН'!$H$9+СВЦЭМ!$D$10+'СЕТ СН'!$H$6-'СЕТ СН'!$H$19</f>
        <v>2468.2573220099998</v>
      </c>
      <c r="Y98" s="36">
        <f>SUMIFS(СВЦЭМ!$C$39:$C$782,СВЦЭМ!$A$39:$A$782,$A98,СВЦЭМ!$B$39:$B$782,Y$77)+'СЕТ СН'!$H$9+СВЦЭМ!$D$10+'СЕТ СН'!$H$6-'СЕТ СН'!$H$19</f>
        <v>2534.0699513600002</v>
      </c>
    </row>
    <row r="99" spans="1:25" ht="15.75" x14ac:dyDescent="0.2">
      <c r="A99" s="35">
        <f t="shared" si="2"/>
        <v>44979</v>
      </c>
      <c r="B99" s="36">
        <f>SUMIFS(СВЦЭМ!$C$39:$C$782,СВЦЭМ!$A$39:$A$782,$A99,СВЦЭМ!$B$39:$B$782,B$77)+'СЕТ СН'!$H$9+СВЦЭМ!$D$10+'СЕТ СН'!$H$6-'СЕТ СН'!$H$19</f>
        <v>2593.7611018699999</v>
      </c>
      <c r="C99" s="36">
        <f>SUMIFS(СВЦЭМ!$C$39:$C$782,СВЦЭМ!$A$39:$A$782,$A99,СВЦЭМ!$B$39:$B$782,C$77)+'СЕТ СН'!$H$9+СВЦЭМ!$D$10+'СЕТ СН'!$H$6-'СЕТ СН'!$H$19</f>
        <v>2650.8099548499999</v>
      </c>
      <c r="D99" s="36">
        <f>SUMIFS(СВЦЭМ!$C$39:$C$782,СВЦЭМ!$A$39:$A$782,$A99,СВЦЭМ!$B$39:$B$782,D$77)+'СЕТ СН'!$H$9+СВЦЭМ!$D$10+'СЕТ СН'!$H$6-'СЕТ СН'!$H$19</f>
        <v>2659.9876811600002</v>
      </c>
      <c r="E99" s="36">
        <f>SUMIFS(СВЦЭМ!$C$39:$C$782,СВЦЭМ!$A$39:$A$782,$A99,СВЦЭМ!$B$39:$B$782,E$77)+'СЕТ СН'!$H$9+СВЦЭМ!$D$10+'СЕТ СН'!$H$6-'СЕТ СН'!$H$19</f>
        <v>2658.91755294</v>
      </c>
      <c r="F99" s="36">
        <f>SUMIFS(СВЦЭМ!$C$39:$C$782,СВЦЭМ!$A$39:$A$782,$A99,СВЦЭМ!$B$39:$B$782,F$77)+'СЕТ СН'!$H$9+СВЦЭМ!$D$10+'СЕТ СН'!$H$6-'СЕТ СН'!$H$19</f>
        <v>2623.6255095900001</v>
      </c>
      <c r="G99" s="36">
        <f>SUMIFS(СВЦЭМ!$C$39:$C$782,СВЦЭМ!$A$39:$A$782,$A99,СВЦЭМ!$B$39:$B$782,G$77)+'СЕТ СН'!$H$9+СВЦЭМ!$D$10+'СЕТ СН'!$H$6-'СЕТ СН'!$H$19</f>
        <v>2542.7702360799999</v>
      </c>
      <c r="H99" s="36">
        <f>SUMIFS(СВЦЭМ!$C$39:$C$782,СВЦЭМ!$A$39:$A$782,$A99,СВЦЭМ!$B$39:$B$782,H$77)+'СЕТ СН'!$H$9+СВЦЭМ!$D$10+'СЕТ СН'!$H$6-'СЕТ СН'!$H$19</f>
        <v>2445.0575644599999</v>
      </c>
      <c r="I99" s="36">
        <f>SUMIFS(СВЦЭМ!$C$39:$C$782,СВЦЭМ!$A$39:$A$782,$A99,СВЦЭМ!$B$39:$B$782,I$77)+'СЕТ СН'!$H$9+СВЦЭМ!$D$10+'СЕТ СН'!$H$6-'СЕТ СН'!$H$19</f>
        <v>2415.7620185300002</v>
      </c>
      <c r="J99" s="36">
        <f>SUMIFS(СВЦЭМ!$C$39:$C$782,СВЦЭМ!$A$39:$A$782,$A99,СВЦЭМ!$B$39:$B$782,J$77)+'СЕТ СН'!$H$9+СВЦЭМ!$D$10+'СЕТ СН'!$H$6-'СЕТ СН'!$H$19</f>
        <v>2408.5582310899999</v>
      </c>
      <c r="K99" s="36">
        <f>SUMIFS(СВЦЭМ!$C$39:$C$782,СВЦЭМ!$A$39:$A$782,$A99,СВЦЭМ!$B$39:$B$782,K$77)+'СЕТ СН'!$H$9+СВЦЭМ!$D$10+'СЕТ СН'!$H$6-'СЕТ СН'!$H$19</f>
        <v>2390.7556591100001</v>
      </c>
      <c r="L99" s="36">
        <f>SUMIFS(СВЦЭМ!$C$39:$C$782,СВЦЭМ!$A$39:$A$782,$A99,СВЦЭМ!$B$39:$B$782,L$77)+'СЕТ СН'!$H$9+СВЦЭМ!$D$10+'СЕТ СН'!$H$6-'СЕТ СН'!$H$19</f>
        <v>2391.6396609100002</v>
      </c>
      <c r="M99" s="36">
        <f>SUMIFS(СВЦЭМ!$C$39:$C$782,СВЦЭМ!$A$39:$A$782,$A99,СВЦЭМ!$B$39:$B$782,M$77)+'СЕТ СН'!$H$9+СВЦЭМ!$D$10+'СЕТ СН'!$H$6-'СЕТ СН'!$H$19</f>
        <v>2430.4396997700001</v>
      </c>
      <c r="N99" s="36">
        <f>SUMIFS(СВЦЭМ!$C$39:$C$782,СВЦЭМ!$A$39:$A$782,$A99,СВЦЭМ!$B$39:$B$782,N$77)+'СЕТ СН'!$H$9+СВЦЭМ!$D$10+'СЕТ СН'!$H$6-'СЕТ СН'!$H$19</f>
        <v>2468.0668365900001</v>
      </c>
      <c r="O99" s="36">
        <f>SUMIFS(СВЦЭМ!$C$39:$C$782,СВЦЭМ!$A$39:$A$782,$A99,СВЦЭМ!$B$39:$B$782,O$77)+'СЕТ СН'!$H$9+СВЦЭМ!$D$10+'СЕТ СН'!$H$6-'СЕТ СН'!$H$19</f>
        <v>2448.7668768600001</v>
      </c>
      <c r="P99" s="36">
        <f>SUMIFS(СВЦЭМ!$C$39:$C$782,СВЦЭМ!$A$39:$A$782,$A99,СВЦЭМ!$B$39:$B$782,P$77)+'СЕТ СН'!$H$9+СВЦЭМ!$D$10+'СЕТ СН'!$H$6-'СЕТ СН'!$H$19</f>
        <v>2452.9587947499999</v>
      </c>
      <c r="Q99" s="36">
        <f>SUMIFS(СВЦЭМ!$C$39:$C$782,СВЦЭМ!$A$39:$A$782,$A99,СВЦЭМ!$B$39:$B$782,Q$77)+'СЕТ СН'!$H$9+СВЦЭМ!$D$10+'СЕТ СН'!$H$6-'СЕТ СН'!$H$19</f>
        <v>2464.1613908000004</v>
      </c>
      <c r="R99" s="36">
        <f>SUMIFS(СВЦЭМ!$C$39:$C$782,СВЦЭМ!$A$39:$A$782,$A99,СВЦЭМ!$B$39:$B$782,R$77)+'СЕТ СН'!$H$9+СВЦЭМ!$D$10+'СЕТ СН'!$H$6-'СЕТ СН'!$H$19</f>
        <v>2411.6276711299997</v>
      </c>
      <c r="S99" s="36">
        <f>SUMIFS(СВЦЭМ!$C$39:$C$782,СВЦЭМ!$A$39:$A$782,$A99,СВЦЭМ!$B$39:$B$782,S$77)+'СЕТ СН'!$H$9+СВЦЭМ!$D$10+'СЕТ СН'!$H$6-'СЕТ СН'!$H$19</f>
        <v>2389.90210131</v>
      </c>
      <c r="T99" s="36">
        <f>SUMIFS(СВЦЭМ!$C$39:$C$782,СВЦЭМ!$A$39:$A$782,$A99,СВЦЭМ!$B$39:$B$782,T$77)+'СЕТ СН'!$H$9+СВЦЭМ!$D$10+'СЕТ СН'!$H$6-'СЕТ СН'!$H$19</f>
        <v>2369.3366977799997</v>
      </c>
      <c r="U99" s="36">
        <f>SUMIFS(СВЦЭМ!$C$39:$C$782,СВЦЭМ!$A$39:$A$782,$A99,СВЦЭМ!$B$39:$B$782,U$77)+'СЕТ СН'!$H$9+СВЦЭМ!$D$10+'СЕТ СН'!$H$6-'СЕТ СН'!$H$19</f>
        <v>2407.2162519399999</v>
      </c>
      <c r="V99" s="36">
        <f>SUMIFS(СВЦЭМ!$C$39:$C$782,СВЦЭМ!$A$39:$A$782,$A99,СВЦЭМ!$B$39:$B$782,V$77)+'СЕТ СН'!$H$9+СВЦЭМ!$D$10+'СЕТ СН'!$H$6-'СЕТ СН'!$H$19</f>
        <v>2403.0350115199999</v>
      </c>
      <c r="W99" s="36">
        <f>SUMIFS(СВЦЭМ!$C$39:$C$782,СВЦЭМ!$A$39:$A$782,$A99,СВЦЭМ!$B$39:$B$782,W$77)+'СЕТ СН'!$H$9+СВЦЭМ!$D$10+'СЕТ СН'!$H$6-'СЕТ СН'!$H$19</f>
        <v>2452.0628420200001</v>
      </c>
      <c r="X99" s="36">
        <f>SUMIFS(СВЦЭМ!$C$39:$C$782,СВЦЭМ!$A$39:$A$782,$A99,СВЦЭМ!$B$39:$B$782,X$77)+'СЕТ СН'!$H$9+СВЦЭМ!$D$10+'СЕТ СН'!$H$6-'СЕТ СН'!$H$19</f>
        <v>2483.7668489299999</v>
      </c>
      <c r="Y99" s="36">
        <f>SUMIFS(СВЦЭМ!$C$39:$C$782,СВЦЭМ!$A$39:$A$782,$A99,СВЦЭМ!$B$39:$B$782,Y$77)+'СЕТ СН'!$H$9+СВЦЭМ!$D$10+'СЕТ СН'!$H$6-'СЕТ СН'!$H$19</f>
        <v>2518.3276090700001</v>
      </c>
    </row>
    <row r="100" spans="1:25" ht="15.75" x14ac:dyDescent="0.2">
      <c r="A100" s="35">
        <f t="shared" si="2"/>
        <v>44980</v>
      </c>
      <c r="B100" s="36">
        <f>SUMIFS(СВЦЭМ!$C$39:$C$782,СВЦЭМ!$A$39:$A$782,$A100,СВЦЭМ!$B$39:$B$782,B$77)+'СЕТ СН'!$H$9+СВЦЭМ!$D$10+'СЕТ СН'!$H$6-'СЕТ СН'!$H$19</f>
        <v>2558.24563132</v>
      </c>
      <c r="C100" s="36">
        <f>SUMIFS(СВЦЭМ!$C$39:$C$782,СВЦЭМ!$A$39:$A$782,$A100,СВЦЭМ!$B$39:$B$782,C$77)+'СЕТ СН'!$H$9+СВЦЭМ!$D$10+'СЕТ СН'!$H$6-'СЕТ СН'!$H$19</f>
        <v>2530.0835658800002</v>
      </c>
      <c r="D100" s="36">
        <f>SUMIFS(СВЦЭМ!$C$39:$C$782,СВЦЭМ!$A$39:$A$782,$A100,СВЦЭМ!$B$39:$B$782,D$77)+'СЕТ СН'!$H$9+СВЦЭМ!$D$10+'СЕТ СН'!$H$6-'СЕТ СН'!$H$19</f>
        <v>2531.5432785800003</v>
      </c>
      <c r="E100" s="36">
        <f>SUMIFS(СВЦЭМ!$C$39:$C$782,СВЦЭМ!$A$39:$A$782,$A100,СВЦЭМ!$B$39:$B$782,E$77)+'СЕТ СН'!$H$9+СВЦЭМ!$D$10+'СЕТ СН'!$H$6-'СЕТ СН'!$H$19</f>
        <v>2540.3399001600001</v>
      </c>
      <c r="F100" s="36">
        <f>SUMIFS(СВЦЭМ!$C$39:$C$782,СВЦЭМ!$A$39:$A$782,$A100,СВЦЭМ!$B$39:$B$782,F$77)+'СЕТ СН'!$H$9+СВЦЭМ!$D$10+'СЕТ СН'!$H$6-'СЕТ СН'!$H$19</f>
        <v>2535.1072929700003</v>
      </c>
      <c r="G100" s="36">
        <f>SUMIFS(СВЦЭМ!$C$39:$C$782,СВЦЭМ!$A$39:$A$782,$A100,СВЦЭМ!$B$39:$B$782,G$77)+'СЕТ СН'!$H$9+СВЦЭМ!$D$10+'СЕТ СН'!$H$6-'СЕТ СН'!$H$19</f>
        <v>2514.2247552100002</v>
      </c>
      <c r="H100" s="36">
        <f>SUMIFS(СВЦЭМ!$C$39:$C$782,СВЦЭМ!$A$39:$A$782,$A100,СВЦЭМ!$B$39:$B$782,H$77)+'СЕТ СН'!$H$9+СВЦЭМ!$D$10+'СЕТ СН'!$H$6-'СЕТ СН'!$H$19</f>
        <v>2453.7876413600002</v>
      </c>
      <c r="I100" s="36">
        <f>SUMIFS(СВЦЭМ!$C$39:$C$782,СВЦЭМ!$A$39:$A$782,$A100,СВЦЭМ!$B$39:$B$782,I$77)+'СЕТ СН'!$H$9+СВЦЭМ!$D$10+'СЕТ СН'!$H$6-'СЕТ СН'!$H$19</f>
        <v>2367.1048397599998</v>
      </c>
      <c r="J100" s="36">
        <f>SUMIFS(СВЦЭМ!$C$39:$C$782,СВЦЭМ!$A$39:$A$782,$A100,СВЦЭМ!$B$39:$B$782,J$77)+'СЕТ СН'!$H$9+СВЦЭМ!$D$10+'СЕТ СН'!$H$6-'СЕТ СН'!$H$19</f>
        <v>2296.1366714899996</v>
      </c>
      <c r="K100" s="36">
        <f>SUMIFS(СВЦЭМ!$C$39:$C$782,СВЦЭМ!$A$39:$A$782,$A100,СВЦЭМ!$B$39:$B$782,K$77)+'СЕТ СН'!$H$9+СВЦЭМ!$D$10+'СЕТ СН'!$H$6-'СЕТ СН'!$H$19</f>
        <v>2277.86665275</v>
      </c>
      <c r="L100" s="36">
        <f>SUMIFS(СВЦЭМ!$C$39:$C$782,СВЦЭМ!$A$39:$A$782,$A100,СВЦЭМ!$B$39:$B$782,L$77)+'СЕТ СН'!$H$9+СВЦЭМ!$D$10+'СЕТ СН'!$H$6-'СЕТ СН'!$H$19</f>
        <v>2310.0850629400002</v>
      </c>
      <c r="M100" s="36">
        <f>SUMIFS(СВЦЭМ!$C$39:$C$782,СВЦЭМ!$A$39:$A$782,$A100,СВЦЭМ!$B$39:$B$782,M$77)+'СЕТ СН'!$H$9+СВЦЭМ!$D$10+'СЕТ СН'!$H$6-'СЕТ СН'!$H$19</f>
        <v>2322.0668958199999</v>
      </c>
      <c r="N100" s="36">
        <f>SUMIFS(СВЦЭМ!$C$39:$C$782,СВЦЭМ!$A$39:$A$782,$A100,СВЦЭМ!$B$39:$B$782,N$77)+'СЕТ СН'!$H$9+СВЦЭМ!$D$10+'СЕТ СН'!$H$6-'СЕТ СН'!$H$19</f>
        <v>2371.2209240499997</v>
      </c>
      <c r="O100" s="36">
        <f>SUMIFS(СВЦЭМ!$C$39:$C$782,СВЦЭМ!$A$39:$A$782,$A100,СВЦЭМ!$B$39:$B$782,O$77)+'СЕТ СН'!$H$9+СВЦЭМ!$D$10+'СЕТ СН'!$H$6-'СЕТ СН'!$H$19</f>
        <v>2380.6304989700002</v>
      </c>
      <c r="P100" s="36">
        <f>SUMIFS(СВЦЭМ!$C$39:$C$782,СВЦЭМ!$A$39:$A$782,$A100,СВЦЭМ!$B$39:$B$782,P$77)+'СЕТ СН'!$H$9+СВЦЭМ!$D$10+'СЕТ СН'!$H$6-'СЕТ СН'!$H$19</f>
        <v>2407.7397281699996</v>
      </c>
      <c r="Q100" s="36">
        <f>SUMIFS(СВЦЭМ!$C$39:$C$782,СВЦЭМ!$A$39:$A$782,$A100,СВЦЭМ!$B$39:$B$782,Q$77)+'СЕТ СН'!$H$9+СВЦЭМ!$D$10+'СЕТ СН'!$H$6-'СЕТ СН'!$H$19</f>
        <v>2393.0163609399997</v>
      </c>
      <c r="R100" s="36">
        <f>SUMIFS(СВЦЭМ!$C$39:$C$782,СВЦЭМ!$A$39:$A$782,$A100,СВЦЭМ!$B$39:$B$782,R$77)+'СЕТ СН'!$H$9+СВЦЭМ!$D$10+'СЕТ СН'!$H$6-'СЕТ СН'!$H$19</f>
        <v>2394.1494263</v>
      </c>
      <c r="S100" s="36">
        <f>SUMIFS(СВЦЭМ!$C$39:$C$782,СВЦЭМ!$A$39:$A$782,$A100,СВЦЭМ!$B$39:$B$782,S$77)+'СЕТ СН'!$H$9+СВЦЭМ!$D$10+'СЕТ СН'!$H$6-'СЕТ СН'!$H$19</f>
        <v>2363.0221654400002</v>
      </c>
      <c r="T100" s="36">
        <f>SUMIFS(СВЦЭМ!$C$39:$C$782,СВЦЭМ!$A$39:$A$782,$A100,СВЦЭМ!$B$39:$B$782,T$77)+'СЕТ СН'!$H$9+СВЦЭМ!$D$10+'СЕТ СН'!$H$6-'СЕТ СН'!$H$19</f>
        <v>2311.2141315099998</v>
      </c>
      <c r="U100" s="36">
        <f>SUMIFS(СВЦЭМ!$C$39:$C$782,СВЦЭМ!$A$39:$A$782,$A100,СВЦЭМ!$B$39:$B$782,U$77)+'СЕТ СН'!$H$9+СВЦЭМ!$D$10+'СЕТ СН'!$H$6-'СЕТ СН'!$H$19</f>
        <v>2301.4411016200002</v>
      </c>
      <c r="V100" s="36">
        <f>SUMIFS(СВЦЭМ!$C$39:$C$782,СВЦЭМ!$A$39:$A$782,$A100,СВЦЭМ!$B$39:$B$782,V$77)+'СЕТ СН'!$H$9+СВЦЭМ!$D$10+'СЕТ СН'!$H$6-'СЕТ СН'!$H$19</f>
        <v>2317.3426963100001</v>
      </c>
      <c r="W100" s="36">
        <f>SUMIFS(СВЦЭМ!$C$39:$C$782,СВЦЭМ!$A$39:$A$782,$A100,СВЦЭМ!$B$39:$B$782,W$77)+'СЕТ СН'!$H$9+СВЦЭМ!$D$10+'СЕТ СН'!$H$6-'СЕТ СН'!$H$19</f>
        <v>2352.9302794499999</v>
      </c>
      <c r="X100" s="36">
        <f>SUMIFS(СВЦЭМ!$C$39:$C$782,СВЦЭМ!$A$39:$A$782,$A100,СВЦЭМ!$B$39:$B$782,X$77)+'СЕТ СН'!$H$9+СВЦЭМ!$D$10+'СЕТ СН'!$H$6-'СЕТ СН'!$H$19</f>
        <v>2388.7253481399998</v>
      </c>
      <c r="Y100" s="36">
        <f>SUMIFS(СВЦЭМ!$C$39:$C$782,СВЦЭМ!$A$39:$A$782,$A100,СВЦЭМ!$B$39:$B$782,Y$77)+'СЕТ СН'!$H$9+СВЦЭМ!$D$10+'СЕТ СН'!$H$6-'СЕТ СН'!$H$19</f>
        <v>2440.1184093699999</v>
      </c>
    </row>
    <row r="101" spans="1:25" ht="15.75" x14ac:dyDescent="0.2">
      <c r="A101" s="35">
        <f t="shared" si="2"/>
        <v>44981</v>
      </c>
      <c r="B101" s="36">
        <f>SUMIFS(СВЦЭМ!$C$39:$C$782,СВЦЭМ!$A$39:$A$782,$A101,СВЦЭМ!$B$39:$B$782,B$77)+'СЕТ СН'!$H$9+СВЦЭМ!$D$10+'СЕТ СН'!$H$6-'СЕТ СН'!$H$19</f>
        <v>2430.2329936000001</v>
      </c>
      <c r="C101" s="36">
        <f>SUMIFS(СВЦЭМ!$C$39:$C$782,СВЦЭМ!$A$39:$A$782,$A101,СВЦЭМ!$B$39:$B$782,C$77)+'СЕТ СН'!$H$9+СВЦЭМ!$D$10+'СЕТ СН'!$H$6-'СЕТ СН'!$H$19</f>
        <v>2429.9715268300001</v>
      </c>
      <c r="D101" s="36">
        <f>SUMIFS(СВЦЭМ!$C$39:$C$782,СВЦЭМ!$A$39:$A$782,$A101,СВЦЭМ!$B$39:$B$782,D$77)+'СЕТ СН'!$H$9+СВЦЭМ!$D$10+'СЕТ СН'!$H$6-'СЕТ СН'!$H$19</f>
        <v>2373.9487962100002</v>
      </c>
      <c r="E101" s="36">
        <f>SUMIFS(СВЦЭМ!$C$39:$C$782,СВЦЭМ!$A$39:$A$782,$A101,СВЦЭМ!$B$39:$B$782,E$77)+'СЕТ СН'!$H$9+СВЦЭМ!$D$10+'СЕТ СН'!$H$6-'СЕТ СН'!$H$19</f>
        <v>2324.6164179500001</v>
      </c>
      <c r="F101" s="36">
        <f>SUMIFS(СВЦЭМ!$C$39:$C$782,СВЦЭМ!$A$39:$A$782,$A101,СВЦЭМ!$B$39:$B$782,F$77)+'СЕТ СН'!$H$9+СВЦЭМ!$D$10+'СЕТ СН'!$H$6-'СЕТ СН'!$H$19</f>
        <v>2338.4968184899999</v>
      </c>
      <c r="G101" s="36">
        <f>SUMIFS(СВЦЭМ!$C$39:$C$782,СВЦЭМ!$A$39:$A$782,$A101,СВЦЭМ!$B$39:$B$782,G$77)+'СЕТ СН'!$H$9+СВЦЭМ!$D$10+'СЕТ СН'!$H$6-'СЕТ СН'!$H$19</f>
        <v>2365.0917743299997</v>
      </c>
      <c r="H101" s="36">
        <f>SUMIFS(СВЦЭМ!$C$39:$C$782,СВЦЭМ!$A$39:$A$782,$A101,СВЦЭМ!$B$39:$B$782,H$77)+'СЕТ СН'!$H$9+СВЦЭМ!$D$10+'СЕТ СН'!$H$6-'СЕТ СН'!$H$19</f>
        <v>2377.9750572900002</v>
      </c>
      <c r="I101" s="36">
        <f>SUMIFS(СВЦЭМ!$C$39:$C$782,СВЦЭМ!$A$39:$A$782,$A101,СВЦЭМ!$B$39:$B$782,I$77)+'СЕТ СН'!$H$9+СВЦЭМ!$D$10+'СЕТ СН'!$H$6-'СЕТ СН'!$H$19</f>
        <v>2345.4565093499996</v>
      </c>
      <c r="J101" s="36">
        <f>SUMIFS(СВЦЭМ!$C$39:$C$782,СВЦЭМ!$A$39:$A$782,$A101,СВЦЭМ!$B$39:$B$782,J$77)+'СЕТ СН'!$H$9+СВЦЭМ!$D$10+'СЕТ СН'!$H$6-'СЕТ СН'!$H$19</f>
        <v>2289.6538448199999</v>
      </c>
      <c r="K101" s="36">
        <f>SUMIFS(СВЦЭМ!$C$39:$C$782,СВЦЭМ!$A$39:$A$782,$A101,СВЦЭМ!$B$39:$B$782,K$77)+'СЕТ СН'!$H$9+СВЦЭМ!$D$10+'СЕТ СН'!$H$6-'СЕТ СН'!$H$19</f>
        <v>2278.9608717299998</v>
      </c>
      <c r="L101" s="36">
        <f>SUMIFS(СВЦЭМ!$C$39:$C$782,СВЦЭМ!$A$39:$A$782,$A101,СВЦЭМ!$B$39:$B$782,L$77)+'СЕТ СН'!$H$9+СВЦЭМ!$D$10+'СЕТ СН'!$H$6-'СЕТ СН'!$H$19</f>
        <v>2291.95644077</v>
      </c>
      <c r="M101" s="36">
        <f>SUMIFS(СВЦЭМ!$C$39:$C$782,СВЦЭМ!$A$39:$A$782,$A101,СВЦЭМ!$B$39:$B$782,M$77)+'СЕТ СН'!$H$9+СВЦЭМ!$D$10+'СЕТ СН'!$H$6-'СЕТ СН'!$H$19</f>
        <v>2305.7562708099999</v>
      </c>
      <c r="N101" s="36">
        <f>SUMIFS(СВЦЭМ!$C$39:$C$782,СВЦЭМ!$A$39:$A$782,$A101,СВЦЭМ!$B$39:$B$782,N$77)+'СЕТ СН'!$H$9+СВЦЭМ!$D$10+'СЕТ СН'!$H$6-'СЕТ СН'!$H$19</f>
        <v>2308.74704187</v>
      </c>
      <c r="O101" s="36">
        <f>SUMIFS(СВЦЭМ!$C$39:$C$782,СВЦЭМ!$A$39:$A$782,$A101,СВЦЭМ!$B$39:$B$782,O$77)+'СЕТ СН'!$H$9+СВЦЭМ!$D$10+'СЕТ СН'!$H$6-'СЕТ СН'!$H$19</f>
        <v>2345.7802037800002</v>
      </c>
      <c r="P101" s="36">
        <f>SUMIFS(СВЦЭМ!$C$39:$C$782,СВЦЭМ!$A$39:$A$782,$A101,СВЦЭМ!$B$39:$B$782,P$77)+'СЕТ СН'!$H$9+СВЦЭМ!$D$10+'СЕТ СН'!$H$6-'СЕТ СН'!$H$19</f>
        <v>2337.9744158200001</v>
      </c>
      <c r="Q101" s="36">
        <f>SUMIFS(СВЦЭМ!$C$39:$C$782,СВЦЭМ!$A$39:$A$782,$A101,СВЦЭМ!$B$39:$B$782,Q$77)+'СЕТ СН'!$H$9+СВЦЭМ!$D$10+'СЕТ СН'!$H$6-'СЕТ СН'!$H$19</f>
        <v>2333.3341608999999</v>
      </c>
      <c r="R101" s="36">
        <f>SUMIFS(СВЦЭМ!$C$39:$C$782,СВЦЭМ!$A$39:$A$782,$A101,СВЦЭМ!$B$39:$B$782,R$77)+'СЕТ СН'!$H$9+СВЦЭМ!$D$10+'СЕТ СН'!$H$6-'СЕТ СН'!$H$19</f>
        <v>2322.2566882199999</v>
      </c>
      <c r="S101" s="36">
        <f>SUMIFS(СВЦЭМ!$C$39:$C$782,СВЦЭМ!$A$39:$A$782,$A101,СВЦЭМ!$B$39:$B$782,S$77)+'СЕТ СН'!$H$9+СВЦЭМ!$D$10+'СЕТ СН'!$H$6-'СЕТ СН'!$H$19</f>
        <v>2309.65154562</v>
      </c>
      <c r="T101" s="36">
        <f>SUMIFS(СВЦЭМ!$C$39:$C$782,СВЦЭМ!$A$39:$A$782,$A101,СВЦЭМ!$B$39:$B$782,T$77)+'СЕТ СН'!$H$9+СВЦЭМ!$D$10+'СЕТ СН'!$H$6-'СЕТ СН'!$H$19</f>
        <v>2278.6336726099998</v>
      </c>
      <c r="U101" s="36">
        <f>SUMIFS(СВЦЭМ!$C$39:$C$782,СВЦЭМ!$A$39:$A$782,$A101,СВЦЭМ!$B$39:$B$782,U$77)+'СЕТ СН'!$H$9+СВЦЭМ!$D$10+'СЕТ СН'!$H$6-'СЕТ СН'!$H$19</f>
        <v>2273.7372594600001</v>
      </c>
      <c r="V101" s="36">
        <f>SUMIFS(СВЦЭМ!$C$39:$C$782,СВЦЭМ!$A$39:$A$782,$A101,СВЦЭМ!$B$39:$B$782,V$77)+'СЕТ СН'!$H$9+СВЦЭМ!$D$10+'СЕТ СН'!$H$6-'СЕТ СН'!$H$19</f>
        <v>2284.7024467599999</v>
      </c>
      <c r="W101" s="36">
        <f>SUMIFS(СВЦЭМ!$C$39:$C$782,СВЦЭМ!$A$39:$A$782,$A101,СВЦЭМ!$B$39:$B$782,W$77)+'СЕТ СН'!$H$9+СВЦЭМ!$D$10+'СЕТ СН'!$H$6-'СЕТ СН'!$H$19</f>
        <v>2283.0519110099999</v>
      </c>
      <c r="X101" s="36">
        <f>SUMIFS(СВЦЭМ!$C$39:$C$782,СВЦЭМ!$A$39:$A$782,$A101,СВЦЭМ!$B$39:$B$782,X$77)+'СЕТ СН'!$H$9+СВЦЭМ!$D$10+'СЕТ СН'!$H$6-'СЕТ СН'!$H$19</f>
        <v>2315.46462823</v>
      </c>
      <c r="Y101" s="36">
        <f>SUMIFS(СВЦЭМ!$C$39:$C$782,СВЦЭМ!$A$39:$A$782,$A101,СВЦЭМ!$B$39:$B$782,Y$77)+'СЕТ СН'!$H$9+СВЦЭМ!$D$10+'СЕТ СН'!$H$6-'СЕТ СН'!$H$19</f>
        <v>2335.1201427599999</v>
      </c>
    </row>
    <row r="102" spans="1:25" ht="15.75" x14ac:dyDescent="0.2">
      <c r="A102" s="35">
        <f t="shared" si="2"/>
        <v>44982</v>
      </c>
      <c r="B102" s="36">
        <f>SUMIFS(СВЦЭМ!$C$39:$C$782,СВЦЭМ!$A$39:$A$782,$A102,СВЦЭМ!$B$39:$B$782,B$77)+'СЕТ СН'!$H$9+СВЦЭМ!$D$10+'СЕТ СН'!$H$6-'СЕТ СН'!$H$19</f>
        <v>2558.06238953</v>
      </c>
      <c r="C102" s="36">
        <f>SUMIFS(СВЦЭМ!$C$39:$C$782,СВЦЭМ!$A$39:$A$782,$A102,СВЦЭМ!$B$39:$B$782,C$77)+'СЕТ СН'!$H$9+СВЦЭМ!$D$10+'СЕТ СН'!$H$6-'СЕТ СН'!$H$19</f>
        <v>2569.1399136600003</v>
      </c>
      <c r="D102" s="36">
        <f>SUMIFS(СВЦЭМ!$C$39:$C$782,СВЦЭМ!$A$39:$A$782,$A102,СВЦЭМ!$B$39:$B$782,D$77)+'СЕТ СН'!$H$9+СВЦЭМ!$D$10+'СЕТ СН'!$H$6-'СЕТ СН'!$H$19</f>
        <v>2578.6946659800001</v>
      </c>
      <c r="E102" s="36">
        <f>SUMIFS(СВЦЭМ!$C$39:$C$782,СВЦЭМ!$A$39:$A$782,$A102,СВЦЭМ!$B$39:$B$782,E$77)+'СЕТ СН'!$H$9+СВЦЭМ!$D$10+'СЕТ СН'!$H$6-'СЕТ СН'!$H$19</f>
        <v>2575.5602085200003</v>
      </c>
      <c r="F102" s="36">
        <f>SUMIFS(СВЦЭМ!$C$39:$C$782,СВЦЭМ!$A$39:$A$782,$A102,СВЦЭМ!$B$39:$B$782,F$77)+'СЕТ СН'!$H$9+СВЦЭМ!$D$10+'СЕТ СН'!$H$6-'СЕТ СН'!$H$19</f>
        <v>2565.8380688699999</v>
      </c>
      <c r="G102" s="36">
        <f>SUMIFS(СВЦЭМ!$C$39:$C$782,СВЦЭМ!$A$39:$A$782,$A102,СВЦЭМ!$B$39:$B$782,G$77)+'СЕТ СН'!$H$9+СВЦЭМ!$D$10+'СЕТ СН'!$H$6-'СЕТ СН'!$H$19</f>
        <v>2536.1326364700003</v>
      </c>
      <c r="H102" s="36">
        <f>SUMIFS(СВЦЭМ!$C$39:$C$782,СВЦЭМ!$A$39:$A$782,$A102,СВЦЭМ!$B$39:$B$782,H$77)+'СЕТ СН'!$H$9+СВЦЭМ!$D$10+'СЕТ СН'!$H$6-'СЕТ СН'!$H$19</f>
        <v>2495.7011873199999</v>
      </c>
      <c r="I102" s="36">
        <f>SUMIFS(СВЦЭМ!$C$39:$C$782,СВЦЭМ!$A$39:$A$782,$A102,СВЦЭМ!$B$39:$B$782,I$77)+'СЕТ СН'!$H$9+СВЦЭМ!$D$10+'СЕТ СН'!$H$6-'СЕТ СН'!$H$19</f>
        <v>2450.30458881</v>
      </c>
      <c r="J102" s="36">
        <f>SUMIFS(СВЦЭМ!$C$39:$C$782,СВЦЭМ!$A$39:$A$782,$A102,СВЦЭМ!$B$39:$B$782,J$77)+'СЕТ СН'!$H$9+СВЦЭМ!$D$10+'СЕТ СН'!$H$6-'СЕТ СН'!$H$19</f>
        <v>2353.9896368199998</v>
      </c>
      <c r="K102" s="36">
        <f>SUMIFS(СВЦЭМ!$C$39:$C$782,СВЦЭМ!$A$39:$A$782,$A102,СВЦЭМ!$B$39:$B$782,K$77)+'СЕТ СН'!$H$9+СВЦЭМ!$D$10+'СЕТ СН'!$H$6-'СЕТ СН'!$H$19</f>
        <v>2320.3278840100002</v>
      </c>
      <c r="L102" s="36">
        <f>SUMIFS(СВЦЭМ!$C$39:$C$782,СВЦЭМ!$A$39:$A$782,$A102,СВЦЭМ!$B$39:$B$782,L$77)+'СЕТ СН'!$H$9+СВЦЭМ!$D$10+'СЕТ СН'!$H$6-'СЕТ СН'!$H$19</f>
        <v>2359.9440479</v>
      </c>
      <c r="M102" s="36">
        <f>SUMIFS(СВЦЭМ!$C$39:$C$782,СВЦЭМ!$A$39:$A$782,$A102,СВЦЭМ!$B$39:$B$782,M$77)+'СЕТ СН'!$H$9+СВЦЭМ!$D$10+'СЕТ СН'!$H$6-'СЕТ СН'!$H$19</f>
        <v>2382.3948722099999</v>
      </c>
      <c r="N102" s="36">
        <f>SUMIFS(СВЦЭМ!$C$39:$C$782,СВЦЭМ!$A$39:$A$782,$A102,СВЦЭМ!$B$39:$B$782,N$77)+'СЕТ СН'!$H$9+СВЦЭМ!$D$10+'СЕТ СН'!$H$6-'СЕТ СН'!$H$19</f>
        <v>2423.6037405799998</v>
      </c>
      <c r="O102" s="36">
        <f>SUMIFS(СВЦЭМ!$C$39:$C$782,СВЦЭМ!$A$39:$A$782,$A102,СВЦЭМ!$B$39:$B$782,O$77)+'СЕТ СН'!$H$9+СВЦЭМ!$D$10+'СЕТ СН'!$H$6-'СЕТ СН'!$H$19</f>
        <v>2449.5132177500004</v>
      </c>
      <c r="P102" s="36">
        <f>SUMIFS(СВЦЭМ!$C$39:$C$782,СВЦЭМ!$A$39:$A$782,$A102,СВЦЭМ!$B$39:$B$782,P$77)+'СЕТ СН'!$H$9+СВЦЭМ!$D$10+'СЕТ СН'!$H$6-'СЕТ СН'!$H$19</f>
        <v>2478.1947160500004</v>
      </c>
      <c r="Q102" s="36">
        <f>SUMIFS(СВЦЭМ!$C$39:$C$782,СВЦЭМ!$A$39:$A$782,$A102,СВЦЭМ!$B$39:$B$782,Q$77)+'СЕТ СН'!$H$9+СВЦЭМ!$D$10+'СЕТ СН'!$H$6-'СЕТ СН'!$H$19</f>
        <v>2510.6594840400003</v>
      </c>
      <c r="R102" s="36">
        <f>SUMIFS(СВЦЭМ!$C$39:$C$782,СВЦЭМ!$A$39:$A$782,$A102,СВЦЭМ!$B$39:$B$782,R$77)+'СЕТ СН'!$H$9+СВЦЭМ!$D$10+'СЕТ СН'!$H$6-'СЕТ СН'!$H$19</f>
        <v>2499.7345515500001</v>
      </c>
      <c r="S102" s="36">
        <f>SUMIFS(СВЦЭМ!$C$39:$C$782,СВЦЭМ!$A$39:$A$782,$A102,СВЦЭМ!$B$39:$B$782,S$77)+'СЕТ СН'!$H$9+СВЦЭМ!$D$10+'СЕТ СН'!$H$6-'СЕТ СН'!$H$19</f>
        <v>2488.57762787</v>
      </c>
      <c r="T102" s="36">
        <f>SUMIFS(СВЦЭМ!$C$39:$C$782,СВЦЭМ!$A$39:$A$782,$A102,СВЦЭМ!$B$39:$B$782,T$77)+'СЕТ СН'!$H$9+СВЦЭМ!$D$10+'СЕТ СН'!$H$6-'СЕТ СН'!$H$19</f>
        <v>2444.6313774</v>
      </c>
      <c r="U102" s="36">
        <f>SUMIFS(СВЦЭМ!$C$39:$C$782,СВЦЭМ!$A$39:$A$782,$A102,СВЦЭМ!$B$39:$B$782,U$77)+'СЕТ СН'!$H$9+СВЦЭМ!$D$10+'СЕТ СН'!$H$6-'СЕТ СН'!$H$19</f>
        <v>2416.87543757</v>
      </c>
      <c r="V102" s="36">
        <f>SUMIFS(СВЦЭМ!$C$39:$C$782,СВЦЭМ!$A$39:$A$782,$A102,СВЦЭМ!$B$39:$B$782,V$77)+'СЕТ СН'!$H$9+СВЦЭМ!$D$10+'СЕТ СН'!$H$6-'СЕТ СН'!$H$19</f>
        <v>2425.5151370100002</v>
      </c>
      <c r="W102" s="36">
        <f>SUMIFS(СВЦЭМ!$C$39:$C$782,СВЦЭМ!$A$39:$A$782,$A102,СВЦЭМ!$B$39:$B$782,W$77)+'СЕТ СН'!$H$9+СВЦЭМ!$D$10+'СЕТ СН'!$H$6-'СЕТ СН'!$H$19</f>
        <v>2448.9673701400002</v>
      </c>
      <c r="X102" s="36">
        <f>SUMIFS(СВЦЭМ!$C$39:$C$782,СВЦЭМ!$A$39:$A$782,$A102,СВЦЭМ!$B$39:$B$782,X$77)+'СЕТ СН'!$H$9+СВЦЭМ!$D$10+'СЕТ СН'!$H$6-'СЕТ СН'!$H$19</f>
        <v>2474.0431188100001</v>
      </c>
      <c r="Y102" s="36">
        <f>SUMIFS(СВЦЭМ!$C$39:$C$782,СВЦЭМ!$A$39:$A$782,$A102,СВЦЭМ!$B$39:$B$782,Y$77)+'СЕТ СН'!$H$9+СВЦЭМ!$D$10+'СЕТ СН'!$H$6-'СЕТ СН'!$H$19</f>
        <v>2513.53451894</v>
      </c>
    </row>
    <row r="103" spans="1:25" ht="15.75" x14ac:dyDescent="0.2">
      <c r="A103" s="35">
        <f t="shared" si="2"/>
        <v>44983</v>
      </c>
      <c r="B103" s="36">
        <f>SUMIFS(СВЦЭМ!$C$39:$C$782,СВЦЭМ!$A$39:$A$782,$A103,СВЦЭМ!$B$39:$B$782,B$77)+'СЕТ СН'!$H$9+СВЦЭМ!$D$10+'СЕТ СН'!$H$6-'СЕТ СН'!$H$19</f>
        <v>2548.7929563500002</v>
      </c>
      <c r="C103" s="36">
        <f>SUMIFS(СВЦЭМ!$C$39:$C$782,СВЦЭМ!$A$39:$A$782,$A103,СВЦЭМ!$B$39:$B$782,C$77)+'СЕТ СН'!$H$9+СВЦЭМ!$D$10+'СЕТ СН'!$H$6-'СЕТ СН'!$H$19</f>
        <v>2562.6587203600002</v>
      </c>
      <c r="D103" s="36">
        <f>SUMIFS(СВЦЭМ!$C$39:$C$782,СВЦЭМ!$A$39:$A$782,$A103,СВЦЭМ!$B$39:$B$782,D$77)+'СЕТ СН'!$H$9+СВЦЭМ!$D$10+'СЕТ СН'!$H$6-'СЕТ СН'!$H$19</f>
        <v>2546.4147312200002</v>
      </c>
      <c r="E103" s="36">
        <f>SUMIFS(СВЦЭМ!$C$39:$C$782,СВЦЭМ!$A$39:$A$782,$A103,СВЦЭМ!$B$39:$B$782,E$77)+'СЕТ СН'!$H$9+СВЦЭМ!$D$10+'СЕТ СН'!$H$6-'СЕТ СН'!$H$19</f>
        <v>2539.6658581300003</v>
      </c>
      <c r="F103" s="36">
        <f>SUMIFS(СВЦЭМ!$C$39:$C$782,СВЦЭМ!$A$39:$A$782,$A103,СВЦЭМ!$B$39:$B$782,F$77)+'СЕТ СН'!$H$9+СВЦЭМ!$D$10+'СЕТ СН'!$H$6-'СЕТ СН'!$H$19</f>
        <v>2557.90228875</v>
      </c>
      <c r="G103" s="36">
        <f>SUMIFS(СВЦЭМ!$C$39:$C$782,СВЦЭМ!$A$39:$A$782,$A103,СВЦЭМ!$B$39:$B$782,G$77)+'СЕТ СН'!$H$9+СВЦЭМ!$D$10+'СЕТ СН'!$H$6-'СЕТ СН'!$H$19</f>
        <v>2555.5559334500003</v>
      </c>
      <c r="H103" s="36">
        <f>SUMIFS(СВЦЭМ!$C$39:$C$782,СВЦЭМ!$A$39:$A$782,$A103,СВЦЭМ!$B$39:$B$782,H$77)+'СЕТ СН'!$H$9+СВЦЭМ!$D$10+'СЕТ СН'!$H$6-'СЕТ СН'!$H$19</f>
        <v>2560.0452523200001</v>
      </c>
      <c r="I103" s="36">
        <f>SUMIFS(СВЦЭМ!$C$39:$C$782,СВЦЭМ!$A$39:$A$782,$A103,СВЦЭМ!$B$39:$B$782,I$77)+'СЕТ СН'!$H$9+СВЦЭМ!$D$10+'СЕТ СН'!$H$6-'СЕТ СН'!$H$19</f>
        <v>2487.2440224000002</v>
      </c>
      <c r="J103" s="36">
        <f>SUMIFS(СВЦЭМ!$C$39:$C$782,СВЦЭМ!$A$39:$A$782,$A103,СВЦЭМ!$B$39:$B$782,J$77)+'СЕТ СН'!$H$9+СВЦЭМ!$D$10+'СЕТ СН'!$H$6-'СЕТ СН'!$H$19</f>
        <v>2554.54822749</v>
      </c>
      <c r="K103" s="36">
        <f>SUMIFS(СВЦЭМ!$C$39:$C$782,СВЦЭМ!$A$39:$A$782,$A103,СВЦЭМ!$B$39:$B$782,K$77)+'СЕТ СН'!$H$9+СВЦЭМ!$D$10+'СЕТ СН'!$H$6-'СЕТ СН'!$H$19</f>
        <v>2485.9458661799999</v>
      </c>
      <c r="L103" s="36">
        <f>SUMIFS(СВЦЭМ!$C$39:$C$782,СВЦЭМ!$A$39:$A$782,$A103,СВЦЭМ!$B$39:$B$782,L$77)+'СЕТ СН'!$H$9+СВЦЭМ!$D$10+'СЕТ СН'!$H$6-'СЕТ СН'!$H$19</f>
        <v>2399.0912813200002</v>
      </c>
      <c r="M103" s="36">
        <f>SUMIFS(СВЦЭМ!$C$39:$C$782,СВЦЭМ!$A$39:$A$782,$A103,СВЦЭМ!$B$39:$B$782,M$77)+'СЕТ СН'!$H$9+СВЦЭМ!$D$10+'СЕТ СН'!$H$6-'СЕТ СН'!$H$19</f>
        <v>2405.5498508399996</v>
      </c>
      <c r="N103" s="36">
        <f>SUMIFS(СВЦЭМ!$C$39:$C$782,СВЦЭМ!$A$39:$A$782,$A103,СВЦЭМ!$B$39:$B$782,N$77)+'СЕТ СН'!$H$9+СВЦЭМ!$D$10+'СЕТ СН'!$H$6-'СЕТ СН'!$H$19</f>
        <v>2461.7607339400001</v>
      </c>
      <c r="O103" s="36">
        <f>SUMIFS(СВЦЭМ!$C$39:$C$782,СВЦЭМ!$A$39:$A$782,$A103,СВЦЭМ!$B$39:$B$782,O$77)+'СЕТ СН'!$H$9+СВЦЭМ!$D$10+'СЕТ СН'!$H$6-'СЕТ СН'!$H$19</f>
        <v>2503.5545078099999</v>
      </c>
      <c r="P103" s="36">
        <f>SUMIFS(СВЦЭМ!$C$39:$C$782,СВЦЭМ!$A$39:$A$782,$A103,СВЦЭМ!$B$39:$B$782,P$77)+'СЕТ СН'!$H$9+СВЦЭМ!$D$10+'СЕТ СН'!$H$6-'СЕТ СН'!$H$19</f>
        <v>2520.8790959500002</v>
      </c>
      <c r="Q103" s="36">
        <f>SUMIFS(СВЦЭМ!$C$39:$C$782,СВЦЭМ!$A$39:$A$782,$A103,СВЦЭМ!$B$39:$B$782,Q$77)+'СЕТ СН'!$H$9+СВЦЭМ!$D$10+'СЕТ СН'!$H$6-'СЕТ СН'!$H$19</f>
        <v>2547.39488618</v>
      </c>
      <c r="R103" s="36">
        <f>SUMIFS(СВЦЭМ!$C$39:$C$782,СВЦЭМ!$A$39:$A$782,$A103,СВЦЭМ!$B$39:$B$782,R$77)+'СЕТ СН'!$H$9+СВЦЭМ!$D$10+'СЕТ СН'!$H$6-'СЕТ СН'!$H$19</f>
        <v>2535.87033509</v>
      </c>
      <c r="S103" s="36">
        <f>SUMIFS(СВЦЭМ!$C$39:$C$782,СВЦЭМ!$A$39:$A$782,$A103,СВЦЭМ!$B$39:$B$782,S$77)+'СЕТ СН'!$H$9+СВЦЭМ!$D$10+'СЕТ СН'!$H$6-'СЕТ СН'!$H$19</f>
        <v>2503.6739026400001</v>
      </c>
      <c r="T103" s="36">
        <f>SUMIFS(СВЦЭМ!$C$39:$C$782,СВЦЭМ!$A$39:$A$782,$A103,СВЦЭМ!$B$39:$B$782,T$77)+'СЕТ СН'!$H$9+СВЦЭМ!$D$10+'СЕТ СН'!$H$6-'СЕТ СН'!$H$19</f>
        <v>2455.81622156</v>
      </c>
      <c r="U103" s="36">
        <f>SUMIFS(СВЦЭМ!$C$39:$C$782,СВЦЭМ!$A$39:$A$782,$A103,СВЦЭМ!$B$39:$B$782,U$77)+'СЕТ СН'!$H$9+СВЦЭМ!$D$10+'СЕТ СН'!$H$6-'СЕТ СН'!$H$19</f>
        <v>2416.8237364299998</v>
      </c>
      <c r="V103" s="36">
        <f>SUMIFS(СВЦЭМ!$C$39:$C$782,СВЦЭМ!$A$39:$A$782,$A103,СВЦЭМ!$B$39:$B$782,V$77)+'СЕТ СН'!$H$9+СВЦЭМ!$D$10+'СЕТ СН'!$H$6-'СЕТ СН'!$H$19</f>
        <v>2426.0316231900001</v>
      </c>
      <c r="W103" s="36">
        <f>SUMIFS(СВЦЭМ!$C$39:$C$782,СВЦЭМ!$A$39:$A$782,$A103,СВЦЭМ!$B$39:$B$782,W$77)+'СЕТ СН'!$H$9+СВЦЭМ!$D$10+'СЕТ СН'!$H$6-'СЕТ СН'!$H$19</f>
        <v>2457.9831090399998</v>
      </c>
      <c r="X103" s="36">
        <f>SUMIFS(СВЦЭМ!$C$39:$C$782,СВЦЭМ!$A$39:$A$782,$A103,СВЦЭМ!$B$39:$B$782,X$77)+'СЕТ СН'!$H$9+СВЦЭМ!$D$10+'СЕТ СН'!$H$6-'СЕТ СН'!$H$19</f>
        <v>2477.7211454100002</v>
      </c>
      <c r="Y103" s="36">
        <f>SUMIFS(СВЦЭМ!$C$39:$C$782,СВЦЭМ!$A$39:$A$782,$A103,СВЦЭМ!$B$39:$B$782,Y$77)+'СЕТ СН'!$H$9+СВЦЭМ!$D$10+'СЕТ СН'!$H$6-'СЕТ СН'!$H$19</f>
        <v>2519.6257221700002</v>
      </c>
    </row>
    <row r="104" spans="1:25" ht="15.75" x14ac:dyDescent="0.2">
      <c r="A104" s="35">
        <f t="shared" si="2"/>
        <v>44984</v>
      </c>
      <c r="B104" s="36">
        <f>SUMIFS(СВЦЭМ!$C$39:$C$782,СВЦЭМ!$A$39:$A$782,$A104,СВЦЭМ!$B$39:$B$782,B$77)+'СЕТ СН'!$H$9+СВЦЭМ!$D$10+'СЕТ СН'!$H$6-'СЕТ СН'!$H$19</f>
        <v>2541.9013249200002</v>
      </c>
      <c r="C104" s="36">
        <f>SUMIFS(СВЦЭМ!$C$39:$C$782,СВЦЭМ!$A$39:$A$782,$A104,СВЦЭМ!$B$39:$B$782,C$77)+'СЕТ СН'!$H$9+СВЦЭМ!$D$10+'СЕТ СН'!$H$6-'СЕТ СН'!$H$19</f>
        <v>2574.6152855300002</v>
      </c>
      <c r="D104" s="36">
        <f>SUMIFS(СВЦЭМ!$C$39:$C$782,СВЦЭМ!$A$39:$A$782,$A104,СВЦЭМ!$B$39:$B$782,D$77)+'СЕТ СН'!$H$9+СВЦЭМ!$D$10+'СЕТ СН'!$H$6-'СЕТ СН'!$H$19</f>
        <v>2577.6945960400003</v>
      </c>
      <c r="E104" s="36">
        <f>SUMIFS(СВЦЭМ!$C$39:$C$782,СВЦЭМ!$A$39:$A$782,$A104,СВЦЭМ!$B$39:$B$782,E$77)+'СЕТ СН'!$H$9+СВЦЭМ!$D$10+'СЕТ СН'!$H$6-'СЕТ СН'!$H$19</f>
        <v>2601.0995811100001</v>
      </c>
      <c r="F104" s="36">
        <f>SUMIFS(СВЦЭМ!$C$39:$C$782,СВЦЭМ!$A$39:$A$782,$A104,СВЦЭМ!$B$39:$B$782,F$77)+'СЕТ СН'!$H$9+СВЦЭМ!$D$10+'СЕТ СН'!$H$6-'СЕТ СН'!$H$19</f>
        <v>2596.8758802699999</v>
      </c>
      <c r="G104" s="36">
        <f>SUMIFS(СВЦЭМ!$C$39:$C$782,СВЦЭМ!$A$39:$A$782,$A104,СВЦЭМ!$B$39:$B$782,G$77)+'СЕТ СН'!$H$9+СВЦЭМ!$D$10+'СЕТ СН'!$H$6-'СЕТ СН'!$H$19</f>
        <v>2564.5101859700003</v>
      </c>
      <c r="H104" s="36">
        <f>SUMIFS(СВЦЭМ!$C$39:$C$782,СВЦЭМ!$A$39:$A$782,$A104,СВЦЭМ!$B$39:$B$782,H$77)+'СЕТ СН'!$H$9+СВЦЭМ!$D$10+'СЕТ СН'!$H$6-'СЕТ СН'!$H$19</f>
        <v>2517.75182971</v>
      </c>
      <c r="I104" s="36">
        <f>SUMIFS(СВЦЭМ!$C$39:$C$782,СВЦЭМ!$A$39:$A$782,$A104,СВЦЭМ!$B$39:$B$782,I$77)+'СЕТ СН'!$H$9+СВЦЭМ!$D$10+'СЕТ СН'!$H$6-'СЕТ СН'!$H$19</f>
        <v>2460.9355765300002</v>
      </c>
      <c r="J104" s="36">
        <f>SUMIFS(СВЦЭМ!$C$39:$C$782,СВЦЭМ!$A$39:$A$782,$A104,СВЦЭМ!$B$39:$B$782,J$77)+'СЕТ СН'!$H$9+СВЦЭМ!$D$10+'СЕТ СН'!$H$6-'СЕТ СН'!$H$19</f>
        <v>2431.9593799099998</v>
      </c>
      <c r="K104" s="36">
        <f>SUMIFS(СВЦЭМ!$C$39:$C$782,СВЦЭМ!$A$39:$A$782,$A104,СВЦЭМ!$B$39:$B$782,K$77)+'СЕТ СН'!$H$9+СВЦЭМ!$D$10+'СЕТ СН'!$H$6-'СЕТ СН'!$H$19</f>
        <v>2417.0040455999997</v>
      </c>
      <c r="L104" s="36">
        <f>SUMIFS(СВЦЭМ!$C$39:$C$782,СВЦЭМ!$A$39:$A$782,$A104,СВЦЭМ!$B$39:$B$782,L$77)+'СЕТ СН'!$H$9+СВЦЭМ!$D$10+'СЕТ СН'!$H$6-'СЕТ СН'!$H$19</f>
        <v>2428.0356680999998</v>
      </c>
      <c r="M104" s="36">
        <f>SUMIFS(СВЦЭМ!$C$39:$C$782,СВЦЭМ!$A$39:$A$782,$A104,СВЦЭМ!$B$39:$B$782,M$77)+'СЕТ СН'!$H$9+СВЦЭМ!$D$10+'СЕТ СН'!$H$6-'СЕТ СН'!$H$19</f>
        <v>2473.7014251599999</v>
      </c>
      <c r="N104" s="36">
        <f>SUMIFS(СВЦЭМ!$C$39:$C$782,СВЦЭМ!$A$39:$A$782,$A104,СВЦЭМ!$B$39:$B$782,N$77)+'СЕТ СН'!$H$9+СВЦЭМ!$D$10+'СЕТ СН'!$H$6-'СЕТ СН'!$H$19</f>
        <v>2515.16293103</v>
      </c>
      <c r="O104" s="36">
        <f>SUMIFS(СВЦЭМ!$C$39:$C$782,СВЦЭМ!$A$39:$A$782,$A104,СВЦЭМ!$B$39:$B$782,O$77)+'СЕТ СН'!$H$9+СВЦЭМ!$D$10+'СЕТ СН'!$H$6-'СЕТ СН'!$H$19</f>
        <v>2547.9922714500003</v>
      </c>
      <c r="P104" s="36">
        <f>SUMIFS(СВЦЭМ!$C$39:$C$782,СВЦЭМ!$A$39:$A$782,$A104,СВЦЭМ!$B$39:$B$782,P$77)+'СЕТ СН'!$H$9+СВЦЭМ!$D$10+'СЕТ СН'!$H$6-'СЕТ СН'!$H$19</f>
        <v>2559.60237048</v>
      </c>
      <c r="Q104" s="36">
        <f>SUMIFS(СВЦЭМ!$C$39:$C$782,СВЦЭМ!$A$39:$A$782,$A104,СВЦЭМ!$B$39:$B$782,Q$77)+'СЕТ СН'!$H$9+СВЦЭМ!$D$10+'СЕТ СН'!$H$6-'СЕТ СН'!$H$19</f>
        <v>2580.6424911900003</v>
      </c>
      <c r="R104" s="36">
        <f>SUMIFS(СВЦЭМ!$C$39:$C$782,СВЦЭМ!$A$39:$A$782,$A104,СВЦЭМ!$B$39:$B$782,R$77)+'СЕТ СН'!$H$9+СВЦЭМ!$D$10+'СЕТ СН'!$H$6-'СЕТ СН'!$H$19</f>
        <v>2579.4268316600001</v>
      </c>
      <c r="S104" s="36">
        <f>SUMIFS(СВЦЭМ!$C$39:$C$782,СВЦЭМ!$A$39:$A$782,$A104,СВЦЭМ!$B$39:$B$782,S$77)+'СЕТ СН'!$H$9+СВЦЭМ!$D$10+'СЕТ СН'!$H$6-'СЕТ СН'!$H$19</f>
        <v>2522.5520170200002</v>
      </c>
      <c r="T104" s="36">
        <f>SUMIFS(СВЦЭМ!$C$39:$C$782,СВЦЭМ!$A$39:$A$782,$A104,СВЦЭМ!$B$39:$B$782,T$77)+'СЕТ СН'!$H$9+СВЦЭМ!$D$10+'СЕТ СН'!$H$6-'СЕТ СН'!$H$19</f>
        <v>2449.8468471400001</v>
      </c>
      <c r="U104" s="36">
        <f>SUMIFS(СВЦЭМ!$C$39:$C$782,СВЦЭМ!$A$39:$A$782,$A104,СВЦЭМ!$B$39:$B$782,U$77)+'СЕТ СН'!$H$9+СВЦЭМ!$D$10+'СЕТ СН'!$H$6-'СЕТ СН'!$H$19</f>
        <v>2461.6338807400002</v>
      </c>
      <c r="V104" s="36">
        <f>SUMIFS(СВЦЭМ!$C$39:$C$782,СВЦЭМ!$A$39:$A$782,$A104,СВЦЭМ!$B$39:$B$782,V$77)+'СЕТ СН'!$H$9+СВЦЭМ!$D$10+'СЕТ СН'!$H$6-'СЕТ СН'!$H$19</f>
        <v>2491.5994683200001</v>
      </c>
      <c r="W104" s="36">
        <f>SUMIFS(СВЦЭМ!$C$39:$C$782,СВЦЭМ!$A$39:$A$782,$A104,СВЦЭМ!$B$39:$B$782,W$77)+'СЕТ СН'!$H$9+СВЦЭМ!$D$10+'СЕТ СН'!$H$6-'СЕТ СН'!$H$19</f>
        <v>2520.1612830200002</v>
      </c>
      <c r="X104" s="36">
        <f>SUMIFS(СВЦЭМ!$C$39:$C$782,СВЦЭМ!$A$39:$A$782,$A104,СВЦЭМ!$B$39:$B$782,X$77)+'СЕТ СН'!$H$9+СВЦЭМ!$D$10+'СЕТ СН'!$H$6-'СЕТ СН'!$H$19</f>
        <v>2535.0671914700001</v>
      </c>
      <c r="Y104" s="36">
        <f>SUMIFS(СВЦЭМ!$C$39:$C$782,СВЦЭМ!$A$39:$A$782,$A104,СВЦЭМ!$B$39:$B$782,Y$77)+'СЕТ СН'!$H$9+СВЦЭМ!$D$10+'СЕТ СН'!$H$6-'СЕТ СН'!$H$19</f>
        <v>2565.77587253</v>
      </c>
    </row>
    <row r="105" spans="1:25" ht="15.75" x14ac:dyDescent="0.2">
      <c r="A105" s="35">
        <f t="shared" si="2"/>
        <v>44985</v>
      </c>
      <c r="B105" s="36">
        <f>SUMIFS(СВЦЭМ!$C$39:$C$782,СВЦЭМ!$A$39:$A$782,$A105,СВЦЭМ!$B$39:$B$782,B$77)+'СЕТ СН'!$H$9+СВЦЭМ!$D$10+'СЕТ СН'!$H$6-'СЕТ СН'!$H$19</f>
        <v>2710.610463</v>
      </c>
      <c r="C105" s="36">
        <f>SUMIFS(СВЦЭМ!$C$39:$C$782,СВЦЭМ!$A$39:$A$782,$A105,СВЦЭМ!$B$39:$B$782,C$77)+'СЕТ СН'!$H$9+СВЦЭМ!$D$10+'СЕТ СН'!$H$6-'СЕТ СН'!$H$19</f>
        <v>2740.9449410500001</v>
      </c>
      <c r="D105" s="36">
        <f>SUMIFS(СВЦЭМ!$C$39:$C$782,СВЦЭМ!$A$39:$A$782,$A105,СВЦЭМ!$B$39:$B$782,D$77)+'СЕТ СН'!$H$9+СВЦЭМ!$D$10+'СЕТ СН'!$H$6-'СЕТ СН'!$H$19</f>
        <v>2758.9003929</v>
      </c>
      <c r="E105" s="36">
        <f>SUMIFS(СВЦЭМ!$C$39:$C$782,СВЦЭМ!$A$39:$A$782,$A105,СВЦЭМ!$B$39:$B$782,E$77)+'СЕТ СН'!$H$9+СВЦЭМ!$D$10+'СЕТ СН'!$H$6-'СЕТ СН'!$H$19</f>
        <v>2787.6497127299999</v>
      </c>
      <c r="F105" s="36">
        <f>SUMIFS(СВЦЭМ!$C$39:$C$782,СВЦЭМ!$A$39:$A$782,$A105,СВЦЭМ!$B$39:$B$782,F$77)+'СЕТ СН'!$H$9+СВЦЭМ!$D$10+'СЕТ СН'!$H$6-'СЕТ СН'!$H$19</f>
        <v>2782.1422637999999</v>
      </c>
      <c r="G105" s="36">
        <f>SUMIFS(СВЦЭМ!$C$39:$C$782,СВЦЭМ!$A$39:$A$782,$A105,СВЦЭМ!$B$39:$B$782,G$77)+'СЕТ СН'!$H$9+СВЦЭМ!$D$10+'СЕТ СН'!$H$6-'СЕТ СН'!$H$19</f>
        <v>2746.9349208500003</v>
      </c>
      <c r="H105" s="36">
        <f>SUMIFS(СВЦЭМ!$C$39:$C$782,СВЦЭМ!$A$39:$A$782,$A105,СВЦЭМ!$B$39:$B$782,H$77)+'СЕТ СН'!$H$9+СВЦЭМ!$D$10+'СЕТ СН'!$H$6-'СЕТ СН'!$H$19</f>
        <v>2672.8638043599999</v>
      </c>
      <c r="I105" s="36">
        <f>SUMIFS(СВЦЭМ!$C$39:$C$782,СВЦЭМ!$A$39:$A$782,$A105,СВЦЭМ!$B$39:$B$782,I$77)+'СЕТ СН'!$H$9+СВЦЭМ!$D$10+'СЕТ СН'!$H$6-'СЕТ СН'!$H$19</f>
        <v>2618.4477721400003</v>
      </c>
      <c r="J105" s="36">
        <f>SUMIFS(СВЦЭМ!$C$39:$C$782,СВЦЭМ!$A$39:$A$782,$A105,СВЦЭМ!$B$39:$B$782,J$77)+'СЕТ СН'!$H$9+СВЦЭМ!$D$10+'СЕТ СН'!$H$6-'СЕТ СН'!$H$19</f>
        <v>2591.6385379200001</v>
      </c>
      <c r="K105" s="36">
        <f>SUMIFS(СВЦЭМ!$C$39:$C$782,СВЦЭМ!$A$39:$A$782,$A105,СВЦЭМ!$B$39:$B$782,K$77)+'СЕТ СН'!$H$9+СВЦЭМ!$D$10+'СЕТ СН'!$H$6-'СЕТ СН'!$H$19</f>
        <v>2566.49295579</v>
      </c>
      <c r="L105" s="36">
        <f>SUMIFS(СВЦЭМ!$C$39:$C$782,СВЦЭМ!$A$39:$A$782,$A105,СВЦЭМ!$B$39:$B$782,L$77)+'СЕТ СН'!$H$9+СВЦЭМ!$D$10+'СЕТ СН'!$H$6-'СЕТ СН'!$H$19</f>
        <v>2581.6331327000003</v>
      </c>
      <c r="M105" s="36">
        <f>SUMIFS(СВЦЭМ!$C$39:$C$782,СВЦЭМ!$A$39:$A$782,$A105,СВЦЭМ!$B$39:$B$782,M$77)+'СЕТ СН'!$H$9+СВЦЭМ!$D$10+'СЕТ СН'!$H$6-'СЕТ СН'!$H$19</f>
        <v>2586.3853306300002</v>
      </c>
      <c r="N105" s="36">
        <f>SUMIFS(СВЦЭМ!$C$39:$C$782,СВЦЭМ!$A$39:$A$782,$A105,СВЦЭМ!$B$39:$B$782,N$77)+'СЕТ СН'!$H$9+СВЦЭМ!$D$10+'СЕТ СН'!$H$6-'СЕТ СН'!$H$19</f>
        <v>2620.0876799600001</v>
      </c>
      <c r="O105" s="36">
        <f>SUMIFS(СВЦЭМ!$C$39:$C$782,СВЦЭМ!$A$39:$A$782,$A105,СВЦЭМ!$B$39:$B$782,O$77)+'СЕТ СН'!$H$9+СВЦЭМ!$D$10+'СЕТ СН'!$H$6-'СЕТ СН'!$H$19</f>
        <v>2651.15536385</v>
      </c>
      <c r="P105" s="36">
        <f>SUMIFS(СВЦЭМ!$C$39:$C$782,СВЦЭМ!$A$39:$A$782,$A105,СВЦЭМ!$B$39:$B$782,P$77)+'СЕТ СН'!$H$9+СВЦЭМ!$D$10+'СЕТ СН'!$H$6-'СЕТ СН'!$H$19</f>
        <v>2683.3427883500003</v>
      </c>
      <c r="Q105" s="36">
        <f>SUMIFS(СВЦЭМ!$C$39:$C$782,СВЦЭМ!$A$39:$A$782,$A105,СВЦЭМ!$B$39:$B$782,Q$77)+'СЕТ СН'!$H$9+СВЦЭМ!$D$10+'СЕТ СН'!$H$6-'СЕТ СН'!$H$19</f>
        <v>2699.0531973699999</v>
      </c>
      <c r="R105" s="36">
        <f>SUMIFS(СВЦЭМ!$C$39:$C$782,СВЦЭМ!$A$39:$A$782,$A105,СВЦЭМ!$B$39:$B$782,R$77)+'СЕТ СН'!$H$9+СВЦЭМ!$D$10+'СЕТ СН'!$H$6-'СЕТ СН'!$H$19</f>
        <v>2717.8877100700001</v>
      </c>
      <c r="S105" s="36">
        <f>SUMIFS(СВЦЭМ!$C$39:$C$782,СВЦЭМ!$A$39:$A$782,$A105,СВЦЭМ!$B$39:$B$782,S$77)+'СЕТ СН'!$H$9+СВЦЭМ!$D$10+'СЕТ СН'!$H$6-'СЕТ СН'!$H$19</f>
        <v>2703.2223646100001</v>
      </c>
      <c r="T105" s="36">
        <f>SUMIFS(СВЦЭМ!$C$39:$C$782,СВЦЭМ!$A$39:$A$782,$A105,СВЦЭМ!$B$39:$B$782,T$77)+'СЕТ СН'!$H$9+СВЦЭМ!$D$10+'СЕТ СН'!$H$6-'СЕТ СН'!$H$19</f>
        <v>2672.9141009100003</v>
      </c>
      <c r="U105" s="36">
        <f>SUMIFS(СВЦЭМ!$C$39:$C$782,СВЦЭМ!$A$39:$A$782,$A105,СВЦЭМ!$B$39:$B$782,U$77)+'СЕТ СН'!$H$9+СВЦЭМ!$D$10+'СЕТ СН'!$H$6-'СЕТ СН'!$H$19</f>
        <v>2621.9434065700002</v>
      </c>
      <c r="V105" s="36">
        <f>SUMIFS(СВЦЭМ!$C$39:$C$782,СВЦЭМ!$A$39:$A$782,$A105,СВЦЭМ!$B$39:$B$782,V$77)+'СЕТ СН'!$H$9+СВЦЭМ!$D$10+'СЕТ СН'!$H$6-'СЕТ СН'!$H$19</f>
        <v>2639.4057641100003</v>
      </c>
      <c r="W105" s="36">
        <f>SUMIFS(СВЦЭМ!$C$39:$C$782,СВЦЭМ!$A$39:$A$782,$A105,СВЦЭМ!$B$39:$B$782,W$77)+'СЕТ СН'!$H$9+СВЦЭМ!$D$10+'СЕТ СН'!$H$6-'СЕТ СН'!$H$19</f>
        <v>2649.82892348</v>
      </c>
      <c r="X105" s="36">
        <f>SUMIFS(СВЦЭМ!$C$39:$C$782,СВЦЭМ!$A$39:$A$782,$A105,СВЦЭМ!$B$39:$B$782,X$77)+'СЕТ СН'!$H$9+СВЦЭМ!$D$10+'СЕТ СН'!$H$6-'СЕТ СН'!$H$19</f>
        <v>2668.4193699299999</v>
      </c>
      <c r="Y105" s="36">
        <f>SUMIFS(СВЦЭМ!$C$39:$C$782,СВЦЭМ!$A$39:$A$782,$A105,СВЦЭМ!$B$39:$B$782,Y$77)+'СЕТ СН'!$H$9+СВЦЭМ!$D$10+'СЕТ СН'!$H$6-'СЕТ СН'!$H$19</f>
        <v>2678.7817910700001</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1"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5" ht="12.75" customHeight="1" x14ac:dyDescent="0.2">
      <c r="A109" s="132"/>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5" ht="12.75" customHeight="1" x14ac:dyDescent="0.2">
      <c r="A110" s="133"/>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СН'!$I$9+СВЦЭМ!$D$10+'СЕТ СН'!$I$6-'СЕТ СН'!$I$19</f>
        <v>2909.5997949000002</v>
      </c>
      <c r="C111" s="36">
        <f>SUMIFS(СВЦЭМ!$C$39:$C$782,СВЦЭМ!$A$39:$A$782,$A111,СВЦЭМ!$B$39:$B$782,C$110)+'СЕТ СН'!$I$9+СВЦЭМ!$D$10+'СЕТ СН'!$I$6-'СЕТ СН'!$I$19</f>
        <v>2920.12495623</v>
      </c>
      <c r="D111" s="36">
        <f>SUMIFS(СВЦЭМ!$C$39:$C$782,СВЦЭМ!$A$39:$A$782,$A111,СВЦЭМ!$B$39:$B$782,D$110)+'СЕТ СН'!$I$9+СВЦЭМ!$D$10+'СЕТ СН'!$I$6-'СЕТ СН'!$I$19</f>
        <v>2987.3047419000004</v>
      </c>
      <c r="E111" s="36">
        <f>SUMIFS(СВЦЭМ!$C$39:$C$782,СВЦЭМ!$A$39:$A$782,$A111,СВЦЭМ!$B$39:$B$782,E$110)+'СЕТ СН'!$I$9+СВЦЭМ!$D$10+'СЕТ СН'!$I$6-'СЕТ СН'!$I$19</f>
        <v>3013.6999951600001</v>
      </c>
      <c r="F111" s="36">
        <f>SUMIFS(СВЦЭМ!$C$39:$C$782,СВЦЭМ!$A$39:$A$782,$A111,СВЦЭМ!$B$39:$B$782,F$110)+'СЕТ СН'!$I$9+СВЦЭМ!$D$10+'СЕТ СН'!$I$6-'СЕТ СН'!$I$19</f>
        <v>3013.6100814400002</v>
      </c>
      <c r="G111" s="36">
        <f>SUMIFS(СВЦЭМ!$C$39:$C$782,СВЦЭМ!$A$39:$A$782,$A111,СВЦЭМ!$B$39:$B$782,G$110)+'СЕТ СН'!$I$9+СВЦЭМ!$D$10+'СЕТ СН'!$I$6-'СЕТ СН'!$I$19</f>
        <v>2987.33971956</v>
      </c>
      <c r="H111" s="36">
        <f>SUMIFS(СВЦЭМ!$C$39:$C$782,СВЦЭМ!$A$39:$A$782,$A111,СВЦЭМ!$B$39:$B$782,H$110)+'СЕТ СН'!$I$9+СВЦЭМ!$D$10+'СЕТ СН'!$I$6-'СЕТ СН'!$I$19</f>
        <v>2961.7608277000004</v>
      </c>
      <c r="I111" s="36">
        <f>SUMIFS(СВЦЭМ!$C$39:$C$782,СВЦЭМ!$A$39:$A$782,$A111,СВЦЭМ!$B$39:$B$782,I$110)+'СЕТ СН'!$I$9+СВЦЭМ!$D$10+'СЕТ СН'!$I$6-'СЕТ СН'!$I$19</f>
        <v>3007.0222218900003</v>
      </c>
      <c r="J111" s="36">
        <f>SUMIFS(СВЦЭМ!$C$39:$C$782,СВЦЭМ!$A$39:$A$782,$A111,СВЦЭМ!$B$39:$B$782,J$110)+'СЕТ СН'!$I$9+СВЦЭМ!$D$10+'СЕТ СН'!$I$6-'СЕТ СН'!$I$19</f>
        <v>3006.2715379000001</v>
      </c>
      <c r="K111" s="36">
        <f>SUMIFS(СВЦЭМ!$C$39:$C$782,СВЦЭМ!$A$39:$A$782,$A111,СВЦЭМ!$B$39:$B$782,K$110)+'СЕТ СН'!$I$9+СВЦЭМ!$D$10+'СЕТ СН'!$I$6-'СЕТ СН'!$I$19</f>
        <v>3009.4649663300002</v>
      </c>
      <c r="L111" s="36">
        <f>SUMIFS(СВЦЭМ!$C$39:$C$782,СВЦЭМ!$A$39:$A$782,$A111,СВЦЭМ!$B$39:$B$782,L$110)+'СЕТ СН'!$I$9+СВЦЭМ!$D$10+'СЕТ СН'!$I$6-'СЕТ СН'!$I$19</f>
        <v>3006.36077329</v>
      </c>
      <c r="M111" s="36">
        <f>SUMIFS(СВЦЭМ!$C$39:$C$782,СВЦЭМ!$A$39:$A$782,$A111,СВЦЭМ!$B$39:$B$782,M$110)+'СЕТ СН'!$I$9+СВЦЭМ!$D$10+'СЕТ СН'!$I$6-'СЕТ СН'!$I$19</f>
        <v>3006.2992180400001</v>
      </c>
      <c r="N111" s="36">
        <f>SUMIFS(СВЦЭМ!$C$39:$C$782,СВЦЭМ!$A$39:$A$782,$A111,СВЦЭМ!$B$39:$B$782,N$110)+'СЕТ СН'!$I$9+СВЦЭМ!$D$10+'СЕТ СН'!$I$6-'СЕТ СН'!$I$19</f>
        <v>2982.4000636000001</v>
      </c>
      <c r="O111" s="36">
        <f>SUMIFS(СВЦЭМ!$C$39:$C$782,СВЦЭМ!$A$39:$A$782,$A111,СВЦЭМ!$B$39:$B$782,O$110)+'СЕТ СН'!$I$9+СВЦЭМ!$D$10+'СЕТ СН'!$I$6-'СЕТ СН'!$I$19</f>
        <v>2960.4331009000002</v>
      </c>
      <c r="P111" s="36">
        <f>SUMIFS(СВЦЭМ!$C$39:$C$782,СВЦЭМ!$A$39:$A$782,$A111,СВЦЭМ!$B$39:$B$782,P$110)+'СЕТ СН'!$I$9+СВЦЭМ!$D$10+'СЕТ СН'!$I$6-'СЕТ СН'!$I$19</f>
        <v>2943.0409469400001</v>
      </c>
      <c r="Q111" s="36">
        <f>SUMIFS(СВЦЭМ!$C$39:$C$782,СВЦЭМ!$A$39:$A$782,$A111,СВЦЭМ!$B$39:$B$782,Q$110)+'СЕТ СН'!$I$9+СВЦЭМ!$D$10+'СЕТ СН'!$I$6-'СЕТ СН'!$I$19</f>
        <v>2935.04172586</v>
      </c>
      <c r="R111" s="36">
        <f>SUMIFS(СВЦЭМ!$C$39:$C$782,СВЦЭМ!$A$39:$A$782,$A111,СВЦЭМ!$B$39:$B$782,R$110)+'СЕТ СН'!$I$9+СВЦЭМ!$D$10+'СЕТ СН'!$I$6-'СЕТ СН'!$I$19</f>
        <v>2930.1239092400001</v>
      </c>
      <c r="S111" s="36">
        <f>SUMIFS(СВЦЭМ!$C$39:$C$782,СВЦЭМ!$A$39:$A$782,$A111,СВЦЭМ!$B$39:$B$782,S$110)+'СЕТ СН'!$I$9+СВЦЭМ!$D$10+'СЕТ СН'!$I$6-'СЕТ СН'!$I$19</f>
        <v>2947.52367151</v>
      </c>
      <c r="T111" s="36">
        <f>SUMIFS(СВЦЭМ!$C$39:$C$782,СВЦЭМ!$A$39:$A$782,$A111,СВЦЭМ!$B$39:$B$782,T$110)+'СЕТ СН'!$I$9+СВЦЭМ!$D$10+'СЕТ СН'!$I$6-'СЕТ СН'!$I$19</f>
        <v>2964.1679391000002</v>
      </c>
      <c r="U111" s="36">
        <f>SUMIFS(СВЦЭМ!$C$39:$C$782,СВЦЭМ!$A$39:$A$782,$A111,СВЦЭМ!$B$39:$B$782,U$110)+'СЕТ СН'!$I$9+СВЦЭМ!$D$10+'СЕТ СН'!$I$6-'СЕТ СН'!$I$19</f>
        <v>2937.1897348400003</v>
      </c>
      <c r="V111" s="36">
        <f>SUMIFS(СВЦЭМ!$C$39:$C$782,СВЦЭМ!$A$39:$A$782,$A111,СВЦЭМ!$B$39:$B$782,V$110)+'СЕТ СН'!$I$9+СВЦЭМ!$D$10+'СЕТ СН'!$I$6-'СЕТ СН'!$I$19</f>
        <v>2950.2044551400004</v>
      </c>
      <c r="W111" s="36">
        <f>SUMIFS(СВЦЭМ!$C$39:$C$782,СВЦЭМ!$A$39:$A$782,$A111,СВЦЭМ!$B$39:$B$782,W$110)+'СЕТ СН'!$I$9+СВЦЭМ!$D$10+'СЕТ СН'!$I$6-'СЕТ СН'!$I$19</f>
        <v>2933.8291685700001</v>
      </c>
      <c r="X111" s="36">
        <f>SUMIFS(СВЦЭМ!$C$39:$C$782,СВЦЭМ!$A$39:$A$782,$A111,СВЦЭМ!$B$39:$B$782,X$110)+'СЕТ СН'!$I$9+СВЦЭМ!$D$10+'СЕТ СН'!$I$6-'СЕТ СН'!$I$19</f>
        <v>2916.6251894300003</v>
      </c>
      <c r="Y111" s="36">
        <f>SUMIFS(СВЦЭМ!$C$39:$C$782,СВЦЭМ!$A$39:$A$782,$A111,СВЦЭМ!$B$39:$B$782,Y$110)+'СЕТ СН'!$I$9+СВЦЭМ!$D$10+'СЕТ СН'!$I$6-'СЕТ СН'!$I$19</f>
        <v>2906.2714959900004</v>
      </c>
    </row>
    <row r="112" spans="1:25" ht="15.75" x14ac:dyDescent="0.2">
      <c r="A112" s="35">
        <f>A111+1</f>
        <v>44959</v>
      </c>
      <c r="B112" s="36">
        <f>SUMIFS(СВЦЭМ!$C$39:$C$782,СВЦЭМ!$A$39:$A$782,$A112,СВЦЭМ!$B$39:$B$782,B$110)+'СЕТ СН'!$I$9+СВЦЭМ!$D$10+'СЕТ СН'!$I$6-'СЕТ СН'!$I$19</f>
        <v>2948.6080244200002</v>
      </c>
      <c r="C112" s="36">
        <f>SUMIFS(СВЦЭМ!$C$39:$C$782,СВЦЭМ!$A$39:$A$782,$A112,СВЦЭМ!$B$39:$B$782,C$110)+'СЕТ СН'!$I$9+СВЦЭМ!$D$10+'СЕТ СН'!$I$6-'СЕТ СН'!$I$19</f>
        <v>2948.5707509700001</v>
      </c>
      <c r="D112" s="36">
        <f>SUMIFS(СВЦЭМ!$C$39:$C$782,СВЦЭМ!$A$39:$A$782,$A112,СВЦЭМ!$B$39:$B$782,D$110)+'СЕТ СН'!$I$9+СВЦЭМ!$D$10+'СЕТ СН'!$I$6-'СЕТ СН'!$I$19</f>
        <v>2950.66064185</v>
      </c>
      <c r="E112" s="36">
        <f>SUMIFS(СВЦЭМ!$C$39:$C$782,СВЦЭМ!$A$39:$A$782,$A112,СВЦЭМ!$B$39:$B$782,E$110)+'СЕТ СН'!$I$9+СВЦЭМ!$D$10+'СЕТ СН'!$I$6-'СЕТ СН'!$I$19</f>
        <v>2962.25417199</v>
      </c>
      <c r="F112" s="36">
        <f>SUMIFS(СВЦЭМ!$C$39:$C$782,СВЦЭМ!$A$39:$A$782,$A112,СВЦЭМ!$B$39:$B$782,F$110)+'СЕТ СН'!$I$9+СВЦЭМ!$D$10+'СЕТ СН'!$I$6-'СЕТ СН'!$I$19</f>
        <v>2952.3176570100004</v>
      </c>
      <c r="G112" s="36">
        <f>SUMIFS(СВЦЭМ!$C$39:$C$782,СВЦЭМ!$A$39:$A$782,$A112,СВЦЭМ!$B$39:$B$782,G$110)+'СЕТ СН'!$I$9+СВЦЭМ!$D$10+'СЕТ СН'!$I$6-'СЕТ СН'!$I$19</f>
        <v>2966.8124357300003</v>
      </c>
      <c r="H112" s="36">
        <f>SUMIFS(СВЦЭМ!$C$39:$C$782,СВЦЭМ!$A$39:$A$782,$A112,СВЦЭМ!$B$39:$B$782,H$110)+'СЕТ СН'!$I$9+СВЦЭМ!$D$10+'СЕТ СН'!$I$6-'СЕТ СН'!$I$19</f>
        <v>3009.8675897000003</v>
      </c>
      <c r="I112" s="36">
        <f>SUMIFS(СВЦЭМ!$C$39:$C$782,СВЦЭМ!$A$39:$A$782,$A112,СВЦЭМ!$B$39:$B$782,I$110)+'СЕТ СН'!$I$9+СВЦЭМ!$D$10+'СЕТ СН'!$I$6-'СЕТ СН'!$I$19</f>
        <v>2972.75216254</v>
      </c>
      <c r="J112" s="36">
        <f>SUMIFS(СВЦЭМ!$C$39:$C$782,СВЦЭМ!$A$39:$A$782,$A112,СВЦЭМ!$B$39:$B$782,J$110)+'СЕТ СН'!$I$9+СВЦЭМ!$D$10+'СЕТ СН'!$I$6-'СЕТ СН'!$I$19</f>
        <v>2939.6362573500001</v>
      </c>
      <c r="K112" s="36">
        <f>SUMIFS(СВЦЭМ!$C$39:$C$782,СВЦЭМ!$A$39:$A$782,$A112,СВЦЭМ!$B$39:$B$782,K$110)+'СЕТ СН'!$I$9+СВЦЭМ!$D$10+'СЕТ СН'!$I$6-'СЕТ СН'!$I$19</f>
        <v>2971.0189273300002</v>
      </c>
      <c r="L112" s="36">
        <f>SUMIFS(СВЦЭМ!$C$39:$C$782,СВЦЭМ!$A$39:$A$782,$A112,СВЦЭМ!$B$39:$B$782,L$110)+'СЕТ СН'!$I$9+СВЦЭМ!$D$10+'СЕТ СН'!$I$6-'СЕТ СН'!$I$19</f>
        <v>2962.6447577600002</v>
      </c>
      <c r="M112" s="36">
        <f>SUMIFS(СВЦЭМ!$C$39:$C$782,СВЦЭМ!$A$39:$A$782,$A112,СВЦЭМ!$B$39:$B$782,M$110)+'СЕТ СН'!$I$9+СВЦЭМ!$D$10+'СЕТ СН'!$I$6-'СЕТ СН'!$I$19</f>
        <v>2954.1006816700001</v>
      </c>
      <c r="N112" s="36">
        <f>SUMIFS(СВЦЭМ!$C$39:$C$782,СВЦЭМ!$A$39:$A$782,$A112,СВЦЭМ!$B$39:$B$782,N$110)+'СЕТ СН'!$I$9+СВЦЭМ!$D$10+'СЕТ СН'!$I$6-'СЕТ СН'!$I$19</f>
        <v>2886.6106636699997</v>
      </c>
      <c r="O112" s="36">
        <f>SUMIFS(СВЦЭМ!$C$39:$C$782,СВЦЭМ!$A$39:$A$782,$A112,СВЦЭМ!$B$39:$B$782,O$110)+'СЕТ СН'!$I$9+СВЦЭМ!$D$10+'СЕТ СН'!$I$6-'СЕТ СН'!$I$19</f>
        <v>2974.4397520000002</v>
      </c>
      <c r="P112" s="36">
        <f>SUMIFS(СВЦЭМ!$C$39:$C$782,СВЦЭМ!$A$39:$A$782,$A112,СВЦЭМ!$B$39:$B$782,P$110)+'СЕТ СН'!$I$9+СВЦЭМ!$D$10+'СЕТ СН'!$I$6-'СЕТ СН'!$I$19</f>
        <v>3030.5489533200002</v>
      </c>
      <c r="Q112" s="36">
        <f>SUMIFS(СВЦЭМ!$C$39:$C$782,СВЦЭМ!$A$39:$A$782,$A112,СВЦЭМ!$B$39:$B$782,Q$110)+'СЕТ СН'!$I$9+СВЦЭМ!$D$10+'СЕТ СН'!$I$6-'СЕТ СН'!$I$19</f>
        <v>3017.3326351600003</v>
      </c>
      <c r="R112" s="36">
        <f>SUMIFS(СВЦЭМ!$C$39:$C$782,СВЦЭМ!$A$39:$A$782,$A112,СВЦЭМ!$B$39:$B$782,R$110)+'СЕТ СН'!$I$9+СВЦЭМ!$D$10+'СЕТ СН'!$I$6-'СЕТ СН'!$I$19</f>
        <v>2993.4147515300001</v>
      </c>
      <c r="S112" s="36">
        <f>SUMIFS(СВЦЭМ!$C$39:$C$782,СВЦЭМ!$A$39:$A$782,$A112,СВЦЭМ!$B$39:$B$782,S$110)+'СЕТ СН'!$I$9+СВЦЭМ!$D$10+'СЕТ СН'!$I$6-'СЕТ СН'!$I$19</f>
        <v>2918.0326125600004</v>
      </c>
      <c r="T112" s="36">
        <f>SUMIFS(СВЦЭМ!$C$39:$C$782,СВЦЭМ!$A$39:$A$782,$A112,СВЦЭМ!$B$39:$B$782,T$110)+'СЕТ СН'!$I$9+СВЦЭМ!$D$10+'СЕТ СН'!$I$6-'СЕТ СН'!$I$19</f>
        <v>2910.8173459200002</v>
      </c>
      <c r="U112" s="36">
        <f>SUMIFS(СВЦЭМ!$C$39:$C$782,СВЦЭМ!$A$39:$A$782,$A112,СВЦЭМ!$B$39:$B$782,U$110)+'СЕТ СН'!$I$9+СВЦЭМ!$D$10+'СЕТ СН'!$I$6-'СЕТ СН'!$I$19</f>
        <v>2967.1377668700002</v>
      </c>
      <c r="V112" s="36">
        <f>SUMIFS(СВЦЭМ!$C$39:$C$782,СВЦЭМ!$A$39:$A$782,$A112,СВЦЭМ!$B$39:$B$782,V$110)+'СЕТ СН'!$I$9+СВЦЭМ!$D$10+'СЕТ СН'!$I$6-'СЕТ СН'!$I$19</f>
        <v>2989.3953876700002</v>
      </c>
      <c r="W112" s="36">
        <f>SUMIFS(СВЦЭМ!$C$39:$C$782,СВЦЭМ!$A$39:$A$782,$A112,СВЦЭМ!$B$39:$B$782,W$110)+'СЕТ СН'!$I$9+СВЦЭМ!$D$10+'СЕТ СН'!$I$6-'СЕТ СН'!$I$19</f>
        <v>2997.2184803200003</v>
      </c>
      <c r="X112" s="36">
        <f>SUMIFS(СВЦЭМ!$C$39:$C$782,СВЦЭМ!$A$39:$A$782,$A112,СВЦЭМ!$B$39:$B$782,X$110)+'СЕТ СН'!$I$9+СВЦЭМ!$D$10+'СЕТ СН'!$I$6-'СЕТ СН'!$I$19</f>
        <v>3029.29118814</v>
      </c>
      <c r="Y112" s="36">
        <f>SUMIFS(СВЦЭМ!$C$39:$C$782,СВЦЭМ!$A$39:$A$782,$A112,СВЦЭМ!$B$39:$B$782,Y$110)+'СЕТ СН'!$I$9+СВЦЭМ!$D$10+'СЕТ СН'!$I$6-'СЕТ СН'!$I$19</f>
        <v>3008.7652223700002</v>
      </c>
    </row>
    <row r="113" spans="1:25" ht="15.75" x14ac:dyDescent="0.2">
      <c r="A113" s="35">
        <f t="shared" ref="A113:A138" si="3">A112+1</f>
        <v>44960</v>
      </c>
      <c r="B113" s="36">
        <f>SUMIFS(СВЦЭМ!$C$39:$C$782,СВЦЭМ!$A$39:$A$782,$A113,СВЦЭМ!$B$39:$B$782,B$110)+'СЕТ СН'!$I$9+СВЦЭМ!$D$10+'СЕТ СН'!$I$6-'СЕТ СН'!$I$19</f>
        <v>2891.7473559700002</v>
      </c>
      <c r="C113" s="36">
        <f>SUMIFS(СВЦЭМ!$C$39:$C$782,СВЦЭМ!$A$39:$A$782,$A113,СВЦЭМ!$B$39:$B$782,C$110)+'СЕТ СН'!$I$9+СВЦЭМ!$D$10+'СЕТ СН'!$I$6-'СЕТ СН'!$I$19</f>
        <v>2936.05539107</v>
      </c>
      <c r="D113" s="36">
        <f>SUMIFS(СВЦЭМ!$C$39:$C$782,СВЦЭМ!$A$39:$A$782,$A113,СВЦЭМ!$B$39:$B$782,D$110)+'СЕТ СН'!$I$9+СВЦЭМ!$D$10+'СЕТ СН'!$I$6-'СЕТ СН'!$I$19</f>
        <v>2943.7274126000002</v>
      </c>
      <c r="E113" s="36">
        <f>SUMIFS(СВЦЭМ!$C$39:$C$782,СВЦЭМ!$A$39:$A$782,$A113,СВЦЭМ!$B$39:$B$782,E$110)+'СЕТ СН'!$I$9+СВЦЭМ!$D$10+'СЕТ СН'!$I$6-'СЕТ СН'!$I$19</f>
        <v>2939.8889087500002</v>
      </c>
      <c r="F113" s="36">
        <f>SUMIFS(СВЦЭМ!$C$39:$C$782,СВЦЭМ!$A$39:$A$782,$A113,СВЦЭМ!$B$39:$B$782,F$110)+'СЕТ СН'!$I$9+СВЦЭМ!$D$10+'СЕТ СН'!$I$6-'СЕТ СН'!$I$19</f>
        <v>2945.0012043500001</v>
      </c>
      <c r="G113" s="36">
        <f>SUMIFS(СВЦЭМ!$C$39:$C$782,СВЦЭМ!$A$39:$A$782,$A113,СВЦЭМ!$B$39:$B$782,G$110)+'СЕТ СН'!$I$9+СВЦЭМ!$D$10+'СЕТ СН'!$I$6-'СЕТ СН'!$I$19</f>
        <v>2923.2142872000004</v>
      </c>
      <c r="H113" s="36">
        <f>SUMIFS(СВЦЭМ!$C$39:$C$782,СВЦЭМ!$A$39:$A$782,$A113,СВЦЭМ!$B$39:$B$782,H$110)+'СЕТ СН'!$I$9+СВЦЭМ!$D$10+'СЕТ СН'!$I$6-'СЕТ СН'!$I$19</f>
        <v>2896.8665776500002</v>
      </c>
      <c r="I113" s="36">
        <f>SUMIFS(СВЦЭМ!$C$39:$C$782,СВЦЭМ!$A$39:$A$782,$A113,СВЦЭМ!$B$39:$B$782,I$110)+'СЕТ СН'!$I$9+СВЦЭМ!$D$10+'СЕТ СН'!$I$6-'СЕТ СН'!$I$19</f>
        <v>2893.77126567</v>
      </c>
      <c r="J113" s="36">
        <f>SUMIFS(СВЦЭМ!$C$39:$C$782,СВЦЭМ!$A$39:$A$782,$A113,СВЦЭМ!$B$39:$B$782,J$110)+'СЕТ СН'!$I$9+СВЦЭМ!$D$10+'СЕТ СН'!$I$6-'СЕТ СН'!$I$19</f>
        <v>2889.8904713100001</v>
      </c>
      <c r="K113" s="36">
        <f>SUMIFS(СВЦЭМ!$C$39:$C$782,СВЦЭМ!$A$39:$A$782,$A113,СВЦЭМ!$B$39:$B$782,K$110)+'СЕТ СН'!$I$9+СВЦЭМ!$D$10+'СЕТ СН'!$I$6-'СЕТ СН'!$I$19</f>
        <v>2891.27524537</v>
      </c>
      <c r="L113" s="36">
        <f>SUMIFS(СВЦЭМ!$C$39:$C$782,СВЦЭМ!$A$39:$A$782,$A113,СВЦЭМ!$B$39:$B$782,L$110)+'СЕТ СН'!$I$9+СВЦЭМ!$D$10+'СЕТ СН'!$I$6-'СЕТ СН'!$I$19</f>
        <v>2884.3713717700002</v>
      </c>
      <c r="M113" s="36">
        <f>SUMIFS(СВЦЭМ!$C$39:$C$782,СВЦЭМ!$A$39:$A$782,$A113,СВЦЭМ!$B$39:$B$782,M$110)+'СЕТ СН'!$I$9+СВЦЭМ!$D$10+'СЕТ СН'!$I$6-'СЕТ СН'!$I$19</f>
        <v>2869.2248097499996</v>
      </c>
      <c r="N113" s="36">
        <f>SUMIFS(СВЦЭМ!$C$39:$C$782,СВЦЭМ!$A$39:$A$782,$A113,СВЦЭМ!$B$39:$B$782,N$110)+'СЕТ СН'!$I$9+СВЦЭМ!$D$10+'СЕТ СН'!$I$6-'СЕТ СН'!$I$19</f>
        <v>2881.2587154799999</v>
      </c>
      <c r="O113" s="36">
        <f>SUMIFS(СВЦЭМ!$C$39:$C$782,СВЦЭМ!$A$39:$A$782,$A113,СВЦЭМ!$B$39:$B$782,O$110)+'СЕТ СН'!$I$9+СВЦЭМ!$D$10+'СЕТ СН'!$I$6-'СЕТ СН'!$I$19</f>
        <v>2873.4780665999997</v>
      </c>
      <c r="P113" s="36">
        <f>SUMIFS(СВЦЭМ!$C$39:$C$782,СВЦЭМ!$A$39:$A$782,$A113,СВЦЭМ!$B$39:$B$782,P$110)+'СЕТ СН'!$I$9+СВЦЭМ!$D$10+'СЕТ СН'!$I$6-'СЕТ СН'!$I$19</f>
        <v>2870.4878719899998</v>
      </c>
      <c r="Q113" s="36">
        <f>SUMIFS(СВЦЭМ!$C$39:$C$782,СВЦЭМ!$A$39:$A$782,$A113,СВЦЭМ!$B$39:$B$782,Q$110)+'СЕТ СН'!$I$9+СВЦЭМ!$D$10+'СЕТ СН'!$I$6-'СЕТ СН'!$I$19</f>
        <v>2862.7331311099997</v>
      </c>
      <c r="R113" s="36">
        <f>SUMIFS(СВЦЭМ!$C$39:$C$782,СВЦЭМ!$A$39:$A$782,$A113,СВЦЭМ!$B$39:$B$782,R$110)+'СЕТ СН'!$I$9+СВЦЭМ!$D$10+'СЕТ СН'!$I$6-'СЕТ СН'!$I$19</f>
        <v>2848.2358490500001</v>
      </c>
      <c r="S113" s="36">
        <f>SUMIFS(СВЦЭМ!$C$39:$C$782,СВЦЭМ!$A$39:$A$782,$A113,СВЦЭМ!$B$39:$B$782,S$110)+'СЕТ СН'!$I$9+СВЦЭМ!$D$10+'СЕТ СН'!$I$6-'СЕТ СН'!$I$19</f>
        <v>2877.9851651099998</v>
      </c>
      <c r="T113" s="36">
        <f>SUMIFS(СВЦЭМ!$C$39:$C$782,СВЦЭМ!$A$39:$A$782,$A113,СВЦЭМ!$B$39:$B$782,T$110)+'СЕТ СН'!$I$9+СВЦЭМ!$D$10+'СЕТ СН'!$I$6-'СЕТ СН'!$I$19</f>
        <v>2858.1543998400002</v>
      </c>
      <c r="U113" s="36">
        <f>SUMIFS(СВЦЭМ!$C$39:$C$782,СВЦЭМ!$A$39:$A$782,$A113,СВЦЭМ!$B$39:$B$782,U$110)+'СЕТ СН'!$I$9+СВЦЭМ!$D$10+'СЕТ СН'!$I$6-'СЕТ СН'!$I$19</f>
        <v>2879.5618311600001</v>
      </c>
      <c r="V113" s="36">
        <f>SUMIFS(СВЦЭМ!$C$39:$C$782,СВЦЭМ!$A$39:$A$782,$A113,СВЦЭМ!$B$39:$B$782,V$110)+'СЕТ СН'!$I$9+СВЦЭМ!$D$10+'СЕТ СН'!$I$6-'СЕТ СН'!$I$19</f>
        <v>2876.6383146399999</v>
      </c>
      <c r="W113" s="36">
        <f>SUMIFS(СВЦЭМ!$C$39:$C$782,СВЦЭМ!$A$39:$A$782,$A113,СВЦЭМ!$B$39:$B$782,W$110)+'СЕТ СН'!$I$9+СВЦЭМ!$D$10+'СЕТ СН'!$I$6-'СЕТ СН'!$I$19</f>
        <v>2855.3351148199999</v>
      </c>
      <c r="X113" s="36">
        <f>SUMIFS(СВЦЭМ!$C$39:$C$782,СВЦЭМ!$A$39:$A$782,$A113,СВЦЭМ!$B$39:$B$782,X$110)+'СЕТ СН'!$I$9+СВЦЭМ!$D$10+'СЕТ СН'!$I$6-'СЕТ СН'!$I$19</f>
        <v>2859.20442409</v>
      </c>
      <c r="Y113" s="36">
        <f>SUMIFS(СВЦЭМ!$C$39:$C$782,СВЦЭМ!$A$39:$A$782,$A113,СВЦЭМ!$B$39:$B$782,Y$110)+'СЕТ СН'!$I$9+СВЦЭМ!$D$10+'СЕТ СН'!$I$6-'СЕТ СН'!$I$19</f>
        <v>2868.5342827899999</v>
      </c>
    </row>
    <row r="114" spans="1:25" ht="15.75" x14ac:dyDescent="0.2">
      <c r="A114" s="35">
        <f t="shared" si="3"/>
        <v>44961</v>
      </c>
      <c r="B114" s="36">
        <f>SUMIFS(СВЦЭМ!$C$39:$C$782,СВЦЭМ!$A$39:$A$782,$A114,СВЦЭМ!$B$39:$B$782,B$110)+'СЕТ СН'!$I$9+СВЦЭМ!$D$10+'СЕТ СН'!$I$6-'СЕТ СН'!$I$19</f>
        <v>3022.18588254</v>
      </c>
      <c r="C114" s="36">
        <f>SUMIFS(СВЦЭМ!$C$39:$C$782,СВЦЭМ!$A$39:$A$782,$A114,СВЦЭМ!$B$39:$B$782,C$110)+'СЕТ СН'!$I$9+СВЦЭМ!$D$10+'СЕТ СН'!$I$6-'СЕТ СН'!$I$19</f>
        <v>3047.7308344800003</v>
      </c>
      <c r="D114" s="36">
        <f>SUMIFS(СВЦЭМ!$C$39:$C$782,СВЦЭМ!$A$39:$A$782,$A114,СВЦЭМ!$B$39:$B$782,D$110)+'СЕТ СН'!$I$9+СВЦЭМ!$D$10+'СЕТ СН'!$I$6-'СЕТ СН'!$I$19</f>
        <v>3048.5916440800002</v>
      </c>
      <c r="E114" s="36">
        <f>SUMIFS(СВЦЭМ!$C$39:$C$782,СВЦЭМ!$A$39:$A$782,$A114,СВЦЭМ!$B$39:$B$782,E$110)+'СЕТ СН'!$I$9+СВЦЭМ!$D$10+'СЕТ СН'!$I$6-'СЕТ СН'!$I$19</f>
        <v>3040.6374960100002</v>
      </c>
      <c r="F114" s="36">
        <f>SUMIFS(СВЦЭМ!$C$39:$C$782,СВЦЭМ!$A$39:$A$782,$A114,СВЦЭМ!$B$39:$B$782,F$110)+'СЕТ СН'!$I$9+СВЦЭМ!$D$10+'СЕТ СН'!$I$6-'СЕТ СН'!$I$19</f>
        <v>3037.0820689700004</v>
      </c>
      <c r="G114" s="36">
        <f>SUMIFS(СВЦЭМ!$C$39:$C$782,СВЦЭМ!$A$39:$A$782,$A114,СВЦЭМ!$B$39:$B$782,G$110)+'СЕТ СН'!$I$9+СВЦЭМ!$D$10+'СЕТ СН'!$I$6-'СЕТ СН'!$I$19</f>
        <v>3010.8565776700002</v>
      </c>
      <c r="H114" s="36">
        <f>SUMIFS(СВЦЭМ!$C$39:$C$782,СВЦЭМ!$A$39:$A$782,$A114,СВЦЭМ!$B$39:$B$782,H$110)+'СЕТ СН'!$I$9+СВЦЭМ!$D$10+'СЕТ СН'!$I$6-'СЕТ СН'!$I$19</f>
        <v>2951.3160226700002</v>
      </c>
      <c r="I114" s="36">
        <f>SUMIFS(СВЦЭМ!$C$39:$C$782,СВЦЭМ!$A$39:$A$782,$A114,СВЦЭМ!$B$39:$B$782,I$110)+'СЕТ СН'!$I$9+СВЦЭМ!$D$10+'СЕТ СН'!$I$6-'СЕТ СН'!$I$19</f>
        <v>2880.68069745</v>
      </c>
      <c r="J114" s="36">
        <f>SUMIFS(СВЦЭМ!$C$39:$C$782,СВЦЭМ!$A$39:$A$782,$A114,СВЦЭМ!$B$39:$B$782,J$110)+'СЕТ СН'!$I$9+СВЦЭМ!$D$10+'СЕТ СН'!$I$6-'СЕТ СН'!$I$19</f>
        <v>2817.2838127</v>
      </c>
      <c r="K114" s="36">
        <f>SUMIFS(СВЦЭМ!$C$39:$C$782,СВЦЭМ!$A$39:$A$782,$A114,СВЦЭМ!$B$39:$B$782,K$110)+'СЕТ СН'!$I$9+СВЦЭМ!$D$10+'СЕТ СН'!$I$6-'СЕТ СН'!$I$19</f>
        <v>2814.8571684099998</v>
      </c>
      <c r="L114" s="36">
        <f>SUMIFS(СВЦЭМ!$C$39:$C$782,СВЦЭМ!$A$39:$A$782,$A114,СВЦЭМ!$B$39:$B$782,L$110)+'СЕТ СН'!$I$9+СВЦЭМ!$D$10+'СЕТ СН'!$I$6-'СЕТ СН'!$I$19</f>
        <v>2830.4466318099999</v>
      </c>
      <c r="M114" s="36">
        <f>SUMIFS(СВЦЭМ!$C$39:$C$782,СВЦЭМ!$A$39:$A$782,$A114,СВЦЭМ!$B$39:$B$782,M$110)+'СЕТ СН'!$I$9+СВЦЭМ!$D$10+'СЕТ СН'!$I$6-'СЕТ СН'!$I$19</f>
        <v>2843.4476645499999</v>
      </c>
      <c r="N114" s="36">
        <f>SUMIFS(СВЦЭМ!$C$39:$C$782,СВЦЭМ!$A$39:$A$782,$A114,СВЦЭМ!$B$39:$B$782,N$110)+'СЕТ СН'!$I$9+СВЦЭМ!$D$10+'СЕТ СН'!$I$6-'СЕТ СН'!$I$19</f>
        <v>2880.8495205999998</v>
      </c>
      <c r="O114" s="36">
        <f>SUMIFS(СВЦЭМ!$C$39:$C$782,СВЦЭМ!$A$39:$A$782,$A114,СВЦЭМ!$B$39:$B$782,O$110)+'СЕТ СН'!$I$9+СВЦЭМ!$D$10+'СЕТ СН'!$I$6-'СЕТ СН'!$I$19</f>
        <v>2901.5312218700001</v>
      </c>
      <c r="P114" s="36">
        <f>SUMIFS(СВЦЭМ!$C$39:$C$782,СВЦЭМ!$A$39:$A$782,$A114,СВЦЭМ!$B$39:$B$782,P$110)+'СЕТ СН'!$I$9+СВЦЭМ!$D$10+'СЕТ СН'!$I$6-'СЕТ СН'!$I$19</f>
        <v>2921.8962036900002</v>
      </c>
      <c r="Q114" s="36">
        <f>SUMIFS(СВЦЭМ!$C$39:$C$782,СВЦЭМ!$A$39:$A$782,$A114,СВЦЭМ!$B$39:$B$782,Q$110)+'СЕТ СН'!$I$9+СВЦЭМ!$D$10+'СЕТ СН'!$I$6-'СЕТ СН'!$I$19</f>
        <v>2923.1535697100003</v>
      </c>
      <c r="R114" s="36">
        <f>SUMIFS(СВЦЭМ!$C$39:$C$782,СВЦЭМ!$A$39:$A$782,$A114,СВЦЭМ!$B$39:$B$782,R$110)+'СЕТ СН'!$I$9+СВЦЭМ!$D$10+'СЕТ СН'!$I$6-'СЕТ СН'!$I$19</f>
        <v>2900.8990538300004</v>
      </c>
      <c r="S114" s="36">
        <f>SUMIFS(СВЦЭМ!$C$39:$C$782,СВЦЭМ!$A$39:$A$782,$A114,СВЦЭМ!$B$39:$B$782,S$110)+'СЕТ СН'!$I$9+СВЦЭМ!$D$10+'СЕТ СН'!$I$6-'СЕТ СН'!$I$19</f>
        <v>2861.2656136000001</v>
      </c>
      <c r="T114" s="36">
        <f>SUMIFS(СВЦЭМ!$C$39:$C$782,СВЦЭМ!$A$39:$A$782,$A114,СВЦЭМ!$B$39:$B$782,T$110)+'СЕТ СН'!$I$9+СВЦЭМ!$D$10+'СЕТ СН'!$I$6-'СЕТ СН'!$I$19</f>
        <v>2882.3401301200001</v>
      </c>
      <c r="U114" s="36">
        <f>SUMIFS(СВЦЭМ!$C$39:$C$782,СВЦЭМ!$A$39:$A$782,$A114,СВЦЭМ!$B$39:$B$782,U$110)+'СЕТ СН'!$I$9+СВЦЭМ!$D$10+'СЕТ СН'!$I$6-'СЕТ СН'!$I$19</f>
        <v>2887.6287553299999</v>
      </c>
      <c r="V114" s="36">
        <f>SUMIFS(СВЦЭМ!$C$39:$C$782,СВЦЭМ!$A$39:$A$782,$A114,СВЦЭМ!$B$39:$B$782,V$110)+'СЕТ СН'!$I$9+СВЦЭМ!$D$10+'СЕТ СН'!$I$6-'СЕТ СН'!$I$19</f>
        <v>2894.4605424300003</v>
      </c>
      <c r="W114" s="36">
        <f>SUMIFS(СВЦЭМ!$C$39:$C$782,СВЦЭМ!$A$39:$A$782,$A114,СВЦЭМ!$B$39:$B$782,W$110)+'СЕТ СН'!$I$9+СВЦЭМ!$D$10+'СЕТ СН'!$I$6-'СЕТ СН'!$I$19</f>
        <v>2929.5954469100002</v>
      </c>
      <c r="X114" s="36">
        <f>SUMIFS(СВЦЭМ!$C$39:$C$782,СВЦЭМ!$A$39:$A$782,$A114,СВЦЭМ!$B$39:$B$782,X$110)+'СЕТ СН'!$I$9+СВЦЭМ!$D$10+'СЕТ СН'!$I$6-'СЕТ СН'!$I$19</f>
        <v>2945.3578177100003</v>
      </c>
      <c r="Y114" s="36">
        <f>SUMIFS(СВЦЭМ!$C$39:$C$782,СВЦЭМ!$A$39:$A$782,$A114,СВЦЭМ!$B$39:$B$782,Y$110)+'СЕТ СН'!$I$9+СВЦЭМ!$D$10+'СЕТ СН'!$I$6-'СЕТ СН'!$I$19</f>
        <v>2965.07435863</v>
      </c>
    </row>
    <row r="115" spans="1:25" ht="15.75" x14ac:dyDescent="0.2">
      <c r="A115" s="35">
        <f t="shared" si="3"/>
        <v>44962</v>
      </c>
      <c r="B115" s="36">
        <f>SUMIFS(СВЦЭМ!$C$39:$C$782,СВЦЭМ!$A$39:$A$782,$A115,СВЦЭМ!$B$39:$B$782,B$110)+'СЕТ СН'!$I$9+СВЦЭМ!$D$10+'СЕТ СН'!$I$6-'СЕТ СН'!$I$19</f>
        <v>2887.0256147299997</v>
      </c>
      <c r="C115" s="36">
        <f>SUMIFS(СВЦЭМ!$C$39:$C$782,СВЦЭМ!$A$39:$A$782,$A115,СВЦЭМ!$B$39:$B$782,C$110)+'СЕТ СН'!$I$9+СВЦЭМ!$D$10+'СЕТ СН'!$I$6-'СЕТ СН'!$I$19</f>
        <v>2923.5407309800003</v>
      </c>
      <c r="D115" s="36">
        <f>SUMIFS(СВЦЭМ!$C$39:$C$782,СВЦЭМ!$A$39:$A$782,$A115,СВЦЭМ!$B$39:$B$782,D$110)+'СЕТ СН'!$I$9+СВЦЭМ!$D$10+'СЕТ СН'!$I$6-'СЕТ СН'!$I$19</f>
        <v>2923.1507840800004</v>
      </c>
      <c r="E115" s="36">
        <f>SUMIFS(СВЦЭМ!$C$39:$C$782,СВЦЭМ!$A$39:$A$782,$A115,СВЦЭМ!$B$39:$B$782,E$110)+'СЕТ СН'!$I$9+СВЦЭМ!$D$10+'СЕТ СН'!$I$6-'СЕТ СН'!$I$19</f>
        <v>2904.8245899600001</v>
      </c>
      <c r="F115" s="36">
        <f>SUMIFS(СВЦЭМ!$C$39:$C$782,СВЦЭМ!$A$39:$A$782,$A115,СВЦЭМ!$B$39:$B$782,F$110)+'СЕТ СН'!$I$9+СВЦЭМ!$D$10+'СЕТ СН'!$I$6-'СЕТ СН'!$I$19</f>
        <v>2897.9293534300004</v>
      </c>
      <c r="G115" s="36">
        <f>SUMIFS(СВЦЭМ!$C$39:$C$782,СВЦЭМ!$A$39:$A$782,$A115,СВЦЭМ!$B$39:$B$782,G$110)+'СЕТ СН'!$I$9+СВЦЭМ!$D$10+'СЕТ СН'!$I$6-'СЕТ СН'!$I$19</f>
        <v>2891.0070014900002</v>
      </c>
      <c r="H115" s="36">
        <f>SUMIFS(СВЦЭМ!$C$39:$C$782,СВЦЭМ!$A$39:$A$782,$A115,СВЦЭМ!$B$39:$B$782,H$110)+'СЕТ СН'!$I$9+СВЦЭМ!$D$10+'СЕТ СН'!$I$6-'СЕТ СН'!$I$19</f>
        <v>2858.1605519</v>
      </c>
      <c r="I115" s="36">
        <f>SUMIFS(СВЦЭМ!$C$39:$C$782,СВЦЭМ!$A$39:$A$782,$A115,СВЦЭМ!$B$39:$B$782,I$110)+'СЕТ СН'!$I$9+СВЦЭМ!$D$10+'СЕТ СН'!$I$6-'СЕТ СН'!$I$19</f>
        <v>2793.6224076600001</v>
      </c>
      <c r="J115" s="36">
        <f>SUMIFS(СВЦЭМ!$C$39:$C$782,СВЦЭМ!$A$39:$A$782,$A115,СВЦЭМ!$B$39:$B$782,J$110)+'СЕТ СН'!$I$9+СВЦЭМ!$D$10+'СЕТ СН'!$I$6-'СЕТ СН'!$I$19</f>
        <v>2737.1952749800002</v>
      </c>
      <c r="K115" s="36">
        <f>SUMIFS(СВЦЭМ!$C$39:$C$782,СВЦЭМ!$A$39:$A$782,$A115,СВЦЭМ!$B$39:$B$782,K$110)+'СЕТ СН'!$I$9+СВЦЭМ!$D$10+'СЕТ СН'!$I$6-'СЕТ СН'!$I$19</f>
        <v>2707.2890167999999</v>
      </c>
      <c r="L115" s="36">
        <f>SUMIFS(СВЦЭМ!$C$39:$C$782,СВЦЭМ!$A$39:$A$782,$A115,СВЦЭМ!$B$39:$B$782,L$110)+'СЕТ СН'!$I$9+СВЦЭМ!$D$10+'СЕТ СН'!$I$6-'СЕТ СН'!$I$19</f>
        <v>2704.8795787999998</v>
      </c>
      <c r="M115" s="36">
        <f>SUMIFS(СВЦЭМ!$C$39:$C$782,СВЦЭМ!$A$39:$A$782,$A115,СВЦЭМ!$B$39:$B$782,M$110)+'СЕТ СН'!$I$9+СВЦЭМ!$D$10+'СЕТ СН'!$I$6-'СЕТ СН'!$I$19</f>
        <v>2731.9960727799998</v>
      </c>
      <c r="N115" s="36">
        <f>SUMIFS(СВЦЭМ!$C$39:$C$782,СВЦЭМ!$A$39:$A$782,$A115,СВЦЭМ!$B$39:$B$782,N$110)+'СЕТ СН'!$I$9+СВЦЭМ!$D$10+'СЕТ СН'!$I$6-'СЕТ СН'!$I$19</f>
        <v>2777.45836392</v>
      </c>
      <c r="O115" s="36">
        <f>SUMIFS(СВЦЭМ!$C$39:$C$782,СВЦЭМ!$A$39:$A$782,$A115,СВЦЭМ!$B$39:$B$782,O$110)+'СЕТ СН'!$I$9+СВЦЭМ!$D$10+'СЕТ СН'!$I$6-'СЕТ СН'!$I$19</f>
        <v>2797.7495867400003</v>
      </c>
      <c r="P115" s="36">
        <f>SUMIFS(СВЦЭМ!$C$39:$C$782,СВЦЭМ!$A$39:$A$782,$A115,СВЦЭМ!$B$39:$B$782,P$110)+'СЕТ СН'!$I$9+СВЦЭМ!$D$10+'СЕТ СН'!$I$6-'СЕТ СН'!$I$19</f>
        <v>2854.9071134699998</v>
      </c>
      <c r="Q115" s="36">
        <f>SUMIFS(СВЦЭМ!$C$39:$C$782,СВЦЭМ!$A$39:$A$782,$A115,СВЦЭМ!$B$39:$B$782,Q$110)+'СЕТ СН'!$I$9+СВЦЭМ!$D$10+'СЕТ СН'!$I$6-'СЕТ СН'!$I$19</f>
        <v>2864.9503963500001</v>
      </c>
      <c r="R115" s="36">
        <f>SUMIFS(СВЦЭМ!$C$39:$C$782,СВЦЭМ!$A$39:$A$782,$A115,СВЦЭМ!$B$39:$B$782,R$110)+'СЕТ СН'!$I$9+СВЦЭМ!$D$10+'СЕТ СН'!$I$6-'СЕТ СН'!$I$19</f>
        <v>2831.54860878</v>
      </c>
      <c r="S115" s="36">
        <f>SUMIFS(СВЦЭМ!$C$39:$C$782,СВЦЭМ!$A$39:$A$782,$A115,СВЦЭМ!$B$39:$B$782,S$110)+'СЕТ СН'!$I$9+СВЦЭМ!$D$10+'СЕТ СН'!$I$6-'СЕТ СН'!$I$19</f>
        <v>2772.3150852600002</v>
      </c>
      <c r="T115" s="36">
        <f>SUMIFS(СВЦЭМ!$C$39:$C$782,СВЦЭМ!$A$39:$A$782,$A115,СВЦЭМ!$B$39:$B$782,T$110)+'СЕТ СН'!$I$9+СВЦЭМ!$D$10+'СЕТ СН'!$I$6-'СЕТ СН'!$I$19</f>
        <v>2734.8415272399998</v>
      </c>
      <c r="U115" s="36">
        <f>SUMIFS(СВЦЭМ!$C$39:$C$782,СВЦЭМ!$A$39:$A$782,$A115,СВЦЭМ!$B$39:$B$782,U$110)+'СЕТ СН'!$I$9+СВЦЭМ!$D$10+'СЕТ СН'!$I$6-'СЕТ СН'!$I$19</f>
        <v>2766.37170689</v>
      </c>
      <c r="V115" s="36">
        <f>SUMIFS(СВЦЭМ!$C$39:$C$782,СВЦЭМ!$A$39:$A$782,$A115,СВЦЭМ!$B$39:$B$782,V$110)+'СЕТ СН'!$I$9+СВЦЭМ!$D$10+'СЕТ СН'!$I$6-'СЕТ СН'!$I$19</f>
        <v>2777.6815758100001</v>
      </c>
      <c r="W115" s="36">
        <f>SUMIFS(СВЦЭМ!$C$39:$C$782,СВЦЭМ!$A$39:$A$782,$A115,СВЦЭМ!$B$39:$B$782,W$110)+'СЕТ СН'!$I$9+СВЦЭМ!$D$10+'СЕТ СН'!$I$6-'СЕТ СН'!$I$19</f>
        <v>2806.6603934699997</v>
      </c>
      <c r="X115" s="36">
        <f>SUMIFS(СВЦЭМ!$C$39:$C$782,СВЦЭМ!$A$39:$A$782,$A115,СВЦЭМ!$B$39:$B$782,X$110)+'СЕТ СН'!$I$9+СВЦЭМ!$D$10+'СЕТ СН'!$I$6-'СЕТ СН'!$I$19</f>
        <v>2831.7408821999998</v>
      </c>
      <c r="Y115" s="36">
        <f>SUMIFS(СВЦЭМ!$C$39:$C$782,СВЦЭМ!$A$39:$A$782,$A115,СВЦЭМ!$B$39:$B$782,Y$110)+'СЕТ СН'!$I$9+СВЦЭМ!$D$10+'СЕТ СН'!$I$6-'СЕТ СН'!$I$19</f>
        <v>2857.6257318899998</v>
      </c>
    </row>
    <row r="116" spans="1:25" ht="15.75" x14ac:dyDescent="0.2">
      <c r="A116" s="35">
        <f t="shared" si="3"/>
        <v>44963</v>
      </c>
      <c r="B116" s="36">
        <f>SUMIFS(СВЦЭМ!$C$39:$C$782,СВЦЭМ!$A$39:$A$782,$A116,СВЦЭМ!$B$39:$B$782,B$110)+'СЕТ СН'!$I$9+СВЦЭМ!$D$10+'СЕТ СН'!$I$6-'СЕТ СН'!$I$19</f>
        <v>2895.4092886200001</v>
      </c>
      <c r="C116" s="36">
        <f>SUMIFS(СВЦЭМ!$C$39:$C$782,СВЦЭМ!$A$39:$A$782,$A116,СВЦЭМ!$B$39:$B$782,C$110)+'СЕТ СН'!$I$9+СВЦЭМ!$D$10+'СЕТ СН'!$I$6-'СЕТ СН'!$I$19</f>
        <v>2934.4851905800001</v>
      </c>
      <c r="D116" s="36">
        <f>SUMIFS(СВЦЭМ!$C$39:$C$782,СВЦЭМ!$A$39:$A$782,$A116,СВЦЭМ!$B$39:$B$782,D$110)+'СЕТ СН'!$I$9+СВЦЭМ!$D$10+'СЕТ СН'!$I$6-'СЕТ СН'!$I$19</f>
        <v>2933.9443519500001</v>
      </c>
      <c r="E116" s="36">
        <f>SUMIFS(СВЦЭМ!$C$39:$C$782,СВЦЭМ!$A$39:$A$782,$A116,СВЦЭМ!$B$39:$B$782,E$110)+'СЕТ СН'!$I$9+СВЦЭМ!$D$10+'СЕТ СН'!$I$6-'СЕТ СН'!$I$19</f>
        <v>2918.1957221500002</v>
      </c>
      <c r="F116" s="36">
        <f>SUMIFS(СВЦЭМ!$C$39:$C$782,СВЦЭМ!$A$39:$A$782,$A116,СВЦЭМ!$B$39:$B$782,F$110)+'СЕТ СН'!$I$9+СВЦЭМ!$D$10+'СЕТ СН'!$I$6-'СЕТ СН'!$I$19</f>
        <v>2932.2371876200004</v>
      </c>
      <c r="G116" s="36">
        <f>SUMIFS(СВЦЭМ!$C$39:$C$782,СВЦЭМ!$A$39:$A$782,$A116,СВЦЭМ!$B$39:$B$782,G$110)+'СЕТ СН'!$I$9+СВЦЭМ!$D$10+'СЕТ СН'!$I$6-'СЕТ СН'!$I$19</f>
        <v>2857.6233144999997</v>
      </c>
      <c r="H116" s="36">
        <f>SUMIFS(СВЦЭМ!$C$39:$C$782,СВЦЭМ!$A$39:$A$782,$A116,СВЦЭМ!$B$39:$B$782,H$110)+'СЕТ СН'!$I$9+СВЦЭМ!$D$10+'СЕТ СН'!$I$6-'СЕТ СН'!$I$19</f>
        <v>2829.34566799</v>
      </c>
      <c r="I116" s="36">
        <f>SUMIFS(СВЦЭМ!$C$39:$C$782,СВЦЭМ!$A$39:$A$782,$A116,СВЦЭМ!$B$39:$B$782,I$110)+'СЕТ СН'!$I$9+СВЦЭМ!$D$10+'СЕТ СН'!$I$6-'СЕТ СН'!$I$19</f>
        <v>2791.33093504</v>
      </c>
      <c r="J116" s="36">
        <f>SUMIFS(СВЦЭМ!$C$39:$C$782,СВЦЭМ!$A$39:$A$782,$A116,СВЦЭМ!$B$39:$B$782,J$110)+'СЕТ СН'!$I$9+СВЦЭМ!$D$10+'СЕТ СН'!$I$6-'СЕТ СН'!$I$19</f>
        <v>2774.6313873199997</v>
      </c>
      <c r="K116" s="36">
        <f>SUMIFS(СВЦЭМ!$C$39:$C$782,СВЦЭМ!$A$39:$A$782,$A116,СВЦЭМ!$B$39:$B$782,K$110)+'СЕТ СН'!$I$9+СВЦЭМ!$D$10+'СЕТ СН'!$I$6-'СЕТ СН'!$I$19</f>
        <v>2775.07487743</v>
      </c>
      <c r="L116" s="36">
        <f>SUMIFS(СВЦЭМ!$C$39:$C$782,СВЦЭМ!$A$39:$A$782,$A116,СВЦЭМ!$B$39:$B$782,L$110)+'СЕТ СН'!$I$9+СВЦЭМ!$D$10+'СЕТ СН'!$I$6-'СЕТ СН'!$I$19</f>
        <v>2776.4667191500002</v>
      </c>
      <c r="M116" s="36">
        <f>SUMIFS(СВЦЭМ!$C$39:$C$782,СВЦЭМ!$A$39:$A$782,$A116,СВЦЭМ!$B$39:$B$782,M$110)+'СЕТ СН'!$I$9+СВЦЭМ!$D$10+'СЕТ СН'!$I$6-'СЕТ СН'!$I$19</f>
        <v>2806.8622171799998</v>
      </c>
      <c r="N116" s="36">
        <f>SUMIFS(СВЦЭМ!$C$39:$C$782,СВЦЭМ!$A$39:$A$782,$A116,СВЦЭМ!$B$39:$B$782,N$110)+'СЕТ СН'!$I$9+СВЦЭМ!$D$10+'СЕТ СН'!$I$6-'СЕТ СН'!$I$19</f>
        <v>2827.1466901100002</v>
      </c>
      <c r="O116" s="36">
        <f>SUMIFS(СВЦЭМ!$C$39:$C$782,СВЦЭМ!$A$39:$A$782,$A116,СВЦЭМ!$B$39:$B$782,O$110)+'СЕТ СН'!$I$9+СВЦЭМ!$D$10+'СЕТ СН'!$I$6-'СЕТ СН'!$I$19</f>
        <v>2827.0569030400002</v>
      </c>
      <c r="P116" s="36">
        <f>SUMIFS(СВЦЭМ!$C$39:$C$782,СВЦЭМ!$A$39:$A$782,$A116,СВЦЭМ!$B$39:$B$782,P$110)+'СЕТ СН'!$I$9+СВЦЭМ!$D$10+'СЕТ СН'!$I$6-'СЕТ СН'!$I$19</f>
        <v>2828.3049389500002</v>
      </c>
      <c r="Q116" s="36">
        <f>SUMIFS(СВЦЭМ!$C$39:$C$782,СВЦЭМ!$A$39:$A$782,$A116,СВЦЭМ!$B$39:$B$782,Q$110)+'СЕТ СН'!$I$9+СВЦЭМ!$D$10+'СЕТ СН'!$I$6-'СЕТ СН'!$I$19</f>
        <v>2822.7943452299996</v>
      </c>
      <c r="R116" s="36">
        <f>SUMIFS(СВЦЭМ!$C$39:$C$782,СВЦЭМ!$A$39:$A$782,$A116,СВЦЭМ!$B$39:$B$782,R$110)+'СЕТ СН'!$I$9+СВЦЭМ!$D$10+'СЕТ СН'!$I$6-'СЕТ СН'!$I$19</f>
        <v>2849.7772319799997</v>
      </c>
      <c r="S116" s="36">
        <f>SUMIFS(СВЦЭМ!$C$39:$C$782,СВЦЭМ!$A$39:$A$782,$A116,СВЦЭМ!$B$39:$B$782,S$110)+'СЕТ СН'!$I$9+СВЦЭМ!$D$10+'СЕТ СН'!$I$6-'СЕТ СН'!$I$19</f>
        <v>2783.41153519</v>
      </c>
      <c r="T116" s="36">
        <f>SUMIFS(СВЦЭМ!$C$39:$C$782,СВЦЭМ!$A$39:$A$782,$A116,СВЦЭМ!$B$39:$B$782,T$110)+'СЕТ СН'!$I$9+СВЦЭМ!$D$10+'СЕТ СН'!$I$6-'СЕТ СН'!$I$19</f>
        <v>2787.3748669899996</v>
      </c>
      <c r="U116" s="36">
        <f>SUMIFS(СВЦЭМ!$C$39:$C$782,СВЦЭМ!$A$39:$A$782,$A116,СВЦЭМ!$B$39:$B$782,U$110)+'СЕТ СН'!$I$9+СВЦЭМ!$D$10+'СЕТ СН'!$I$6-'СЕТ СН'!$I$19</f>
        <v>2798.2253248400002</v>
      </c>
      <c r="V116" s="36">
        <f>SUMIFS(СВЦЭМ!$C$39:$C$782,СВЦЭМ!$A$39:$A$782,$A116,СВЦЭМ!$B$39:$B$782,V$110)+'СЕТ СН'!$I$9+СВЦЭМ!$D$10+'СЕТ СН'!$I$6-'СЕТ СН'!$I$19</f>
        <v>2791.58624732</v>
      </c>
      <c r="W116" s="36">
        <f>SUMIFS(СВЦЭМ!$C$39:$C$782,СВЦЭМ!$A$39:$A$782,$A116,СВЦЭМ!$B$39:$B$782,W$110)+'СЕТ СН'!$I$9+СВЦЭМ!$D$10+'СЕТ СН'!$I$6-'СЕТ СН'!$I$19</f>
        <v>2783.6395917899999</v>
      </c>
      <c r="X116" s="36">
        <f>SUMIFS(СВЦЭМ!$C$39:$C$782,СВЦЭМ!$A$39:$A$782,$A116,СВЦЭМ!$B$39:$B$782,X$110)+'СЕТ СН'!$I$9+СВЦЭМ!$D$10+'СЕТ СН'!$I$6-'СЕТ СН'!$I$19</f>
        <v>2808.3835028900003</v>
      </c>
      <c r="Y116" s="36">
        <f>SUMIFS(СВЦЭМ!$C$39:$C$782,СВЦЭМ!$A$39:$A$782,$A116,СВЦЭМ!$B$39:$B$782,Y$110)+'СЕТ СН'!$I$9+СВЦЭМ!$D$10+'СЕТ СН'!$I$6-'СЕТ СН'!$I$19</f>
        <v>2839.71261779</v>
      </c>
    </row>
    <row r="117" spans="1:25" ht="15.75" x14ac:dyDescent="0.2">
      <c r="A117" s="35">
        <f t="shared" si="3"/>
        <v>44964</v>
      </c>
      <c r="B117" s="36">
        <f>SUMIFS(СВЦЭМ!$C$39:$C$782,СВЦЭМ!$A$39:$A$782,$A117,СВЦЭМ!$B$39:$B$782,B$110)+'СЕТ СН'!$I$9+СВЦЭМ!$D$10+'СЕТ СН'!$I$6-'СЕТ СН'!$I$19</f>
        <v>2844.9071774599997</v>
      </c>
      <c r="C117" s="36">
        <f>SUMIFS(СВЦЭМ!$C$39:$C$782,СВЦЭМ!$A$39:$A$782,$A117,СВЦЭМ!$B$39:$B$782,C$110)+'СЕТ СН'!$I$9+СВЦЭМ!$D$10+'СЕТ СН'!$I$6-'СЕТ СН'!$I$19</f>
        <v>2889.8266295599997</v>
      </c>
      <c r="D117" s="36">
        <f>SUMIFS(СВЦЭМ!$C$39:$C$782,СВЦЭМ!$A$39:$A$782,$A117,СВЦЭМ!$B$39:$B$782,D$110)+'СЕТ СН'!$I$9+СВЦЭМ!$D$10+'СЕТ СН'!$I$6-'СЕТ СН'!$I$19</f>
        <v>2888.4833647099999</v>
      </c>
      <c r="E117" s="36">
        <f>SUMIFS(СВЦЭМ!$C$39:$C$782,СВЦЭМ!$A$39:$A$782,$A117,СВЦЭМ!$B$39:$B$782,E$110)+'СЕТ СН'!$I$9+СВЦЭМ!$D$10+'СЕТ СН'!$I$6-'СЕТ СН'!$I$19</f>
        <v>2869.9563605100002</v>
      </c>
      <c r="F117" s="36">
        <f>SUMIFS(СВЦЭМ!$C$39:$C$782,СВЦЭМ!$A$39:$A$782,$A117,СВЦЭМ!$B$39:$B$782,F$110)+'СЕТ СН'!$I$9+СВЦЭМ!$D$10+'СЕТ СН'!$I$6-'СЕТ СН'!$I$19</f>
        <v>2889.1547891700002</v>
      </c>
      <c r="G117" s="36">
        <f>SUMIFS(СВЦЭМ!$C$39:$C$782,СВЦЭМ!$A$39:$A$782,$A117,СВЦЭМ!$B$39:$B$782,G$110)+'СЕТ СН'!$I$9+СВЦЭМ!$D$10+'СЕТ СН'!$I$6-'СЕТ СН'!$I$19</f>
        <v>2901.7510008899999</v>
      </c>
      <c r="H117" s="36">
        <f>SUMIFS(СВЦЭМ!$C$39:$C$782,СВЦЭМ!$A$39:$A$782,$A117,СВЦЭМ!$B$39:$B$782,H$110)+'СЕТ СН'!$I$9+СВЦЭМ!$D$10+'СЕТ СН'!$I$6-'СЕТ СН'!$I$19</f>
        <v>2857.6690113899999</v>
      </c>
      <c r="I117" s="36">
        <f>SUMIFS(СВЦЭМ!$C$39:$C$782,СВЦЭМ!$A$39:$A$782,$A117,СВЦЭМ!$B$39:$B$782,I$110)+'СЕТ СН'!$I$9+СВЦЭМ!$D$10+'СЕТ СН'!$I$6-'СЕТ СН'!$I$19</f>
        <v>2810.09072982</v>
      </c>
      <c r="J117" s="36">
        <f>SUMIFS(СВЦЭМ!$C$39:$C$782,СВЦЭМ!$A$39:$A$782,$A117,СВЦЭМ!$B$39:$B$782,J$110)+'СЕТ СН'!$I$9+СВЦЭМ!$D$10+'СЕТ СН'!$I$6-'СЕТ СН'!$I$19</f>
        <v>2778.5245011699999</v>
      </c>
      <c r="K117" s="36">
        <f>SUMIFS(СВЦЭМ!$C$39:$C$782,СВЦЭМ!$A$39:$A$782,$A117,СВЦЭМ!$B$39:$B$782,K$110)+'СЕТ СН'!$I$9+СВЦЭМ!$D$10+'СЕТ СН'!$I$6-'СЕТ СН'!$I$19</f>
        <v>2778.7180520100001</v>
      </c>
      <c r="L117" s="36">
        <f>SUMIFS(СВЦЭМ!$C$39:$C$782,СВЦЭМ!$A$39:$A$782,$A117,СВЦЭМ!$B$39:$B$782,L$110)+'СЕТ СН'!$I$9+СВЦЭМ!$D$10+'СЕТ СН'!$I$6-'СЕТ СН'!$I$19</f>
        <v>2780.5967191999998</v>
      </c>
      <c r="M117" s="36">
        <f>SUMIFS(СВЦЭМ!$C$39:$C$782,СВЦЭМ!$A$39:$A$782,$A117,СВЦЭМ!$B$39:$B$782,M$110)+'СЕТ СН'!$I$9+СВЦЭМ!$D$10+'СЕТ СН'!$I$6-'СЕТ СН'!$I$19</f>
        <v>2812.7943268999998</v>
      </c>
      <c r="N117" s="36">
        <f>SUMIFS(СВЦЭМ!$C$39:$C$782,СВЦЭМ!$A$39:$A$782,$A117,СВЦЭМ!$B$39:$B$782,N$110)+'СЕТ СН'!$I$9+СВЦЭМ!$D$10+'СЕТ СН'!$I$6-'СЕТ СН'!$I$19</f>
        <v>2823.98505531</v>
      </c>
      <c r="O117" s="36">
        <f>SUMIFS(СВЦЭМ!$C$39:$C$782,СВЦЭМ!$A$39:$A$782,$A117,СВЦЭМ!$B$39:$B$782,O$110)+'СЕТ СН'!$I$9+СВЦЭМ!$D$10+'СЕТ СН'!$I$6-'СЕТ СН'!$I$19</f>
        <v>2837.31622221</v>
      </c>
      <c r="P117" s="36">
        <f>SUMIFS(СВЦЭМ!$C$39:$C$782,СВЦЭМ!$A$39:$A$782,$A117,СВЦЭМ!$B$39:$B$782,P$110)+'СЕТ СН'!$I$9+СВЦЭМ!$D$10+'СЕТ СН'!$I$6-'СЕТ СН'!$I$19</f>
        <v>2852.4801564899999</v>
      </c>
      <c r="Q117" s="36">
        <f>SUMIFS(СВЦЭМ!$C$39:$C$782,СВЦЭМ!$A$39:$A$782,$A117,СВЦЭМ!$B$39:$B$782,Q$110)+'СЕТ СН'!$I$9+СВЦЭМ!$D$10+'СЕТ СН'!$I$6-'СЕТ СН'!$I$19</f>
        <v>2865.8618010299997</v>
      </c>
      <c r="R117" s="36">
        <f>SUMIFS(СВЦЭМ!$C$39:$C$782,СВЦЭМ!$A$39:$A$782,$A117,СВЦЭМ!$B$39:$B$782,R$110)+'СЕТ СН'!$I$9+СВЦЭМ!$D$10+'СЕТ СН'!$I$6-'СЕТ СН'!$I$19</f>
        <v>2860.33474007</v>
      </c>
      <c r="S117" s="36">
        <f>SUMIFS(СВЦЭМ!$C$39:$C$782,СВЦЭМ!$A$39:$A$782,$A117,СВЦЭМ!$B$39:$B$782,S$110)+'СЕТ СН'!$I$9+СВЦЭМ!$D$10+'СЕТ СН'!$I$6-'СЕТ СН'!$I$19</f>
        <v>2805.5031712800001</v>
      </c>
      <c r="T117" s="36">
        <f>SUMIFS(СВЦЭМ!$C$39:$C$782,СВЦЭМ!$A$39:$A$782,$A117,СВЦЭМ!$B$39:$B$782,T$110)+'СЕТ СН'!$I$9+СВЦЭМ!$D$10+'СЕТ СН'!$I$6-'СЕТ СН'!$I$19</f>
        <v>2740.7457385999996</v>
      </c>
      <c r="U117" s="36">
        <f>SUMIFS(СВЦЭМ!$C$39:$C$782,СВЦЭМ!$A$39:$A$782,$A117,СВЦЭМ!$B$39:$B$782,U$110)+'СЕТ СН'!$I$9+СВЦЭМ!$D$10+'СЕТ СН'!$I$6-'СЕТ СН'!$I$19</f>
        <v>2773.8658260699999</v>
      </c>
      <c r="V117" s="36">
        <f>SUMIFS(СВЦЭМ!$C$39:$C$782,СВЦЭМ!$A$39:$A$782,$A117,СВЦЭМ!$B$39:$B$782,V$110)+'СЕТ СН'!$I$9+СВЦЭМ!$D$10+'СЕТ СН'!$I$6-'СЕТ СН'!$I$19</f>
        <v>2795.5546363399999</v>
      </c>
      <c r="W117" s="36">
        <f>SUMIFS(СВЦЭМ!$C$39:$C$782,СВЦЭМ!$A$39:$A$782,$A117,СВЦЭМ!$B$39:$B$782,W$110)+'СЕТ СН'!$I$9+СВЦЭМ!$D$10+'СЕТ СН'!$I$6-'СЕТ СН'!$I$19</f>
        <v>2782.12639343</v>
      </c>
      <c r="X117" s="36">
        <f>SUMIFS(СВЦЭМ!$C$39:$C$782,СВЦЭМ!$A$39:$A$782,$A117,СВЦЭМ!$B$39:$B$782,X$110)+'СЕТ СН'!$I$9+СВЦЭМ!$D$10+'СЕТ СН'!$I$6-'СЕТ СН'!$I$19</f>
        <v>2832.2273897599998</v>
      </c>
      <c r="Y117" s="36">
        <f>SUMIFS(СВЦЭМ!$C$39:$C$782,СВЦЭМ!$A$39:$A$782,$A117,СВЦЭМ!$B$39:$B$782,Y$110)+'СЕТ СН'!$I$9+СВЦЭМ!$D$10+'СЕТ СН'!$I$6-'СЕТ СН'!$I$19</f>
        <v>2839.88833759</v>
      </c>
    </row>
    <row r="118" spans="1:25" ht="15.75" x14ac:dyDescent="0.2">
      <c r="A118" s="35">
        <f t="shared" si="3"/>
        <v>44965</v>
      </c>
      <c r="B118" s="36">
        <f>SUMIFS(СВЦЭМ!$C$39:$C$782,СВЦЭМ!$A$39:$A$782,$A118,СВЦЭМ!$B$39:$B$782,B$110)+'СЕТ СН'!$I$9+СВЦЭМ!$D$10+'СЕТ СН'!$I$6-'СЕТ СН'!$I$19</f>
        <v>2785.5107215500002</v>
      </c>
      <c r="C118" s="36">
        <f>SUMIFS(СВЦЭМ!$C$39:$C$782,СВЦЭМ!$A$39:$A$782,$A118,СВЦЭМ!$B$39:$B$782,C$110)+'СЕТ СН'!$I$9+СВЦЭМ!$D$10+'СЕТ СН'!$I$6-'СЕТ СН'!$I$19</f>
        <v>2834.7526178099997</v>
      </c>
      <c r="D118" s="36">
        <f>SUMIFS(СВЦЭМ!$C$39:$C$782,СВЦЭМ!$A$39:$A$782,$A118,СВЦЭМ!$B$39:$B$782,D$110)+'СЕТ СН'!$I$9+СВЦЭМ!$D$10+'СЕТ СН'!$I$6-'СЕТ СН'!$I$19</f>
        <v>2856.8907625299998</v>
      </c>
      <c r="E118" s="36">
        <f>SUMIFS(СВЦЭМ!$C$39:$C$782,СВЦЭМ!$A$39:$A$782,$A118,СВЦЭМ!$B$39:$B$782,E$110)+'СЕТ СН'!$I$9+СВЦЭМ!$D$10+'СЕТ СН'!$I$6-'СЕТ СН'!$I$19</f>
        <v>2879.53745067</v>
      </c>
      <c r="F118" s="36">
        <f>SUMIFS(СВЦЭМ!$C$39:$C$782,СВЦЭМ!$A$39:$A$782,$A118,СВЦЭМ!$B$39:$B$782,F$110)+'СЕТ СН'!$I$9+СВЦЭМ!$D$10+'СЕТ СН'!$I$6-'СЕТ СН'!$I$19</f>
        <v>2867.5527129699999</v>
      </c>
      <c r="G118" s="36">
        <f>SUMIFS(СВЦЭМ!$C$39:$C$782,СВЦЭМ!$A$39:$A$782,$A118,СВЦЭМ!$B$39:$B$782,G$110)+'СЕТ СН'!$I$9+СВЦЭМ!$D$10+'СЕТ СН'!$I$6-'СЕТ СН'!$I$19</f>
        <v>2862.3236763200002</v>
      </c>
      <c r="H118" s="36">
        <f>SUMIFS(СВЦЭМ!$C$39:$C$782,СВЦЭМ!$A$39:$A$782,$A118,СВЦЭМ!$B$39:$B$782,H$110)+'СЕТ СН'!$I$9+СВЦЭМ!$D$10+'СЕТ СН'!$I$6-'СЕТ СН'!$I$19</f>
        <v>2795.90475105</v>
      </c>
      <c r="I118" s="36">
        <f>SUMIFS(СВЦЭМ!$C$39:$C$782,СВЦЭМ!$A$39:$A$782,$A118,СВЦЭМ!$B$39:$B$782,I$110)+'СЕТ СН'!$I$9+СВЦЭМ!$D$10+'СЕТ СН'!$I$6-'СЕТ СН'!$I$19</f>
        <v>2788.53180389</v>
      </c>
      <c r="J118" s="36">
        <f>SUMIFS(СВЦЭМ!$C$39:$C$782,СВЦЭМ!$A$39:$A$782,$A118,СВЦЭМ!$B$39:$B$782,J$110)+'СЕТ СН'!$I$9+СВЦЭМ!$D$10+'СЕТ СН'!$I$6-'СЕТ СН'!$I$19</f>
        <v>2774.3538542199999</v>
      </c>
      <c r="K118" s="36">
        <f>SUMIFS(СВЦЭМ!$C$39:$C$782,СВЦЭМ!$A$39:$A$782,$A118,СВЦЭМ!$B$39:$B$782,K$110)+'СЕТ СН'!$I$9+СВЦЭМ!$D$10+'СЕТ СН'!$I$6-'СЕТ СН'!$I$19</f>
        <v>2784.55759769</v>
      </c>
      <c r="L118" s="36">
        <f>SUMIFS(СВЦЭМ!$C$39:$C$782,СВЦЭМ!$A$39:$A$782,$A118,СВЦЭМ!$B$39:$B$782,L$110)+'СЕТ СН'!$I$9+СВЦЭМ!$D$10+'СЕТ СН'!$I$6-'СЕТ СН'!$I$19</f>
        <v>2824.6748302999999</v>
      </c>
      <c r="M118" s="36">
        <f>SUMIFS(СВЦЭМ!$C$39:$C$782,СВЦЭМ!$A$39:$A$782,$A118,СВЦЭМ!$B$39:$B$782,M$110)+'СЕТ СН'!$I$9+СВЦЭМ!$D$10+'СЕТ СН'!$I$6-'СЕТ СН'!$I$19</f>
        <v>2852.97844579</v>
      </c>
      <c r="N118" s="36">
        <f>SUMIFS(СВЦЭМ!$C$39:$C$782,СВЦЭМ!$A$39:$A$782,$A118,СВЦЭМ!$B$39:$B$782,N$110)+'СЕТ СН'!$I$9+СВЦЭМ!$D$10+'СЕТ СН'!$I$6-'СЕТ СН'!$I$19</f>
        <v>2862.5874335199996</v>
      </c>
      <c r="O118" s="36">
        <f>SUMIFS(СВЦЭМ!$C$39:$C$782,СВЦЭМ!$A$39:$A$782,$A118,СВЦЭМ!$B$39:$B$782,O$110)+'СЕТ СН'!$I$9+СВЦЭМ!$D$10+'СЕТ СН'!$I$6-'СЕТ СН'!$I$19</f>
        <v>2868.42698462</v>
      </c>
      <c r="P118" s="36">
        <f>SUMIFS(СВЦЭМ!$C$39:$C$782,СВЦЭМ!$A$39:$A$782,$A118,СВЦЭМ!$B$39:$B$782,P$110)+'СЕТ СН'!$I$9+СВЦЭМ!$D$10+'СЕТ СН'!$I$6-'СЕТ СН'!$I$19</f>
        <v>2860.84563217</v>
      </c>
      <c r="Q118" s="36">
        <f>SUMIFS(СВЦЭМ!$C$39:$C$782,СВЦЭМ!$A$39:$A$782,$A118,СВЦЭМ!$B$39:$B$782,Q$110)+'СЕТ СН'!$I$9+СВЦЭМ!$D$10+'СЕТ СН'!$I$6-'СЕТ СН'!$I$19</f>
        <v>2865.5974215599999</v>
      </c>
      <c r="R118" s="36">
        <f>SUMIFS(СВЦЭМ!$C$39:$C$782,СВЦЭМ!$A$39:$A$782,$A118,СВЦЭМ!$B$39:$B$782,R$110)+'СЕТ СН'!$I$9+СВЦЭМ!$D$10+'СЕТ СН'!$I$6-'СЕТ СН'!$I$19</f>
        <v>2867.8832416699997</v>
      </c>
      <c r="S118" s="36">
        <f>SUMIFS(СВЦЭМ!$C$39:$C$782,СВЦЭМ!$A$39:$A$782,$A118,СВЦЭМ!$B$39:$B$782,S$110)+'СЕТ СН'!$I$9+СВЦЭМ!$D$10+'СЕТ СН'!$I$6-'СЕТ СН'!$I$19</f>
        <v>2852.3809993099999</v>
      </c>
      <c r="T118" s="36">
        <f>SUMIFS(СВЦЭМ!$C$39:$C$782,СВЦЭМ!$A$39:$A$782,$A118,СВЦЭМ!$B$39:$B$782,T$110)+'СЕТ СН'!$I$9+СВЦЭМ!$D$10+'СЕТ СН'!$I$6-'СЕТ СН'!$I$19</f>
        <v>2860.7372336099997</v>
      </c>
      <c r="U118" s="36">
        <f>SUMIFS(СВЦЭМ!$C$39:$C$782,СВЦЭМ!$A$39:$A$782,$A118,СВЦЭМ!$B$39:$B$782,U$110)+'СЕТ СН'!$I$9+СВЦЭМ!$D$10+'СЕТ СН'!$I$6-'СЕТ СН'!$I$19</f>
        <v>2852.3718998200002</v>
      </c>
      <c r="V118" s="36">
        <f>SUMIFS(СВЦЭМ!$C$39:$C$782,СВЦЭМ!$A$39:$A$782,$A118,СВЦЭМ!$B$39:$B$782,V$110)+'СЕТ СН'!$I$9+СВЦЭМ!$D$10+'СЕТ СН'!$I$6-'СЕТ СН'!$I$19</f>
        <v>2825.4516463</v>
      </c>
      <c r="W118" s="36">
        <f>SUMIFS(СВЦЭМ!$C$39:$C$782,СВЦЭМ!$A$39:$A$782,$A118,СВЦЭМ!$B$39:$B$782,W$110)+'СЕТ СН'!$I$9+СВЦЭМ!$D$10+'СЕТ СН'!$I$6-'СЕТ СН'!$I$19</f>
        <v>2794.1605678599999</v>
      </c>
      <c r="X118" s="36">
        <f>SUMIFS(СВЦЭМ!$C$39:$C$782,СВЦЭМ!$A$39:$A$782,$A118,СВЦЭМ!$B$39:$B$782,X$110)+'СЕТ СН'!$I$9+СВЦЭМ!$D$10+'СЕТ СН'!$I$6-'СЕТ СН'!$I$19</f>
        <v>2784.9235250699999</v>
      </c>
      <c r="Y118" s="36">
        <f>SUMIFS(СВЦЭМ!$C$39:$C$782,СВЦЭМ!$A$39:$A$782,$A118,СВЦЭМ!$B$39:$B$782,Y$110)+'СЕТ СН'!$I$9+СВЦЭМ!$D$10+'СЕТ СН'!$I$6-'СЕТ СН'!$I$19</f>
        <v>2778.5640428699999</v>
      </c>
    </row>
    <row r="119" spans="1:25" ht="15.75" x14ac:dyDescent="0.2">
      <c r="A119" s="35">
        <f t="shared" si="3"/>
        <v>44966</v>
      </c>
      <c r="B119" s="36">
        <f>SUMIFS(СВЦЭМ!$C$39:$C$782,СВЦЭМ!$A$39:$A$782,$A119,СВЦЭМ!$B$39:$B$782,B$110)+'СЕТ СН'!$I$9+СВЦЭМ!$D$10+'СЕТ СН'!$I$6-'СЕТ СН'!$I$19</f>
        <v>2683.3626705699999</v>
      </c>
      <c r="C119" s="36">
        <f>SUMIFS(СВЦЭМ!$C$39:$C$782,СВЦЭМ!$A$39:$A$782,$A119,СВЦЭМ!$B$39:$B$782,C$110)+'СЕТ СН'!$I$9+СВЦЭМ!$D$10+'СЕТ СН'!$I$6-'СЕТ СН'!$I$19</f>
        <v>2620.5600367899997</v>
      </c>
      <c r="D119" s="36">
        <f>SUMIFS(СВЦЭМ!$C$39:$C$782,СВЦЭМ!$A$39:$A$782,$A119,СВЦЭМ!$B$39:$B$782,D$110)+'СЕТ СН'!$I$9+СВЦЭМ!$D$10+'СЕТ СН'!$I$6-'СЕТ СН'!$I$19</f>
        <v>2641.1865532699999</v>
      </c>
      <c r="E119" s="36">
        <f>SUMIFS(СВЦЭМ!$C$39:$C$782,СВЦЭМ!$A$39:$A$782,$A119,СВЦЭМ!$B$39:$B$782,E$110)+'СЕТ СН'!$I$9+СВЦЭМ!$D$10+'СЕТ СН'!$I$6-'СЕТ СН'!$I$19</f>
        <v>2667.1224260099998</v>
      </c>
      <c r="F119" s="36">
        <f>SUMIFS(СВЦЭМ!$C$39:$C$782,СВЦЭМ!$A$39:$A$782,$A119,СВЦЭМ!$B$39:$B$782,F$110)+'СЕТ СН'!$I$9+СВЦЭМ!$D$10+'СЕТ СН'!$I$6-'СЕТ СН'!$I$19</f>
        <v>2665.4828125899999</v>
      </c>
      <c r="G119" s="36">
        <f>SUMIFS(СВЦЭМ!$C$39:$C$782,СВЦЭМ!$A$39:$A$782,$A119,СВЦЭМ!$B$39:$B$782,G$110)+'СЕТ СН'!$I$9+СВЦЭМ!$D$10+'СЕТ СН'!$I$6-'СЕТ СН'!$I$19</f>
        <v>2629.4463149599997</v>
      </c>
      <c r="H119" s="36">
        <f>SUMIFS(СВЦЭМ!$C$39:$C$782,СВЦЭМ!$A$39:$A$782,$A119,СВЦЭМ!$B$39:$B$782,H$110)+'СЕТ СН'!$I$9+СВЦЭМ!$D$10+'СЕТ СН'!$I$6-'СЕТ СН'!$I$19</f>
        <v>2612.2263119499999</v>
      </c>
      <c r="I119" s="36">
        <f>SUMIFS(СВЦЭМ!$C$39:$C$782,СВЦЭМ!$A$39:$A$782,$A119,СВЦЭМ!$B$39:$B$782,I$110)+'СЕТ СН'!$I$9+СВЦЭМ!$D$10+'СЕТ СН'!$I$6-'СЕТ СН'!$I$19</f>
        <v>2658.3455198000001</v>
      </c>
      <c r="J119" s="36">
        <f>SUMIFS(СВЦЭМ!$C$39:$C$782,СВЦЭМ!$A$39:$A$782,$A119,СВЦЭМ!$B$39:$B$782,J$110)+'СЕТ СН'!$I$9+СВЦЭМ!$D$10+'СЕТ СН'!$I$6-'СЕТ СН'!$I$19</f>
        <v>2644.5804856499999</v>
      </c>
      <c r="K119" s="36">
        <f>SUMIFS(СВЦЭМ!$C$39:$C$782,СВЦЭМ!$A$39:$A$782,$A119,СВЦЭМ!$B$39:$B$782,K$110)+'СЕТ СН'!$I$9+СВЦЭМ!$D$10+'СЕТ СН'!$I$6-'СЕТ СН'!$I$19</f>
        <v>2646.34234006</v>
      </c>
      <c r="L119" s="36">
        <f>SUMIFS(СВЦЭМ!$C$39:$C$782,СВЦЭМ!$A$39:$A$782,$A119,СВЦЭМ!$B$39:$B$782,L$110)+'СЕТ СН'!$I$9+СВЦЭМ!$D$10+'СЕТ СН'!$I$6-'СЕТ СН'!$I$19</f>
        <v>2693.7901896599997</v>
      </c>
      <c r="M119" s="36">
        <f>SUMIFS(СВЦЭМ!$C$39:$C$782,СВЦЭМ!$A$39:$A$782,$A119,СВЦЭМ!$B$39:$B$782,M$110)+'СЕТ СН'!$I$9+СВЦЭМ!$D$10+'СЕТ СН'!$I$6-'СЕТ СН'!$I$19</f>
        <v>2734.0479954800003</v>
      </c>
      <c r="N119" s="36">
        <f>SUMIFS(СВЦЭМ!$C$39:$C$782,СВЦЭМ!$A$39:$A$782,$A119,СВЦЭМ!$B$39:$B$782,N$110)+'СЕТ СН'!$I$9+СВЦЭМ!$D$10+'СЕТ СН'!$I$6-'СЕТ СН'!$I$19</f>
        <v>2773.3547683299998</v>
      </c>
      <c r="O119" s="36">
        <f>SUMIFS(СВЦЭМ!$C$39:$C$782,СВЦЭМ!$A$39:$A$782,$A119,СВЦЭМ!$B$39:$B$782,O$110)+'СЕТ СН'!$I$9+СВЦЭМ!$D$10+'СЕТ СН'!$I$6-'СЕТ СН'!$I$19</f>
        <v>2772.57754153</v>
      </c>
      <c r="P119" s="36">
        <f>SUMIFS(СВЦЭМ!$C$39:$C$782,СВЦЭМ!$A$39:$A$782,$A119,СВЦЭМ!$B$39:$B$782,P$110)+'СЕТ СН'!$I$9+СВЦЭМ!$D$10+'СЕТ СН'!$I$6-'СЕТ СН'!$I$19</f>
        <v>2772.4152932899997</v>
      </c>
      <c r="Q119" s="36">
        <f>SUMIFS(СВЦЭМ!$C$39:$C$782,СВЦЭМ!$A$39:$A$782,$A119,СВЦЭМ!$B$39:$B$782,Q$110)+'СЕТ СН'!$I$9+СВЦЭМ!$D$10+'СЕТ СН'!$I$6-'СЕТ СН'!$I$19</f>
        <v>2771.5917534999999</v>
      </c>
      <c r="R119" s="36">
        <f>SUMIFS(СВЦЭМ!$C$39:$C$782,СВЦЭМ!$A$39:$A$782,$A119,СВЦЭМ!$B$39:$B$782,R$110)+'СЕТ СН'!$I$9+СВЦЭМ!$D$10+'СЕТ СН'!$I$6-'СЕТ СН'!$I$19</f>
        <v>2769.4339291899996</v>
      </c>
      <c r="S119" s="36">
        <f>SUMIFS(СВЦЭМ!$C$39:$C$782,СВЦЭМ!$A$39:$A$782,$A119,СВЦЭМ!$B$39:$B$782,S$110)+'СЕТ СН'!$I$9+СВЦЭМ!$D$10+'СЕТ СН'!$I$6-'СЕТ СН'!$I$19</f>
        <v>2763.5667538799999</v>
      </c>
      <c r="T119" s="36">
        <f>SUMIFS(СВЦЭМ!$C$39:$C$782,СВЦЭМ!$A$39:$A$782,$A119,СВЦЭМ!$B$39:$B$782,T$110)+'СЕТ СН'!$I$9+СВЦЭМ!$D$10+'СЕТ СН'!$I$6-'СЕТ СН'!$I$19</f>
        <v>2725.3256512600001</v>
      </c>
      <c r="U119" s="36">
        <f>SUMIFS(СВЦЭМ!$C$39:$C$782,СВЦЭМ!$A$39:$A$782,$A119,СВЦЭМ!$B$39:$B$782,U$110)+'СЕТ СН'!$I$9+СВЦЭМ!$D$10+'СЕТ СН'!$I$6-'СЕТ СН'!$I$19</f>
        <v>2701.3142374600002</v>
      </c>
      <c r="V119" s="36">
        <f>SUMIFS(СВЦЭМ!$C$39:$C$782,СВЦЭМ!$A$39:$A$782,$A119,СВЦЭМ!$B$39:$B$782,V$110)+'СЕТ СН'!$I$9+СВЦЭМ!$D$10+'СЕТ СН'!$I$6-'СЕТ СН'!$I$19</f>
        <v>2684.5887718599997</v>
      </c>
      <c r="W119" s="36">
        <f>SUMIFS(СВЦЭМ!$C$39:$C$782,СВЦЭМ!$A$39:$A$782,$A119,СВЦЭМ!$B$39:$B$782,W$110)+'СЕТ СН'!$I$9+СВЦЭМ!$D$10+'СЕТ СН'!$I$6-'СЕТ СН'!$I$19</f>
        <v>2674.1917348799998</v>
      </c>
      <c r="X119" s="36">
        <f>SUMIFS(СВЦЭМ!$C$39:$C$782,СВЦЭМ!$A$39:$A$782,$A119,СВЦЭМ!$B$39:$B$782,X$110)+'СЕТ СН'!$I$9+СВЦЭМ!$D$10+'СЕТ СН'!$I$6-'СЕТ СН'!$I$19</f>
        <v>2662.7215007300001</v>
      </c>
      <c r="Y119" s="36">
        <f>SUMIFS(СВЦЭМ!$C$39:$C$782,СВЦЭМ!$A$39:$A$782,$A119,СВЦЭМ!$B$39:$B$782,Y$110)+'СЕТ СН'!$I$9+СВЦЭМ!$D$10+'СЕТ СН'!$I$6-'СЕТ СН'!$I$19</f>
        <v>2642.0434241599996</v>
      </c>
    </row>
    <row r="120" spans="1:25" ht="15.75" x14ac:dyDescent="0.2">
      <c r="A120" s="35">
        <f t="shared" si="3"/>
        <v>44967</v>
      </c>
      <c r="B120" s="36">
        <f>SUMIFS(СВЦЭМ!$C$39:$C$782,СВЦЭМ!$A$39:$A$782,$A120,СВЦЭМ!$B$39:$B$782,B$110)+'СЕТ СН'!$I$9+СВЦЭМ!$D$10+'СЕТ СН'!$I$6-'СЕТ СН'!$I$19</f>
        <v>2692.4627231499999</v>
      </c>
      <c r="C120" s="36">
        <f>SUMIFS(СВЦЭМ!$C$39:$C$782,СВЦЭМ!$A$39:$A$782,$A120,СВЦЭМ!$B$39:$B$782,C$110)+'СЕТ СН'!$I$9+СВЦЭМ!$D$10+'СЕТ СН'!$I$6-'СЕТ СН'!$I$19</f>
        <v>2718.6403229299999</v>
      </c>
      <c r="D120" s="36">
        <f>SUMIFS(СВЦЭМ!$C$39:$C$782,СВЦЭМ!$A$39:$A$782,$A120,СВЦЭМ!$B$39:$B$782,D$110)+'СЕТ СН'!$I$9+СВЦЭМ!$D$10+'СЕТ СН'!$I$6-'СЕТ СН'!$I$19</f>
        <v>2710.47895475</v>
      </c>
      <c r="E120" s="36">
        <f>SUMIFS(СВЦЭМ!$C$39:$C$782,СВЦЭМ!$A$39:$A$782,$A120,СВЦЭМ!$B$39:$B$782,E$110)+'СЕТ СН'!$I$9+СВЦЭМ!$D$10+'СЕТ СН'!$I$6-'СЕТ СН'!$I$19</f>
        <v>2741.9605999699997</v>
      </c>
      <c r="F120" s="36">
        <f>SUMIFS(СВЦЭМ!$C$39:$C$782,СВЦЭМ!$A$39:$A$782,$A120,СВЦЭМ!$B$39:$B$782,F$110)+'СЕТ СН'!$I$9+СВЦЭМ!$D$10+'СЕТ СН'!$I$6-'СЕТ СН'!$I$19</f>
        <v>2727.1822787999999</v>
      </c>
      <c r="G120" s="36">
        <f>SUMIFS(СВЦЭМ!$C$39:$C$782,СВЦЭМ!$A$39:$A$782,$A120,СВЦЭМ!$B$39:$B$782,G$110)+'СЕТ СН'!$I$9+СВЦЭМ!$D$10+'СЕТ СН'!$I$6-'СЕТ СН'!$I$19</f>
        <v>2701.5400650900001</v>
      </c>
      <c r="H120" s="36">
        <f>SUMIFS(СВЦЭМ!$C$39:$C$782,СВЦЭМ!$A$39:$A$782,$A120,СВЦЭМ!$B$39:$B$782,H$110)+'СЕТ СН'!$I$9+СВЦЭМ!$D$10+'СЕТ СН'!$I$6-'СЕТ СН'!$I$19</f>
        <v>2759.3223742700002</v>
      </c>
      <c r="I120" s="36">
        <f>SUMIFS(СВЦЭМ!$C$39:$C$782,СВЦЭМ!$A$39:$A$782,$A120,СВЦЭМ!$B$39:$B$782,I$110)+'СЕТ СН'!$I$9+СВЦЭМ!$D$10+'СЕТ СН'!$I$6-'СЕТ СН'!$I$19</f>
        <v>2745.54868726</v>
      </c>
      <c r="J120" s="36">
        <f>SUMIFS(СВЦЭМ!$C$39:$C$782,СВЦЭМ!$A$39:$A$782,$A120,СВЦЭМ!$B$39:$B$782,J$110)+'СЕТ СН'!$I$9+СВЦЭМ!$D$10+'СЕТ СН'!$I$6-'СЕТ СН'!$I$19</f>
        <v>2732.7558295999997</v>
      </c>
      <c r="K120" s="36">
        <f>SUMIFS(СВЦЭМ!$C$39:$C$782,СВЦЭМ!$A$39:$A$782,$A120,СВЦЭМ!$B$39:$B$782,K$110)+'СЕТ СН'!$I$9+СВЦЭМ!$D$10+'СЕТ СН'!$I$6-'СЕТ СН'!$I$19</f>
        <v>2728.7031317399997</v>
      </c>
      <c r="L120" s="36">
        <f>SUMIFS(СВЦЭМ!$C$39:$C$782,СВЦЭМ!$A$39:$A$782,$A120,СВЦЭМ!$B$39:$B$782,L$110)+'СЕТ СН'!$I$9+СВЦЭМ!$D$10+'СЕТ СН'!$I$6-'СЕТ СН'!$I$19</f>
        <v>2729.9583026700002</v>
      </c>
      <c r="M120" s="36">
        <f>SUMIFS(СВЦЭМ!$C$39:$C$782,СВЦЭМ!$A$39:$A$782,$A120,СВЦЭМ!$B$39:$B$782,M$110)+'СЕТ СН'!$I$9+СВЦЭМ!$D$10+'СЕТ СН'!$I$6-'СЕТ СН'!$I$19</f>
        <v>2750.9344816499997</v>
      </c>
      <c r="N120" s="36">
        <f>SUMIFS(СВЦЭМ!$C$39:$C$782,СВЦЭМ!$A$39:$A$782,$A120,СВЦЭМ!$B$39:$B$782,N$110)+'СЕТ СН'!$I$9+СВЦЭМ!$D$10+'СЕТ СН'!$I$6-'СЕТ СН'!$I$19</f>
        <v>2748.84605702</v>
      </c>
      <c r="O120" s="36">
        <f>SUMIFS(СВЦЭМ!$C$39:$C$782,СВЦЭМ!$A$39:$A$782,$A120,СВЦЭМ!$B$39:$B$782,O$110)+'СЕТ СН'!$I$9+СВЦЭМ!$D$10+'СЕТ СН'!$I$6-'СЕТ СН'!$I$19</f>
        <v>2729.5481330900002</v>
      </c>
      <c r="P120" s="36">
        <f>SUMIFS(СВЦЭМ!$C$39:$C$782,СВЦЭМ!$A$39:$A$782,$A120,СВЦЭМ!$B$39:$B$782,P$110)+'СЕТ СН'!$I$9+СВЦЭМ!$D$10+'СЕТ СН'!$I$6-'СЕТ СН'!$I$19</f>
        <v>2731.2058622099999</v>
      </c>
      <c r="Q120" s="36">
        <f>SUMIFS(СВЦЭМ!$C$39:$C$782,СВЦЭМ!$A$39:$A$782,$A120,СВЦЭМ!$B$39:$B$782,Q$110)+'СЕТ СН'!$I$9+СВЦЭМ!$D$10+'СЕТ СН'!$I$6-'СЕТ СН'!$I$19</f>
        <v>2727.5423221399997</v>
      </c>
      <c r="R120" s="36">
        <f>SUMIFS(СВЦЭМ!$C$39:$C$782,СВЦЭМ!$A$39:$A$782,$A120,СВЦЭМ!$B$39:$B$782,R$110)+'СЕТ СН'!$I$9+СВЦЭМ!$D$10+'СЕТ СН'!$I$6-'СЕТ СН'!$I$19</f>
        <v>2694.5398005699999</v>
      </c>
      <c r="S120" s="36">
        <f>SUMIFS(СВЦЭМ!$C$39:$C$782,СВЦЭМ!$A$39:$A$782,$A120,СВЦЭМ!$B$39:$B$782,S$110)+'СЕТ СН'!$I$9+СВЦЭМ!$D$10+'СЕТ СН'!$I$6-'СЕТ СН'!$I$19</f>
        <v>2721.2912957899998</v>
      </c>
      <c r="T120" s="36">
        <f>SUMIFS(СВЦЭМ!$C$39:$C$782,СВЦЭМ!$A$39:$A$782,$A120,СВЦЭМ!$B$39:$B$782,T$110)+'СЕТ СН'!$I$9+СВЦЭМ!$D$10+'СЕТ СН'!$I$6-'СЕТ СН'!$I$19</f>
        <v>2717.8453186500001</v>
      </c>
      <c r="U120" s="36">
        <f>SUMIFS(СВЦЭМ!$C$39:$C$782,СВЦЭМ!$A$39:$A$782,$A120,СВЦЭМ!$B$39:$B$782,U$110)+'СЕТ СН'!$I$9+СВЦЭМ!$D$10+'СЕТ СН'!$I$6-'СЕТ СН'!$I$19</f>
        <v>2713.1715268999997</v>
      </c>
      <c r="V120" s="36">
        <f>SUMIFS(СВЦЭМ!$C$39:$C$782,СВЦЭМ!$A$39:$A$782,$A120,СВЦЭМ!$B$39:$B$782,V$110)+'СЕТ СН'!$I$9+СВЦЭМ!$D$10+'СЕТ СН'!$I$6-'СЕТ СН'!$I$19</f>
        <v>2700.09724564</v>
      </c>
      <c r="W120" s="36">
        <f>SUMIFS(СВЦЭМ!$C$39:$C$782,СВЦЭМ!$A$39:$A$782,$A120,СВЦЭМ!$B$39:$B$782,W$110)+'СЕТ СН'!$I$9+СВЦЭМ!$D$10+'СЕТ СН'!$I$6-'СЕТ СН'!$I$19</f>
        <v>2712.1135308900002</v>
      </c>
      <c r="X120" s="36">
        <f>SUMIFS(СВЦЭМ!$C$39:$C$782,СВЦЭМ!$A$39:$A$782,$A120,СВЦЭМ!$B$39:$B$782,X$110)+'СЕТ СН'!$I$9+СВЦЭМ!$D$10+'СЕТ СН'!$I$6-'СЕТ СН'!$I$19</f>
        <v>2696.2107760500003</v>
      </c>
      <c r="Y120" s="36">
        <f>SUMIFS(СВЦЭМ!$C$39:$C$782,СВЦЭМ!$A$39:$A$782,$A120,СВЦЭМ!$B$39:$B$782,Y$110)+'СЕТ СН'!$I$9+СВЦЭМ!$D$10+'СЕТ СН'!$I$6-'СЕТ СН'!$I$19</f>
        <v>2687.06306877</v>
      </c>
    </row>
    <row r="121" spans="1:25" ht="15.75" x14ac:dyDescent="0.2">
      <c r="A121" s="35">
        <f t="shared" si="3"/>
        <v>44968</v>
      </c>
      <c r="B121" s="36">
        <f>SUMIFS(СВЦЭМ!$C$39:$C$782,СВЦЭМ!$A$39:$A$782,$A121,СВЦЭМ!$B$39:$B$782,B$110)+'СЕТ СН'!$I$9+СВЦЭМ!$D$10+'СЕТ СН'!$I$6-'СЕТ СН'!$I$19</f>
        <v>2901.8708843000004</v>
      </c>
      <c r="C121" s="36">
        <f>SUMIFS(СВЦЭМ!$C$39:$C$782,СВЦЭМ!$A$39:$A$782,$A121,СВЦЭМ!$B$39:$B$782,C$110)+'СЕТ СН'!$I$9+СВЦЭМ!$D$10+'СЕТ СН'!$I$6-'СЕТ СН'!$I$19</f>
        <v>2946.4438330900002</v>
      </c>
      <c r="D121" s="36">
        <f>SUMIFS(СВЦЭМ!$C$39:$C$782,СВЦЭМ!$A$39:$A$782,$A121,СВЦЭМ!$B$39:$B$782,D$110)+'СЕТ СН'!$I$9+СВЦЭМ!$D$10+'СЕТ СН'!$I$6-'СЕТ СН'!$I$19</f>
        <v>2954.43822929</v>
      </c>
      <c r="E121" s="36">
        <f>SUMIFS(СВЦЭМ!$C$39:$C$782,СВЦЭМ!$A$39:$A$782,$A121,СВЦЭМ!$B$39:$B$782,E$110)+'СЕТ СН'!$I$9+СВЦЭМ!$D$10+'СЕТ СН'!$I$6-'СЕТ СН'!$I$19</f>
        <v>2963.5701133600001</v>
      </c>
      <c r="F121" s="36">
        <f>SUMIFS(СВЦЭМ!$C$39:$C$782,СВЦЭМ!$A$39:$A$782,$A121,СВЦЭМ!$B$39:$B$782,F$110)+'СЕТ СН'!$I$9+СВЦЭМ!$D$10+'СЕТ СН'!$I$6-'СЕТ СН'!$I$19</f>
        <v>2957.1194235300004</v>
      </c>
      <c r="G121" s="36">
        <f>SUMIFS(СВЦЭМ!$C$39:$C$782,СВЦЭМ!$A$39:$A$782,$A121,СВЦЭМ!$B$39:$B$782,G$110)+'СЕТ СН'!$I$9+СВЦЭМ!$D$10+'СЕТ СН'!$I$6-'СЕТ СН'!$I$19</f>
        <v>2940.4428268400002</v>
      </c>
      <c r="H121" s="36">
        <f>SUMIFS(СВЦЭМ!$C$39:$C$782,СВЦЭМ!$A$39:$A$782,$A121,СВЦЭМ!$B$39:$B$782,H$110)+'СЕТ СН'!$I$9+СВЦЭМ!$D$10+'СЕТ СН'!$I$6-'СЕТ СН'!$I$19</f>
        <v>2874.3839728200001</v>
      </c>
      <c r="I121" s="36">
        <f>SUMIFS(СВЦЭМ!$C$39:$C$782,СВЦЭМ!$A$39:$A$782,$A121,СВЦЭМ!$B$39:$B$782,I$110)+'СЕТ СН'!$I$9+СВЦЭМ!$D$10+'СЕТ СН'!$I$6-'СЕТ СН'!$I$19</f>
        <v>2816.5737356899999</v>
      </c>
      <c r="J121" s="36">
        <f>SUMIFS(СВЦЭМ!$C$39:$C$782,СВЦЭМ!$A$39:$A$782,$A121,СВЦЭМ!$B$39:$B$782,J$110)+'СЕТ СН'!$I$9+СВЦЭМ!$D$10+'СЕТ СН'!$I$6-'СЕТ СН'!$I$19</f>
        <v>2775.1814055899999</v>
      </c>
      <c r="K121" s="36">
        <f>SUMIFS(СВЦЭМ!$C$39:$C$782,СВЦЭМ!$A$39:$A$782,$A121,СВЦЭМ!$B$39:$B$782,K$110)+'СЕТ СН'!$I$9+СВЦЭМ!$D$10+'СЕТ СН'!$I$6-'СЕТ СН'!$I$19</f>
        <v>2736.5166394799999</v>
      </c>
      <c r="L121" s="36">
        <f>SUMIFS(СВЦЭМ!$C$39:$C$782,СВЦЭМ!$A$39:$A$782,$A121,СВЦЭМ!$B$39:$B$782,L$110)+'СЕТ СН'!$I$9+СВЦЭМ!$D$10+'СЕТ СН'!$I$6-'СЕТ СН'!$I$19</f>
        <v>2743.2628726599996</v>
      </c>
      <c r="M121" s="36">
        <f>SUMIFS(СВЦЭМ!$C$39:$C$782,СВЦЭМ!$A$39:$A$782,$A121,СВЦЭМ!$B$39:$B$782,M$110)+'СЕТ СН'!$I$9+СВЦЭМ!$D$10+'СЕТ СН'!$I$6-'СЕТ СН'!$I$19</f>
        <v>2768.0643528399996</v>
      </c>
      <c r="N121" s="36">
        <f>SUMIFS(СВЦЭМ!$C$39:$C$782,СВЦЭМ!$A$39:$A$782,$A121,СВЦЭМ!$B$39:$B$782,N$110)+'СЕТ СН'!$I$9+СВЦЭМ!$D$10+'СЕТ СН'!$I$6-'СЕТ СН'!$I$19</f>
        <v>2802.6184319899999</v>
      </c>
      <c r="O121" s="36">
        <f>SUMIFS(СВЦЭМ!$C$39:$C$782,СВЦЭМ!$A$39:$A$782,$A121,СВЦЭМ!$B$39:$B$782,O$110)+'СЕТ СН'!$I$9+СВЦЭМ!$D$10+'СЕТ СН'!$I$6-'СЕТ СН'!$I$19</f>
        <v>2829.2413154300002</v>
      </c>
      <c r="P121" s="36">
        <f>SUMIFS(СВЦЭМ!$C$39:$C$782,СВЦЭМ!$A$39:$A$782,$A121,СВЦЭМ!$B$39:$B$782,P$110)+'СЕТ СН'!$I$9+СВЦЭМ!$D$10+'СЕТ СН'!$I$6-'СЕТ СН'!$I$19</f>
        <v>2855.8678413099997</v>
      </c>
      <c r="Q121" s="36">
        <f>SUMIFS(СВЦЭМ!$C$39:$C$782,СВЦЭМ!$A$39:$A$782,$A121,СВЦЭМ!$B$39:$B$782,Q$110)+'СЕТ СН'!$I$9+СВЦЭМ!$D$10+'СЕТ СН'!$I$6-'СЕТ СН'!$I$19</f>
        <v>2856.6753383499999</v>
      </c>
      <c r="R121" s="36">
        <f>SUMIFS(СВЦЭМ!$C$39:$C$782,СВЦЭМ!$A$39:$A$782,$A121,СВЦЭМ!$B$39:$B$782,R$110)+'СЕТ СН'!$I$9+СВЦЭМ!$D$10+'СЕТ СН'!$I$6-'СЕТ СН'!$I$19</f>
        <v>2822.1884246600002</v>
      </c>
      <c r="S121" s="36">
        <f>SUMIFS(СВЦЭМ!$C$39:$C$782,СВЦЭМ!$A$39:$A$782,$A121,СВЦЭМ!$B$39:$B$782,S$110)+'СЕТ СН'!$I$9+СВЦЭМ!$D$10+'СЕТ СН'!$I$6-'СЕТ СН'!$I$19</f>
        <v>2788.6704541600002</v>
      </c>
      <c r="T121" s="36">
        <f>SUMIFS(СВЦЭМ!$C$39:$C$782,СВЦЭМ!$A$39:$A$782,$A121,СВЦЭМ!$B$39:$B$782,T$110)+'СЕТ СН'!$I$9+СВЦЭМ!$D$10+'СЕТ СН'!$I$6-'СЕТ СН'!$I$19</f>
        <v>2755.9194429999998</v>
      </c>
      <c r="U121" s="36">
        <f>SUMIFS(СВЦЭМ!$C$39:$C$782,СВЦЭМ!$A$39:$A$782,$A121,СВЦЭМ!$B$39:$B$782,U$110)+'СЕТ СН'!$I$9+СВЦЭМ!$D$10+'СЕТ СН'!$I$6-'СЕТ СН'!$I$19</f>
        <v>2769.6853953299997</v>
      </c>
      <c r="V121" s="36">
        <f>SUMIFS(СВЦЭМ!$C$39:$C$782,СВЦЭМ!$A$39:$A$782,$A121,СВЦЭМ!$B$39:$B$782,V$110)+'СЕТ СН'!$I$9+СВЦЭМ!$D$10+'СЕТ СН'!$I$6-'СЕТ СН'!$I$19</f>
        <v>2790.4097279699999</v>
      </c>
      <c r="W121" s="36">
        <f>SUMIFS(СВЦЭМ!$C$39:$C$782,СВЦЭМ!$A$39:$A$782,$A121,СВЦЭМ!$B$39:$B$782,W$110)+'СЕТ СН'!$I$9+СВЦЭМ!$D$10+'СЕТ СН'!$I$6-'СЕТ СН'!$I$19</f>
        <v>2836.1113731599999</v>
      </c>
      <c r="X121" s="36">
        <f>SUMIFS(СВЦЭМ!$C$39:$C$782,СВЦЭМ!$A$39:$A$782,$A121,СВЦЭМ!$B$39:$B$782,X$110)+'СЕТ СН'!$I$9+СВЦЭМ!$D$10+'СЕТ СН'!$I$6-'СЕТ СН'!$I$19</f>
        <v>2855.3245394999999</v>
      </c>
      <c r="Y121" s="36">
        <f>SUMIFS(СВЦЭМ!$C$39:$C$782,СВЦЭМ!$A$39:$A$782,$A121,СВЦЭМ!$B$39:$B$782,Y$110)+'СЕТ СН'!$I$9+СВЦЭМ!$D$10+'СЕТ СН'!$I$6-'СЕТ СН'!$I$19</f>
        <v>2897.3056557600003</v>
      </c>
    </row>
    <row r="122" spans="1:25" ht="15.75" x14ac:dyDescent="0.2">
      <c r="A122" s="35">
        <f t="shared" si="3"/>
        <v>44969</v>
      </c>
      <c r="B122" s="36">
        <f>SUMIFS(СВЦЭМ!$C$39:$C$782,СВЦЭМ!$A$39:$A$782,$A122,СВЦЭМ!$B$39:$B$782,B$110)+'СЕТ СН'!$I$9+СВЦЭМ!$D$10+'СЕТ СН'!$I$6-'СЕТ СН'!$I$19</f>
        <v>2804.1712585799996</v>
      </c>
      <c r="C122" s="36">
        <f>SUMIFS(СВЦЭМ!$C$39:$C$782,СВЦЭМ!$A$39:$A$782,$A122,СВЦЭМ!$B$39:$B$782,C$110)+'СЕТ СН'!$I$9+СВЦЭМ!$D$10+'СЕТ СН'!$I$6-'СЕТ СН'!$I$19</f>
        <v>2892.46887917</v>
      </c>
      <c r="D122" s="36">
        <f>SUMIFS(СВЦЭМ!$C$39:$C$782,СВЦЭМ!$A$39:$A$782,$A122,СВЦЭМ!$B$39:$B$782,D$110)+'СЕТ СН'!$I$9+СВЦЭМ!$D$10+'СЕТ СН'!$I$6-'СЕТ СН'!$I$19</f>
        <v>2891.2614724499999</v>
      </c>
      <c r="E122" s="36">
        <f>SUMIFS(СВЦЭМ!$C$39:$C$782,СВЦЭМ!$A$39:$A$782,$A122,СВЦЭМ!$B$39:$B$782,E$110)+'СЕТ СН'!$I$9+СВЦЭМ!$D$10+'СЕТ СН'!$I$6-'СЕТ СН'!$I$19</f>
        <v>2857.0653399799999</v>
      </c>
      <c r="F122" s="36">
        <f>SUMIFS(СВЦЭМ!$C$39:$C$782,СВЦЭМ!$A$39:$A$782,$A122,СВЦЭМ!$B$39:$B$782,F$110)+'СЕТ СН'!$I$9+СВЦЭМ!$D$10+'СЕТ СН'!$I$6-'СЕТ СН'!$I$19</f>
        <v>2897.0935446200001</v>
      </c>
      <c r="G122" s="36">
        <f>SUMIFS(СВЦЭМ!$C$39:$C$782,СВЦЭМ!$A$39:$A$782,$A122,СВЦЭМ!$B$39:$B$782,G$110)+'СЕТ СН'!$I$9+СВЦЭМ!$D$10+'СЕТ СН'!$I$6-'СЕТ СН'!$I$19</f>
        <v>2904.0195124600004</v>
      </c>
      <c r="H122" s="36">
        <f>SUMIFS(СВЦЭМ!$C$39:$C$782,СВЦЭМ!$A$39:$A$782,$A122,СВЦЭМ!$B$39:$B$782,H$110)+'СЕТ СН'!$I$9+СВЦЭМ!$D$10+'СЕТ СН'!$I$6-'СЕТ СН'!$I$19</f>
        <v>2898.6273589500001</v>
      </c>
      <c r="I122" s="36">
        <f>SUMIFS(СВЦЭМ!$C$39:$C$782,СВЦЭМ!$A$39:$A$782,$A122,СВЦЭМ!$B$39:$B$782,I$110)+'СЕТ СН'!$I$9+СВЦЭМ!$D$10+'СЕТ СН'!$I$6-'СЕТ СН'!$I$19</f>
        <v>2903.6433152700001</v>
      </c>
      <c r="J122" s="36">
        <f>SUMIFS(СВЦЭМ!$C$39:$C$782,СВЦЭМ!$A$39:$A$782,$A122,СВЦЭМ!$B$39:$B$782,J$110)+'СЕТ СН'!$I$9+СВЦЭМ!$D$10+'СЕТ СН'!$I$6-'СЕТ СН'!$I$19</f>
        <v>2898.29630972</v>
      </c>
      <c r="K122" s="36">
        <f>SUMIFS(СВЦЭМ!$C$39:$C$782,СВЦЭМ!$A$39:$A$782,$A122,СВЦЭМ!$B$39:$B$782,K$110)+'СЕТ СН'!$I$9+СВЦЭМ!$D$10+'СЕТ СН'!$I$6-'СЕТ СН'!$I$19</f>
        <v>2825.7163385899999</v>
      </c>
      <c r="L122" s="36">
        <f>SUMIFS(СВЦЭМ!$C$39:$C$782,СВЦЭМ!$A$39:$A$782,$A122,СВЦЭМ!$B$39:$B$782,L$110)+'СЕТ СН'!$I$9+СВЦЭМ!$D$10+'СЕТ СН'!$I$6-'СЕТ СН'!$I$19</f>
        <v>2785.9438516199998</v>
      </c>
      <c r="M122" s="36">
        <f>SUMIFS(СВЦЭМ!$C$39:$C$782,СВЦЭМ!$A$39:$A$782,$A122,СВЦЭМ!$B$39:$B$782,M$110)+'СЕТ СН'!$I$9+СВЦЭМ!$D$10+'СЕТ СН'!$I$6-'СЕТ СН'!$I$19</f>
        <v>2783.85360373</v>
      </c>
      <c r="N122" s="36">
        <f>SUMIFS(СВЦЭМ!$C$39:$C$782,СВЦЭМ!$A$39:$A$782,$A122,СВЦЭМ!$B$39:$B$782,N$110)+'СЕТ СН'!$I$9+СВЦЭМ!$D$10+'СЕТ СН'!$I$6-'СЕТ СН'!$I$19</f>
        <v>2801.5905951499999</v>
      </c>
      <c r="O122" s="36">
        <f>SUMIFS(СВЦЭМ!$C$39:$C$782,СВЦЭМ!$A$39:$A$782,$A122,СВЦЭМ!$B$39:$B$782,O$110)+'СЕТ СН'!$I$9+СВЦЭМ!$D$10+'СЕТ СН'!$I$6-'СЕТ СН'!$I$19</f>
        <v>2838.5528233599998</v>
      </c>
      <c r="P122" s="36">
        <f>SUMIFS(СВЦЭМ!$C$39:$C$782,СВЦЭМ!$A$39:$A$782,$A122,СВЦЭМ!$B$39:$B$782,P$110)+'СЕТ СН'!$I$9+СВЦЭМ!$D$10+'СЕТ СН'!$I$6-'СЕТ СН'!$I$19</f>
        <v>2858.57455484</v>
      </c>
      <c r="Q122" s="36">
        <f>SUMIFS(СВЦЭМ!$C$39:$C$782,СВЦЭМ!$A$39:$A$782,$A122,СВЦЭМ!$B$39:$B$782,Q$110)+'СЕТ СН'!$I$9+СВЦЭМ!$D$10+'СЕТ СН'!$I$6-'СЕТ СН'!$I$19</f>
        <v>2868.2928674300001</v>
      </c>
      <c r="R122" s="36">
        <f>SUMIFS(СВЦЭМ!$C$39:$C$782,СВЦЭМ!$A$39:$A$782,$A122,СВЦЭМ!$B$39:$B$782,R$110)+'СЕТ СН'!$I$9+СВЦЭМ!$D$10+'СЕТ СН'!$I$6-'СЕТ СН'!$I$19</f>
        <v>2869.1801758000001</v>
      </c>
      <c r="S122" s="36">
        <f>SUMIFS(СВЦЭМ!$C$39:$C$782,СВЦЭМ!$A$39:$A$782,$A122,СВЦЭМ!$B$39:$B$782,S$110)+'СЕТ СН'!$I$9+СВЦЭМ!$D$10+'СЕТ СН'!$I$6-'СЕТ СН'!$I$19</f>
        <v>2827.7633273000001</v>
      </c>
      <c r="T122" s="36">
        <f>SUMIFS(СВЦЭМ!$C$39:$C$782,СВЦЭМ!$A$39:$A$782,$A122,СВЦЭМ!$B$39:$B$782,T$110)+'СЕТ СН'!$I$9+СВЦЭМ!$D$10+'СЕТ СН'!$I$6-'СЕТ СН'!$I$19</f>
        <v>2797.1506889000002</v>
      </c>
      <c r="U122" s="36">
        <f>SUMIFS(СВЦЭМ!$C$39:$C$782,СВЦЭМ!$A$39:$A$782,$A122,СВЦЭМ!$B$39:$B$782,U$110)+'СЕТ СН'!$I$9+СВЦЭМ!$D$10+'СЕТ СН'!$I$6-'СЕТ СН'!$I$19</f>
        <v>2767.2725967199999</v>
      </c>
      <c r="V122" s="36">
        <f>SUMIFS(СВЦЭМ!$C$39:$C$782,СВЦЭМ!$A$39:$A$782,$A122,СВЦЭМ!$B$39:$B$782,V$110)+'СЕТ СН'!$I$9+СВЦЭМ!$D$10+'СЕТ СН'!$I$6-'СЕТ СН'!$I$19</f>
        <v>2794.4990283299999</v>
      </c>
      <c r="W122" s="36">
        <f>SUMIFS(СВЦЭМ!$C$39:$C$782,СВЦЭМ!$A$39:$A$782,$A122,СВЦЭМ!$B$39:$B$782,W$110)+'СЕТ СН'!$I$9+СВЦЭМ!$D$10+'СЕТ СН'!$I$6-'СЕТ СН'!$I$19</f>
        <v>2808.2009966300002</v>
      </c>
      <c r="X122" s="36">
        <f>SUMIFS(СВЦЭМ!$C$39:$C$782,СВЦЭМ!$A$39:$A$782,$A122,СВЦЭМ!$B$39:$B$782,X$110)+'СЕТ СН'!$I$9+СВЦЭМ!$D$10+'СЕТ СН'!$I$6-'СЕТ СН'!$I$19</f>
        <v>2853.0862483800001</v>
      </c>
      <c r="Y122" s="36">
        <f>SUMIFS(СВЦЭМ!$C$39:$C$782,СВЦЭМ!$A$39:$A$782,$A122,СВЦЭМ!$B$39:$B$782,Y$110)+'СЕТ СН'!$I$9+СВЦЭМ!$D$10+'СЕТ СН'!$I$6-'СЕТ СН'!$I$19</f>
        <v>2850.01798435</v>
      </c>
    </row>
    <row r="123" spans="1:25" ht="15.75" x14ac:dyDescent="0.2">
      <c r="A123" s="35">
        <f t="shared" si="3"/>
        <v>44970</v>
      </c>
      <c r="B123" s="36">
        <f>SUMIFS(СВЦЭМ!$C$39:$C$782,СВЦЭМ!$A$39:$A$782,$A123,СВЦЭМ!$B$39:$B$782,B$110)+'СЕТ СН'!$I$9+СВЦЭМ!$D$10+'СЕТ СН'!$I$6-'СЕТ СН'!$I$19</f>
        <v>2958.5535622300004</v>
      </c>
      <c r="C123" s="36">
        <f>SUMIFS(СВЦЭМ!$C$39:$C$782,СВЦЭМ!$A$39:$A$782,$A123,СВЦЭМ!$B$39:$B$782,C$110)+'СЕТ СН'!$I$9+СВЦЭМ!$D$10+'СЕТ СН'!$I$6-'СЕТ СН'!$I$19</f>
        <v>2994.68222573</v>
      </c>
      <c r="D123" s="36">
        <f>SUMIFS(СВЦЭМ!$C$39:$C$782,СВЦЭМ!$A$39:$A$782,$A123,СВЦЭМ!$B$39:$B$782,D$110)+'СЕТ СН'!$I$9+СВЦЭМ!$D$10+'СЕТ СН'!$I$6-'СЕТ СН'!$I$19</f>
        <v>3001.8934338500003</v>
      </c>
      <c r="E123" s="36">
        <f>SUMIFS(СВЦЭМ!$C$39:$C$782,СВЦЭМ!$A$39:$A$782,$A123,СВЦЭМ!$B$39:$B$782,E$110)+'СЕТ СН'!$I$9+СВЦЭМ!$D$10+'СЕТ СН'!$I$6-'СЕТ СН'!$I$19</f>
        <v>3003.7481842900002</v>
      </c>
      <c r="F123" s="36">
        <f>SUMIFS(СВЦЭМ!$C$39:$C$782,СВЦЭМ!$A$39:$A$782,$A123,СВЦЭМ!$B$39:$B$782,F$110)+'СЕТ СН'!$I$9+СВЦЭМ!$D$10+'СЕТ СН'!$I$6-'СЕТ СН'!$I$19</f>
        <v>2972.8289754800003</v>
      </c>
      <c r="G123" s="36">
        <f>SUMIFS(СВЦЭМ!$C$39:$C$782,СВЦЭМ!$A$39:$A$782,$A123,СВЦЭМ!$B$39:$B$782,G$110)+'СЕТ СН'!$I$9+СВЦЭМ!$D$10+'СЕТ СН'!$I$6-'СЕТ СН'!$I$19</f>
        <v>2927.7745360500003</v>
      </c>
      <c r="H123" s="36">
        <f>SUMIFS(СВЦЭМ!$C$39:$C$782,СВЦЭМ!$A$39:$A$782,$A123,СВЦЭМ!$B$39:$B$782,H$110)+'СЕТ СН'!$I$9+СВЦЭМ!$D$10+'СЕТ СН'!$I$6-'СЕТ СН'!$I$19</f>
        <v>2870.3272225800001</v>
      </c>
      <c r="I123" s="36">
        <f>SUMIFS(СВЦЭМ!$C$39:$C$782,СВЦЭМ!$A$39:$A$782,$A123,СВЦЭМ!$B$39:$B$782,I$110)+'СЕТ СН'!$I$9+СВЦЭМ!$D$10+'СЕТ СН'!$I$6-'СЕТ СН'!$I$19</f>
        <v>2874.1105862100003</v>
      </c>
      <c r="J123" s="36">
        <f>SUMIFS(СВЦЭМ!$C$39:$C$782,СВЦЭМ!$A$39:$A$782,$A123,СВЦЭМ!$B$39:$B$782,J$110)+'СЕТ СН'!$I$9+СВЦЭМ!$D$10+'СЕТ СН'!$I$6-'СЕТ СН'!$I$19</f>
        <v>2828.68829525</v>
      </c>
      <c r="K123" s="36">
        <f>SUMIFS(СВЦЭМ!$C$39:$C$782,СВЦЭМ!$A$39:$A$782,$A123,СВЦЭМ!$B$39:$B$782,K$110)+'СЕТ СН'!$I$9+СВЦЭМ!$D$10+'СЕТ СН'!$I$6-'СЕТ СН'!$I$19</f>
        <v>2800.47314241</v>
      </c>
      <c r="L123" s="36">
        <f>SUMIFS(СВЦЭМ!$C$39:$C$782,СВЦЭМ!$A$39:$A$782,$A123,СВЦЭМ!$B$39:$B$782,L$110)+'СЕТ СН'!$I$9+СВЦЭМ!$D$10+'СЕТ СН'!$I$6-'СЕТ СН'!$I$19</f>
        <v>2815.5097120800001</v>
      </c>
      <c r="M123" s="36">
        <f>SUMIFS(СВЦЭМ!$C$39:$C$782,СВЦЭМ!$A$39:$A$782,$A123,СВЦЭМ!$B$39:$B$782,M$110)+'СЕТ СН'!$I$9+СВЦЭМ!$D$10+'СЕТ СН'!$I$6-'СЕТ СН'!$I$19</f>
        <v>2835.3083974800002</v>
      </c>
      <c r="N123" s="36">
        <f>SUMIFS(СВЦЭМ!$C$39:$C$782,СВЦЭМ!$A$39:$A$782,$A123,СВЦЭМ!$B$39:$B$782,N$110)+'СЕТ СН'!$I$9+СВЦЭМ!$D$10+'СЕТ СН'!$I$6-'СЕТ СН'!$I$19</f>
        <v>2888.37629715</v>
      </c>
      <c r="O123" s="36">
        <f>SUMIFS(СВЦЭМ!$C$39:$C$782,СВЦЭМ!$A$39:$A$782,$A123,СВЦЭМ!$B$39:$B$782,O$110)+'СЕТ СН'!$I$9+СВЦЭМ!$D$10+'СЕТ СН'!$I$6-'СЕТ СН'!$I$19</f>
        <v>2932.4830155600002</v>
      </c>
      <c r="P123" s="36">
        <f>SUMIFS(СВЦЭМ!$C$39:$C$782,СВЦЭМ!$A$39:$A$782,$A123,СВЦЭМ!$B$39:$B$782,P$110)+'СЕТ СН'!$I$9+СВЦЭМ!$D$10+'СЕТ СН'!$I$6-'СЕТ СН'!$I$19</f>
        <v>2973.9241535000001</v>
      </c>
      <c r="Q123" s="36">
        <f>SUMIFS(СВЦЭМ!$C$39:$C$782,СВЦЭМ!$A$39:$A$782,$A123,СВЦЭМ!$B$39:$B$782,Q$110)+'СЕТ СН'!$I$9+СВЦЭМ!$D$10+'СЕТ СН'!$I$6-'СЕТ СН'!$I$19</f>
        <v>2983.08313146</v>
      </c>
      <c r="R123" s="36">
        <f>SUMIFS(СВЦЭМ!$C$39:$C$782,СВЦЭМ!$A$39:$A$782,$A123,СВЦЭМ!$B$39:$B$782,R$110)+'СЕТ СН'!$I$9+СВЦЭМ!$D$10+'СЕТ СН'!$I$6-'СЕТ СН'!$I$19</f>
        <v>2974.68014726</v>
      </c>
      <c r="S123" s="36">
        <f>SUMIFS(СВЦЭМ!$C$39:$C$782,СВЦЭМ!$A$39:$A$782,$A123,СВЦЭМ!$B$39:$B$782,S$110)+'СЕТ СН'!$I$9+СВЦЭМ!$D$10+'СЕТ СН'!$I$6-'СЕТ СН'!$I$19</f>
        <v>2927.9998609000004</v>
      </c>
      <c r="T123" s="36">
        <f>SUMIFS(СВЦЭМ!$C$39:$C$782,СВЦЭМ!$A$39:$A$782,$A123,СВЦЭМ!$B$39:$B$782,T$110)+'СЕТ СН'!$I$9+СВЦЭМ!$D$10+'СЕТ СН'!$I$6-'СЕТ СН'!$I$19</f>
        <v>2885.9688506299999</v>
      </c>
      <c r="U123" s="36">
        <f>SUMIFS(СВЦЭМ!$C$39:$C$782,СВЦЭМ!$A$39:$A$782,$A123,СВЦЭМ!$B$39:$B$782,U$110)+'СЕТ СН'!$I$9+СВЦЭМ!$D$10+'СЕТ СН'!$I$6-'СЕТ СН'!$I$19</f>
        <v>2924.0080289200005</v>
      </c>
      <c r="V123" s="36">
        <f>SUMIFS(СВЦЭМ!$C$39:$C$782,СВЦЭМ!$A$39:$A$782,$A123,СВЦЭМ!$B$39:$B$782,V$110)+'СЕТ СН'!$I$9+СВЦЭМ!$D$10+'СЕТ СН'!$I$6-'СЕТ СН'!$I$19</f>
        <v>2940.3934957400002</v>
      </c>
      <c r="W123" s="36">
        <f>SUMIFS(СВЦЭМ!$C$39:$C$782,СВЦЭМ!$A$39:$A$782,$A123,СВЦЭМ!$B$39:$B$782,W$110)+'СЕТ СН'!$I$9+СВЦЭМ!$D$10+'СЕТ СН'!$I$6-'СЕТ СН'!$I$19</f>
        <v>2965.2161317700002</v>
      </c>
      <c r="X123" s="36">
        <f>SUMIFS(СВЦЭМ!$C$39:$C$782,СВЦЭМ!$A$39:$A$782,$A123,СВЦЭМ!$B$39:$B$782,X$110)+'СЕТ СН'!$I$9+СВЦЭМ!$D$10+'СЕТ СН'!$I$6-'СЕТ СН'!$I$19</f>
        <v>3000.8069030500001</v>
      </c>
      <c r="Y123" s="36">
        <f>SUMIFS(СВЦЭМ!$C$39:$C$782,СВЦЭМ!$A$39:$A$782,$A123,СВЦЭМ!$B$39:$B$782,Y$110)+'СЕТ СН'!$I$9+СВЦЭМ!$D$10+'СЕТ СН'!$I$6-'СЕТ СН'!$I$19</f>
        <v>2921.5391042700003</v>
      </c>
    </row>
    <row r="124" spans="1:25" ht="15.75" x14ac:dyDescent="0.2">
      <c r="A124" s="35">
        <f t="shared" si="3"/>
        <v>44971</v>
      </c>
      <c r="B124" s="36">
        <f>SUMIFS(СВЦЭМ!$C$39:$C$782,СВЦЭМ!$A$39:$A$782,$A124,СВЦЭМ!$B$39:$B$782,B$110)+'СЕТ СН'!$I$9+СВЦЭМ!$D$10+'СЕТ СН'!$I$6-'СЕТ СН'!$I$19</f>
        <v>3036.4790147400004</v>
      </c>
      <c r="C124" s="36">
        <f>SUMIFS(СВЦЭМ!$C$39:$C$782,СВЦЭМ!$A$39:$A$782,$A124,СВЦЭМ!$B$39:$B$782,C$110)+'СЕТ СН'!$I$9+СВЦЭМ!$D$10+'СЕТ СН'!$I$6-'СЕТ СН'!$I$19</f>
        <v>3081.0143976000004</v>
      </c>
      <c r="D124" s="36">
        <f>SUMIFS(СВЦЭМ!$C$39:$C$782,СВЦЭМ!$A$39:$A$782,$A124,СВЦЭМ!$B$39:$B$782,D$110)+'СЕТ СН'!$I$9+СВЦЭМ!$D$10+'СЕТ СН'!$I$6-'СЕТ СН'!$I$19</f>
        <v>3075.2512189000004</v>
      </c>
      <c r="E124" s="36">
        <f>SUMIFS(СВЦЭМ!$C$39:$C$782,СВЦЭМ!$A$39:$A$782,$A124,СВЦЭМ!$B$39:$B$782,E$110)+'СЕТ СН'!$I$9+СВЦЭМ!$D$10+'СЕТ СН'!$I$6-'СЕТ СН'!$I$19</f>
        <v>3165.1781776800003</v>
      </c>
      <c r="F124" s="36">
        <f>SUMIFS(СВЦЭМ!$C$39:$C$782,СВЦЭМ!$A$39:$A$782,$A124,СВЦЭМ!$B$39:$B$782,F$110)+'СЕТ СН'!$I$9+СВЦЭМ!$D$10+'СЕТ СН'!$I$6-'СЕТ СН'!$I$19</f>
        <v>2994.9259550800002</v>
      </c>
      <c r="G124" s="36">
        <f>SUMIFS(СВЦЭМ!$C$39:$C$782,СВЦЭМ!$A$39:$A$782,$A124,СВЦЭМ!$B$39:$B$782,G$110)+'СЕТ СН'!$I$9+СВЦЭМ!$D$10+'СЕТ СН'!$I$6-'СЕТ СН'!$I$19</f>
        <v>3115.8885988000002</v>
      </c>
      <c r="H124" s="36">
        <f>SUMIFS(СВЦЭМ!$C$39:$C$782,СВЦЭМ!$A$39:$A$782,$A124,СВЦЭМ!$B$39:$B$782,H$110)+'СЕТ СН'!$I$9+СВЦЭМ!$D$10+'СЕТ СН'!$I$6-'СЕТ СН'!$I$19</f>
        <v>3026.2314748800004</v>
      </c>
      <c r="I124" s="36">
        <f>SUMIFS(СВЦЭМ!$C$39:$C$782,СВЦЭМ!$A$39:$A$782,$A124,СВЦЭМ!$B$39:$B$782,I$110)+'СЕТ СН'!$I$9+СВЦЭМ!$D$10+'СЕТ СН'!$I$6-'СЕТ СН'!$I$19</f>
        <v>2984.76469653</v>
      </c>
      <c r="J124" s="36">
        <f>SUMIFS(СВЦЭМ!$C$39:$C$782,СВЦЭМ!$A$39:$A$782,$A124,СВЦЭМ!$B$39:$B$782,J$110)+'СЕТ СН'!$I$9+СВЦЭМ!$D$10+'СЕТ СН'!$I$6-'СЕТ СН'!$I$19</f>
        <v>2964.5541981400002</v>
      </c>
      <c r="K124" s="36">
        <f>SUMIFS(СВЦЭМ!$C$39:$C$782,СВЦЭМ!$A$39:$A$782,$A124,СВЦЭМ!$B$39:$B$782,K$110)+'СЕТ СН'!$I$9+СВЦЭМ!$D$10+'СЕТ СН'!$I$6-'СЕТ СН'!$I$19</f>
        <v>2939.2984726600002</v>
      </c>
      <c r="L124" s="36">
        <f>SUMIFS(СВЦЭМ!$C$39:$C$782,СВЦЭМ!$A$39:$A$782,$A124,СВЦЭМ!$B$39:$B$782,L$110)+'СЕТ СН'!$I$9+СВЦЭМ!$D$10+'СЕТ СН'!$I$6-'СЕТ СН'!$I$19</f>
        <v>2936.7986781400004</v>
      </c>
      <c r="M124" s="36">
        <f>SUMIFS(СВЦЭМ!$C$39:$C$782,СВЦЭМ!$A$39:$A$782,$A124,СВЦЭМ!$B$39:$B$782,M$110)+'СЕТ СН'!$I$9+СВЦЭМ!$D$10+'СЕТ СН'!$I$6-'СЕТ СН'!$I$19</f>
        <v>3007.5348855100001</v>
      </c>
      <c r="N124" s="36">
        <f>SUMIFS(СВЦЭМ!$C$39:$C$782,СВЦЭМ!$A$39:$A$782,$A124,СВЦЭМ!$B$39:$B$782,N$110)+'СЕТ СН'!$I$9+СВЦЭМ!$D$10+'СЕТ СН'!$I$6-'СЕТ СН'!$I$19</f>
        <v>2991.1228073900002</v>
      </c>
      <c r="O124" s="36">
        <f>SUMIFS(СВЦЭМ!$C$39:$C$782,СВЦЭМ!$A$39:$A$782,$A124,СВЦЭМ!$B$39:$B$782,O$110)+'СЕТ СН'!$I$9+СВЦЭМ!$D$10+'СЕТ СН'!$I$6-'СЕТ СН'!$I$19</f>
        <v>3019.6762200500002</v>
      </c>
      <c r="P124" s="36">
        <f>SUMIFS(СВЦЭМ!$C$39:$C$782,СВЦЭМ!$A$39:$A$782,$A124,СВЦЭМ!$B$39:$B$782,P$110)+'СЕТ СН'!$I$9+СВЦЭМ!$D$10+'СЕТ СН'!$I$6-'СЕТ СН'!$I$19</f>
        <v>3039.8853897700001</v>
      </c>
      <c r="Q124" s="36">
        <f>SUMIFS(СВЦЭМ!$C$39:$C$782,СВЦЭМ!$A$39:$A$782,$A124,СВЦЭМ!$B$39:$B$782,Q$110)+'СЕТ СН'!$I$9+СВЦЭМ!$D$10+'СЕТ СН'!$I$6-'СЕТ СН'!$I$19</f>
        <v>3051.26709226</v>
      </c>
      <c r="R124" s="36">
        <f>SUMIFS(СВЦЭМ!$C$39:$C$782,СВЦЭМ!$A$39:$A$782,$A124,СВЦЭМ!$B$39:$B$782,R$110)+'СЕТ СН'!$I$9+СВЦЭМ!$D$10+'СЕТ СН'!$I$6-'СЕТ СН'!$I$19</f>
        <v>3021.1411190100002</v>
      </c>
      <c r="S124" s="36">
        <f>SUMIFS(СВЦЭМ!$C$39:$C$782,СВЦЭМ!$A$39:$A$782,$A124,СВЦЭМ!$B$39:$B$782,S$110)+'СЕТ СН'!$I$9+СВЦЭМ!$D$10+'СЕТ СН'!$I$6-'СЕТ СН'!$I$19</f>
        <v>2983.8502043600001</v>
      </c>
      <c r="T124" s="36">
        <f>SUMIFS(СВЦЭМ!$C$39:$C$782,СВЦЭМ!$A$39:$A$782,$A124,СВЦЭМ!$B$39:$B$782,T$110)+'СЕТ СН'!$I$9+СВЦЭМ!$D$10+'СЕТ СН'!$I$6-'СЕТ СН'!$I$19</f>
        <v>2976.0102283700003</v>
      </c>
      <c r="U124" s="36">
        <f>SUMIFS(СВЦЭМ!$C$39:$C$782,СВЦЭМ!$A$39:$A$782,$A124,СВЦЭМ!$B$39:$B$782,U$110)+'СЕТ СН'!$I$9+СВЦЭМ!$D$10+'СЕТ СН'!$I$6-'СЕТ СН'!$I$19</f>
        <v>2969.9098461600001</v>
      </c>
      <c r="V124" s="36">
        <f>SUMIFS(СВЦЭМ!$C$39:$C$782,СВЦЭМ!$A$39:$A$782,$A124,СВЦЭМ!$B$39:$B$782,V$110)+'СЕТ СН'!$I$9+СВЦЭМ!$D$10+'СЕТ СН'!$I$6-'СЕТ СН'!$I$19</f>
        <v>2990.2952392900002</v>
      </c>
      <c r="W124" s="36">
        <f>SUMIFS(СВЦЭМ!$C$39:$C$782,СВЦЭМ!$A$39:$A$782,$A124,СВЦЭМ!$B$39:$B$782,W$110)+'СЕТ СН'!$I$9+СВЦЭМ!$D$10+'СЕТ СН'!$I$6-'СЕТ СН'!$I$19</f>
        <v>3009.7547391000003</v>
      </c>
      <c r="X124" s="36">
        <f>SUMIFS(СВЦЭМ!$C$39:$C$782,СВЦЭМ!$A$39:$A$782,$A124,СВЦЭМ!$B$39:$B$782,X$110)+'СЕТ СН'!$I$9+СВЦЭМ!$D$10+'СЕТ СН'!$I$6-'СЕТ СН'!$I$19</f>
        <v>3038.0731577500001</v>
      </c>
      <c r="Y124" s="36">
        <f>SUMIFS(СВЦЭМ!$C$39:$C$782,СВЦЭМ!$A$39:$A$782,$A124,СВЦЭМ!$B$39:$B$782,Y$110)+'СЕТ СН'!$I$9+СВЦЭМ!$D$10+'СЕТ СН'!$I$6-'СЕТ СН'!$I$19</f>
        <v>3054.23186076</v>
      </c>
    </row>
    <row r="125" spans="1:25" ht="15.75" x14ac:dyDescent="0.2">
      <c r="A125" s="35">
        <f t="shared" si="3"/>
        <v>44972</v>
      </c>
      <c r="B125" s="36">
        <f>SUMIFS(СВЦЭМ!$C$39:$C$782,СВЦЭМ!$A$39:$A$782,$A125,СВЦЭМ!$B$39:$B$782,B$110)+'СЕТ СН'!$I$9+СВЦЭМ!$D$10+'СЕТ СН'!$I$6-'СЕТ СН'!$I$19</f>
        <v>2992.7305165600001</v>
      </c>
      <c r="C125" s="36">
        <f>SUMIFS(СВЦЭМ!$C$39:$C$782,СВЦЭМ!$A$39:$A$782,$A125,СВЦЭМ!$B$39:$B$782,C$110)+'СЕТ СН'!$I$9+СВЦЭМ!$D$10+'СЕТ СН'!$I$6-'СЕТ СН'!$I$19</f>
        <v>3014.2340644400001</v>
      </c>
      <c r="D125" s="36">
        <f>SUMIFS(СВЦЭМ!$C$39:$C$782,СВЦЭМ!$A$39:$A$782,$A125,СВЦЭМ!$B$39:$B$782,D$110)+'СЕТ СН'!$I$9+СВЦЭМ!$D$10+'СЕТ СН'!$I$6-'СЕТ СН'!$I$19</f>
        <v>3042.4328608400001</v>
      </c>
      <c r="E125" s="36">
        <f>SUMIFS(СВЦЭМ!$C$39:$C$782,СВЦЭМ!$A$39:$A$782,$A125,СВЦЭМ!$B$39:$B$782,E$110)+'СЕТ СН'!$I$9+СВЦЭМ!$D$10+'СЕТ СН'!$I$6-'СЕТ СН'!$I$19</f>
        <v>3031.39128248</v>
      </c>
      <c r="F125" s="36">
        <f>SUMIFS(СВЦЭМ!$C$39:$C$782,СВЦЭМ!$A$39:$A$782,$A125,СВЦЭМ!$B$39:$B$782,F$110)+'СЕТ СН'!$I$9+СВЦЭМ!$D$10+'СЕТ СН'!$I$6-'СЕТ СН'!$I$19</f>
        <v>3002.1368163800003</v>
      </c>
      <c r="G125" s="36">
        <f>SUMIFS(СВЦЭМ!$C$39:$C$782,СВЦЭМ!$A$39:$A$782,$A125,СВЦЭМ!$B$39:$B$782,G$110)+'СЕТ СН'!$I$9+СВЦЭМ!$D$10+'СЕТ СН'!$I$6-'СЕТ СН'!$I$19</f>
        <v>2927.4915161700001</v>
      </c>
      <c r="H125" s="36">
        <f>SUMIFS(СВЦЭМ!$C$39:$C$782,СВЦЭМ!$A$39:$A$782,$A125,СВЦЭМ!$B$39:$B$782,H$110)+'СЕТ СН'!$I$9+СВЦЭМ!$D$10+'СЕТ СН'!$I$6-'СЕТ СН'!$I$19</f>
        <v>2850.0470459199996</v>
      </c>
      <c r="I125" s="36">
        <f>SUMIFS(СВЦЭМ!$C$39:$C$782,СВЦЭМ!$A$39:$A$782,$A125,СВЦЭМ!$B$39:$B$782,I$110)+'СЕТ СН'!$I$9+СВЦЭМ!$D$10+'СЕТ СН'!$I$6-'СЕТ СН'!$I$19</f>
        <v>2823.2868789200002</v>
      </c>
      <c r="J125" s="36">
        <f>SUMIFS(СВЦЭМ!$C$39:$C$782,СВЦЭМ!$A$39:$A$782,$A125,СВЦЭМ!$B$39:$B$782,J$110)+'СЕТ СН'!$I$9+СВЦЭМ!$D$10+'СЕТ СН'!$I$6-'СЕТ СН'!$I$19</f>
        <v>2790.7216629099998</v>
      </c>
      <c r="K125" s="36">
        <f>SUMIFS(СВЦЭМ!$C$39:$C$782,СВЦЭМ!$A$39:$A$782,$A125,СВЦЭМ!$B$39:$B$782,K$110)+'СЕТ СН'!$I$9+СВЦЭМ!$D$10+'СЕТ СН'!$I$6-'СЕТ СН'!$I$19</f>
        <v>2784.90354295</v>
      </c>
      <c r="L125" s="36">
        <f>SUMIFS(СВЦЭМ!$C$39:$C$782,СВЦЭМ!$A$39:$A$782,$A125,СВЦЭМ!$B$39:$B$782,L$110)+'СЕТ СН'!$I$9+СВЦЭМ!$D$10+'СЕТ СН'!$I$6-'СЕТ СН'!$I$19</f>
        <v>2797.3165455399999</v>
      </c>
      <c r="M125" s="36">
        <f>SUMIFS(СВЦЭМ!$C$39:$C$782,СВЦЭМ!$A$39:$A$782,$A125,СВЦЭМ!$B$39:$B$782,M$110)+'СЕТ СН'!$I$9+СВЦЭМ!$D$10+'СЕТ СН'!$I$6-'СЕТ СН'!$I$19</f>
        <v>2845.8796838099997</v>
      </c>
      <c r="N125" s="36">
        <f>SUMIFS(СВЦЭМ!$C$39:$C$782,СВЦЭМ!$A$39:$A$782,$A125,СВЦЭМ!$B$39:$B$782,N$110)+'СЕТ СН'!$I$9+СВЦЭМ!$D$10+'СЕТ СН'!$I$6-'СЕТ СН'!$I$19</f>
        <v>2869.7151844199998</v>
      </c>
      <c r="O125" s="36">
        <f>SUMIFS(СВЦЭМ!$C$39:$C$782,СВЦЭМ!$A$39:$A$782,$A125,СВЦЭМ!$B$39:$B$782,O$110)+'СЕТ СН'!$I$9+СВЦЭМ!$D$10+'СЕТ СН'!$I$6-'СЕТ СН'!$I$19</f>
        <v>2893.6817535499999</v>
      </c>
      <c r="P125" s="36">
        <f>SUMIFS(СВЦЭМ!$C$39:$C$782,СВЦЭМ!$A$39:$A$782,$A125,СВЦЭМ!$B$39:$B$782,P$110)+'СЕТ СН'!$I$9+СВЦЭМ!$D$10+'СЕТ СН'!$I$6-'СЕТ СН'!$I$19</f>
        <v>2911.4080283700005</v>
      </c>
      <c r="Q125" s="36">
        <f>SUMIFS(СВЦЭМ!$C$39:$C$782,СВЦЭМ!$A$39:$A$782,$A125,СВЦЭМ!$B$39:$B$782,Q$110)+'СЕТ СН'!$I$9+СВЦЭМ!$D$10+'СЕТ СН'!$I$6-'СЕТ СН'!$I$19</f>
        <v>2895.3595996100003</v>
      </c>
      <c r="R125" s="36">
        <f>SUMIFS(СВЦЭМ!$C$39:$C$782,СВЦЭМ!$A$39:$A$782,$A125,СВЦЭМ!$B$39:$B$782,R$110)+'СЕТ СН'!$I$9+СВЦЭМ!$D$10+'СЕТ СН'!$I$6-'СЕТ СН'!$I$19</f>
        <v>2872.8395344399996</v>
      </c>
      <c r="S125" s="36">
        <f>SUMIFS(СВЦЭМ!$C$39:$C$782,СВЦЭМ!$A$39:$A$782,$A125,СВЦЭМ!$B$39:$B$782,S$110)+'СЕТ СН'!$I$9+СВЦЭМ!$D$10+'СЕТ СН'!$I$6-'СЕТ СН'!$I$19</f>
        <v>2821.0450727699999</v>
      </c>
      <c r="T125" s="36">
        <f>SUMIFS(СВЦЭМ!$C$39:$C$782,СВЦЭМ!$A$39:$A$782,$A125,СВЦЭМ!$B$39:$B$782,T$110)+'СЕТ СН'!$I$9+СВЦЭМ!$D$10+'СЕТ СН'!$I$6-'СЕТ СН'!$I$19</f>
        <v>2761.4340489900001</v>
      </c>
      <c r="U125" s="36">
        <f>SUMIFS(СВЦЭМ!$C$39:$C$782,СВЦЭМ!$A$39:$A$782,$A125,СВЦЭМ!$B$39:$B$782,U$110)+'СЕТ СН'!$I$9+СВЦЭМ!$D$10+'СЕТ СН'!$I$6-'СЕТ СН'!$I$19</f>
        <v>2803.8982663500001</v>
      </c>
      <c r="V125" s="36">
        <f>SUMIFS(СВЦЭМ!$C$39:$C$782,СВЦЭМ!$A$39:$A$782,$A125,СВЦЭМ!$B$39:$B$782,V$110)+'СЕТ СН'!$I$9+СВЦЭМ!$D$10+'СЕТ СН'!$I$6-'СЕТ СН'!$I$19</f>
        <v>2780.7051475999997</v>
      </c>
      <c r="W125" s="36">
        <f>SUMIFS(СВЦЭМ!$C$39:$C$782,СВЦЭМ!$A$39:$A$782,$A125,СВЦЭМ!$B$39:$B$782,W$110)+'СЕТ СН'!$I$9+СВЦЭМ!$D$10+'СЕТ СН'!$I$6-'СЕТ СН'!$I$19</f>
        <v>2790.8757884899996</v>
      </c>
      <c r="X125" s="36">
        <f>SUMIFS(СВЦЭМ!$C$39:$C$782,СВЦЭМ!$A$39:$A$782,$A125,СВЦЭМ!$B$39:$B$782,X$110)+'СЕТ СН'!$I$9+СВЦЭМ!$D$10+'СЕТ СН'!$I$6-'СЕТ СН'!$I$19</f>
        <v>2848.8303084499998</v>
      </c>
      <c r="Y125" s="36">
        <f>SUMIFS(СВЦЭМ!$C$39:$C$782,СВЦЭМ!$A$39:$A$782,$A125,СВЦЭМ!$B$39:$B$782,Y$110)+'СЕТ СН'!$I$9+СВЦЭМ!$D$10+'СЕТ СН'!$I$6-'СЕТ СН'!$I$19</f>
        <v>2882.2776787599996</v>
      </c>
    </row>
    <row r="126" spans="1:25" ht="15.75" x14ac:dyDescent="0.2">
      <c r="A126" s="35">
        <f t="shared" si="3"/>
        <v>44973</v>
      </c>
      <c r="B126" s="36">
        <f>SUMIFS(СВЦЭМ!$C$39:$C$782,СВЦЭМ!$A$39:$A$782,$A126,СВЦЭМ!$B$39:$B$782,B$110)+'СЕТ СН'!$I$9+СВЦЭМ!$D$10+'СЕТ СН'!$I$6-'СЕТ СН'!$I$19</f>
        <v>2955.68445415</v>
      </c>
      <c r="C126" s="36">
        <f>SUMIFS(СВЦЭМ!$C$39:$C$782,СВЦЭМ!$A$39:$A$782,$A126,СВЦЭМ!$B$39:$B$782,C$110)+'СЕТ СН'!$I$9+СВЦЭМ!$D$10+'СЕТ СН'!$I$6-'СЕТ СН'!$I$19</f>
        <v>2975.6415417500002</v>
      </c>
      <c r="D126" s="36">
        <f>SUMIFS(СВЦЭМ!$C$39:$C$782,СВЦЭМ!$A$39:$A$782,$A126,СВЦЭМ!$B$39:$B$782,D$110)+'СЕТ СН'!$I$9+СВЦЭМ!$D$10+'СЕТ СН'!$I$6-'СЕТ СН'!$I$19</f>
        <v>2995.6499698800003</v>
      </c>
      <c r="E126" s="36">
        <f>SUMIFS(СВЦЭМ!$C$39:$C$782,СВЦЭМ!$A$39:$A$782,$A126,СВЦЭМ!$B$39:$B$782,E$110)+'СЕТ СН'!$I$9+СВЦЭМ!$D$10+'СЕТ СН'!$I$6-'СЕТ СН'!$I$19</f>
        <v>2986.16810291</v>
      </c>
      <c r="F126" s="36">
        <f>SUMIFS(СВЦЭМ!$C$39:$C$782,СВЦЭМ!$A$39:$A$782,$A126,СВЦЭМ!$B$39:$B$782,F$110)+'СЕТ СН'!$I$9+СВЦЭМ!$D$10+'СЕТ СН'!$I$6-'СЕТ СН'!$I$19</f>
        <v>2977.2379017900003</v>
      </c>
      <c r="G126" s="36">
        <f>SUMIFS(СВЦЭМ!$C$39:$C$782,СВЦЭМ!$A$39:$A$782,$A126,СВЦЭМ!$B$39:$B$782,G$110)+'СЕТ СН'!$I$9+СВЦЭМ!$D$10+'СЕТ СН'!$I$6-'СЕТ СН'!$I$19</f>
        <v>2925.80781854</v>
      </c>
      <c r="H126" s="36">
        <f>SUMIFS(СВЦЭМ!$C$39:$C$782,СВЦЭМ!$A$39:$A$782,$A126,СВЦЭМ!$B$39:$B$782,H$110)+'СЕТ СН'!$I$9+СВЦЭМ!$D$10+'СЕТ СН'!$I$6-'СЕТ СН'!$I$19</f>
        <v>2836.5015198000001</v>
      </c>
      <c r="I126" s="36">
        <f>SUMIFS(СВЦЭМ!$C$39:$C$782,СВЦЭМ!$A$39:$A$782,$A126,СВЦЭМ!$B$39:$B$782,I$110)+'СЕТ СН'!$I$9+СВЦЭМ!$D$10+'СЕТ СН'!$I$6-'СЕТ СН'!$I$19</f>
        <v>2798.8400042000003</v>
      </c>
      <c r="J126" s="36">
        <f>SUMIFS(СВЦЭМ!$C$39:$C$782,СВЦЭМ!$A$39:$A$782,$A126,СВЦЭМ!$B$39:$B$782,J$110)+'СЕТ СН'!$I$9+СВЦЭМ!$D$10+'СЕТ СН'!$I$6-'СЕТ СН'!$I$19</f>
        <v>2779.4398993899999</v>
      </c>
      <c r="K126" s="36">
        <f>SUMIFS(СВЦЭМ!$C$39:$C$782,СВЦЭМ!$A$39:$A$782,$A126,СВЦЭМ!$B$39:$B$782,K$110)+'СЕТ СН'!$I$9+СВЦЭМ!$D$10+'СЕТ СН'!$I$6-'СЕТ СН'!$I$19</f>
        <v>2787.0123870699999</v>
      </c>
      <c r="L126" s="36">
        <f>SUMIFS(СВЦЭМ!$C$39:$C$782,СВЦЭМ!$A$39:$A$782,$A126,СВЦЭМ!$B$39:$B$782,L$110)+'СЕТ СН'!$I$9+СВЦЭМ!$D$10+'СЕТ СН'!$I$6-'СЕТ СН'!$I$19</f>
        <v>2800.18043928</v>
      </c>
      <c r="M126" s="36">
        <f>SUMIFS(СВЦЭМ!$C$39:$C$782,СВЦЭМ!$A$39:$A$782,$A126,СВЦЭМ!$B$39:$B$782,M$110)+'СЕТ СН'!$I$9+СВЦЭМ!$D$10+'СЕТ СН'!$I$6-'СЕТ СН'!$I$19</f>
        <v>2833.6169159999999</v>
      </c>
      <c r="N126" s="36">
        <f>SUMIFS(СВЦЭМ!$C$39:$C$782,СВЦЭМ!$A$39:$A$782,$A126,СВЦЭМ!$B$39:$B$782,N$110)+'СЕТ СН'!$I$9+СВЦЭМ!$D$10+'СЕТ СН'!$I$6-'СЕТ СН'!$I$19</f>
        <v>2897.5371963300004</v>
      </c>
      <c r="O126" s="36">
        <f>SUMIFS(СВЦЭМ!$C$39:$C$782,СВЦЭМ!$A$39:$A$782,$A126,СВЦЭМ!$B$39:$B$782,O$110)+'СЕТ СН'!$I$9+СВЦЭМ!$D$10+'СЕТ СН'!$I$6-'СЕТ СН'!$I$19</f>
        <v>2919.9425472800003</v>
      </c>
      <c r="P126" s="36">
        <f>SUMIFS(СВЦЭМ!$C$39:$C$782,СВЦЭМ!$A$39:$A$782,$A126,СВЦЭМ!$B$39:$B$782,P$110)+'СЕТ СН'!$I$9+СВЦЭМ!$D$10+'СЕТ СН'!$I$6-'СЕТ СН'!$I$19</f>
        <v>2937.0119833600002</v>
      </c>
      <c r="Q126" s="36">
        <f>SUMIFS(СВЦЭМ!$C$39:$C$782,СВЦЭМ!$A$39:$A$782,$A126,СВЦЭМ!$B$39:$B$782,Q$110)+'СЕТ СН'!$I$9+СВЦЭМ!$D$10+'СЕТ СН'!$I$6-'СЕТ СН'!$I$19</f>
        <v>2935.0285052899999</v>
      </c>
      <c r="R126" s="36">
        <f>SUMIFS(СВЦЭМ!$C$39:$C$782,СВЦЭМ!$A$39:$A$782,$A126,СВЦЭМ!$B$39:$B$782,R$110)+'СЕТ СН'!$I$9+СВЦЭМ!$D$10+'СЕТ СН'!$I$6-'СЕТ СН'!$I$19</f>
        <v>2922.5022193900004</v>
      </c>
      <c r="S126" s="36">
        <f>SUMIFS(СВЦЭМ!$C$39:$C$782,СВЦЭМ!$A$39:$A$782,$A126,СВЦЭМ!$B$39:$B$782,S$110)+'СЕТ СН'!$I$9+СВЦЭМ!$D$10+'СЕТ СН'!$I$6-'СЕТ СН'!$I$19</f>
        <v>2871.6551137400002</v>
      </c>
      <c r="T126" s="36">
        <f>SUMIFS(СВЦЭМ!$C$39:$C$782,СВЦЭМ!$A$39:$A$782,$A126,СВЦЭМ!$B$39:$B$782,T$110)+'СЕТ СН'!$I$9+СВЦЭМ!$D$10+'СЕТ СН'!$I$6-'СЕТ СН'!$I$19</f>
        <v>2813.5195052700001</v>
      </c>
      <c r="U126" s="36">
        <f>SUMIFS(СВЦЭМ!$C$39:$C$782,СВЦЭМ!$A$39:$A$782,$A126,СВЦЭМ!$B$39:$B$782,U$110)+'СЕТ СН'!$I$9+СВЦЭМ!$D$10+'СЕТ СН'!$I$6-'СЕТ СН'!$I$19</f>
        <v>2832.90719661</v>
      </c>
      <c r="V126" s="36">
        <f>SUMIFS(СВЦЭМ!$C$39:$C$782,СВЦЭМ!$A$39:$A$782,$A126,СВЦЭМ!$B$39:$B$782,V$110)+'СЕТ СН'!$I$9+СВЦЭМ!$D$10+'СЕТ СН'!$I$6-'СЕТ СН'!$I$19</f>
        <v>2848.9229769200001</v>
      </c>
      <c r="W126" s="36">
        <f>SUMIFS(СВЦЭМ!$C$39:$C$782,СВЦЭМ!$A$39:$A$782,$A126,СВЦЭМ!$B$39:$B$782,W$110)+'СЕТ СН'!$I$9+СВЦЭМ!$D$10+'СЕТ СН'!$I$6-'СЕТ СН'!$I$19</f>
        <v>2884.9987600699997</v>
      </c>
      <c r="X126" s="36">
        <f>SUMIFS(СВЦЭМ!$C$39:$C$782,СВЦЭМ!$A$39:$A$782,$A126,СВЦЭМ!$B$39:$B$782,X$110)+'СЕТ СН'!$I$9+СВЦЭМ!$D$10+'СЕТ СН'!$I$6-'СЕТ СН'!$I$19</f>
        <v>2939.0109237900001</v>
      </c>
      <c r="Y126" s="36">
        <f>SUMIFS(СВЦЭМ!$C$39:$C$782,СВЦЭМ!$A$39:$A$782,$A126,СВЦЭМ!$B$39:$B$782,Y$110)+'СЕТ СН'!$I$9+СВЦЭМ!$D$10+'СЕТ СН'!$I$6-'СЕТ СН'!$I$19</f>
        <v>2957.9628959800002</v>
      </c>
    </row>
    <row r="127" spans="1:25" ht="15.75" x14ac:dyDescent="0.2">
      <c r="A127" s="35">
        <f t="shared" si="3"/>
        <v>44974</v>
      </c>
      <c r="B127" s="36">
        <f>SUMIFS(СВЦЭМ!$C$39:$C$782,СВЦЭМ!$A$39:$A$782,$A127,СВЦЭМ!$B$39:$B$782,B$110)+'СЕТ СН'!$I$9+СВЦЭМ!$D$10+'СЕТ СН'!$I$6-'СЕТ СН'!$I$19</f>
        <v>3098.2307191100003</v>
      </c>
      <c r="C127" s="36">
        <f>SUMIFS(СВЦЭМ!$C$39:$C$782,СВЦЭМ!$A$39:$A$782,$A127,СВЦЭМ!$B$39:$B$782,C$110)+'СЕТ СН'!$I$9+СВЦЭМ!$D$10+'СЕТ СН'!$I$6-'СЕТ СН'!$I$19</f>
        <v>3141.9845085800002</v>
      </c>
      <c r="D127" s="36">
        <f>SUMIFS(СВЦЭМ!$C$39:$C$782,СВЦЭМ!$A$39:$A$782,$A127,СВЦЭМ!$B$39:$B$782,D$110)+'СЕТ СН'!$I$9+СВЦЭМ!$D$10+'СЕТ СН'!$I$6-'СЕТ СН'!$I$19</f>
        <v>3151.0141642000003</v>
      </c>
      <c r="E127" s="36">
        <f>SUMIFS(СВЦЭМ!$C$39:$C$782,СВЦЭМ!$A$39:$A$782,$A127,СВЦЭМ!$B$39:$B$782,E$110)+'СЕТ СН'!$I$9+СВЦЭМ!$D$10+'СЕТ СН'!$I$6-'СЕТ СН'!$I$19</f>
        <v>3147.5283831900001</v>
      </c>
      <c r="F127" s="36">
        <f>SUMIFS(СВЦЭМ!$C$39:$C$782,СВЦЭМ!$A$39:$A$782,$A127,СВЦЭМ!$B$39:$B$782,F$110)+'СЕТ СН'!$I$9+СВЦЭМ!$D$10+'СЕТ СН'!$I$6-'СЕТ СН'!$I$19</f>
        <v>3107.4107602100003</v>
      </c>
      <c r="G127" s="36">
        <f>SUMIFS(СВЦЭМ!$C$39:$C$782,СВЦЭМ!$A$39:$A$782,$A127,СВЦЭМ!$B$39:$B$782,G$110)+'СЕТ СН'!$I$9+СВЦЭМ!$D$10+'СЕТ СН'!$I$6-'СЕТ СН'!$I$19</f>
        <v>3054.3798667000001</v>
      </c>
      <c r="H127" s="36">
        <f>SUMIFS(СВЦЭМ!$C$39:$C$782,СВЦЭМ!$A$39:$A$782,$A127,СВЦЭМ!$B$39:$B$782,H$110)+'СЕТ СН'!$I$9+СВЦЭМ!$D$10+'СЕТ СН'!$I$6-'СЕТ СН'!$I$19</f>
        <v>2978.1330219700003</v>
      </c>
      <c r="I127" s="36">
        <f>SUMIFS(СВЦЭМ!$C$39:$C$782,СВЦЭМ!$A$39:$A$782,$A127,СВЦЭМ!$B$39:$B$782,I$110)+'СЕТ СН'!$I$9+СВЦЭМ!$D$10+'СЕТ СН'!$I$6-'СЕТ СН'!$I$19</f>
        <v>2952.1768464800002</v>
      </c>
      <c r="J127" s="36">
        <f>SUMIFS(СВЦЭМ!$C$39:$C$782,СВЦЭМ!$A$39:$A$782,$A127,СВЦЭМ!$B$39:$B$782,J$110)+'СЕТ СН'!$I$9+СВЦЭМ!$D$10+'СЕТ СН'!$I$6-'СЕТ СН'!$I$19</f>
        <v>2919.8750020300004</v>
      </c>
      <c r="K127" s="36">
        <f>SUMIFS(СВЦЭМ!$C$39:$C$782,СВЦЭМ!$A$39:$A$782,$A127,СВЦЭМ!$B$39:$B$782,K$110)+'СЕТ СН'!$I$9+СВЦЭМ!$D$10+'СЕТ СН'!$I$6-'СЕТ СН'!$I$19</f>
        <v>2910.9976636900001</v>
      </c>
      <c r="L127" s="36">
        <f>SUMIFS(СВЦЭМ!$C$39:$C$782,СВЦЭМ!$A$39:$A$782,$A127,СВЦЭМ!$B$39:$B$782,L$110)+'СЕТ СН'!$I$9+СВЦЭМ!$D$10+'СЕТ СН'!$I$6-'СЕТ СН'!$I$19</f>
        <v>2895.5045096800004</v>
      </c>
      <c r="M127" s="36">
        <f>SUMIFS(СВЦЭМ!$C$39:$C$782,СВЦЭМ!$A$39:$A$782,$A127,СВЦЭМ!$B$39:$B$782,M$110)+'СЕТ СН'!$I$9+СВЦЭМ!$D$10+'СЕТ СН'!$I$6-'СЕТ СН'!$I$19</f>
        <v>2922.9899135599999</v>
      </c>
      <c r="N127" s="36">
        <f>SUMIFS(СВЦЭМ!$C$39:$C$782,СВЦЭМ!$A$39:$A$782,$A127,СВЦЭМ!$B$39:$B$782,N$110)+'СЕТ СН'!$I$9+СВЦЭМ!$D$10+'СЕТ СН'!$I$6-'СЕТ СН'!$I$19</f>
        <v>2956.04705354</v>
      </c>
      <c r="O127" s="36">
        <f>SUMIFS(СВЦЭМ!$C$39:$C$782,СВЦЭМ!$A$39:$A$782,$A127,СВЦЭМ!$B$39:$B$782,O$110)+'СЕТ СН'!$I$9+СВЦЭМ!$D$10+'СЕТ СН'!$I$6-'СЕТ СН'!$I$19</f>
        <v>2981.5825895500002</v>
      </c>
      <c r="P127" s="36">
        <f>SUMIFS(СВЦЭМ!$C$39:$C$782,СВЦЭМ!$A$39:$A$782,$A127,СВЦЭМ!$B$39:$B$782,P$110)+'СЕТ СН'!$I$9+СВЦЭМ!$D$10+'СЕТ СН'!$I$6-'СЕТ СН'!$I$19</f>
        <v>3002.43989698</v>
      </c>
      <c r="Q127" s="36">
        <f>SUMIFS(СВЦЭМ!$C$39:$C$782,СВЦЭМ!$A$39:$A$782,$A127,СВЦЭМ!$B$39:$B$782,Q$110)+'СЕТ СН'!$I$9+СВЦЭМ!$D$10+'СЕТ СН'!$I$6-'СЕТ СН'!$I$19</f>
        <v>2989.4791063500002</v>
      </c>
      <c r="R127" s="36">
        <f>SUMIFS(СВЦЭМ!$C$39:$C$782,СВЦЭМ!$A$39:$A$782,$A127,СВЦЭМ!$B$39:$B$782,R$110)+'СЕТ СН'!$I$9+СВЦЭМ!$D$10+'СЕТ СН'!$I$6-'СЕТ СН'!$I$19</f>
        <v>2952.9812937700003</v>
      </c>
      <c r="S127" s="36">
        <f>SUMIFS(СВЦЭМ!$C$39:$C$782,СВЦЭМ!$A$39:$A$782,$A127,СВЦЭМ!$B$39:$B$782,S$110)+'СЕТ СН'!$I$9+СВЦЭМ!$D$10+'СЕТ СН'!$I$6-'СЕТ СН'!$I$19</f>
        <v>2912.54920485</v>
      </c>
      <c r="T127" s="36">
        <f>SUMIFS(СВЦЭМ!$C$39:$C$782,СВЦЭМ!$A$39:$A$782,$A127,СВЦЭМ!$B$39:$B$782,T$110)+'СЕТ СН'!$I$9+СВЦЭМ!$D$10+'СЕТ СН'!$I$6-'СЕТ СН'!$I$19</f>
        <v>2882.6047647099999</v>
      </c>
      <c r="U127" s="36">
        <f>SUMIFS(СВЦЭМ!$C$39:$C$782,СВЦЭМ!$A$39:$A$782,$A127,СВЦЭМ!$B$39:$B$782,U$110)+'СЕТ СН'!$I$9+СВЦЭМ!$D$10+'СЕТ СН'!$I$6-'СЕТ СН'!$I$19</f>
        <v>2910.6494949799999</v>
      </c>
      <c r="V127" s="36">
        <f>SUMIFS(СВЦЭМ!$C$39:$C$782,СВЦЭМ!$A$39:$A$782,$A127,СВЦЭМ!$B$39:$B$782,V$110)+'СЕТ СН'!$I$9+СВЦЭМ!$D$10+'СЕТ СН'!$I$6-'СЕТ СН'!$I$19</f>
        <v>2936.8988665500001</v>
      </c>
      <c r="W127" s="36">
        <f>SUMIFS(СВЦЭМ!$C$39:$C$782,СВЦЭМ!$A$39:$A$782,$A127,СВЦЭМ!$B$39:$B$782,W$110)+'СЕТ СН'!$I$9+СВЦЭМ!$D$10+'СЕТ СН'!$I$6-'СЕТ СН'!$I$19</f>
        <v>2986.3359911800003</v>
      </c>
      <c r="X127" s="36">
        <f>SUMIFS(СВЦЭМ!$C$39:$C$782,СВЦЭМ!$A$39:$A$782,$A127,СВЦЭМ!$B$39:$B$782,X$110)+'СЕТ СН'!$I$9+СВЦЭМ!$D$10+'СЕТ СН'!$I$6-'СЕТ СН'!$I$19</f>
        <v>3006.4758389900003</v>
      </c>
      <c r="Y127" s="36">
        <f>SUMIFS(СВЦЭМ!$C$39:$C$782,СВЦЭМ!$A$39:$A$782,$A127,СВЦЭМ!$B$39:$B$782,Y$110)+'СЕТ СН'!$I$9+СВЦЭМ!$D$10+'СЕТ СН'!$I$6-'СЕТ СН'!$I$19</f>
        <v>3026.36851402</v>
      </c>
    </row>
    <row r="128" spans="1:25" ht="15.75" x14ac:dyDescent="0.2">
      <c r="A128" s="35">
        <f t="shared" si="3"/>
        <v>44975</v>
      </c>
      <c r="B128" s="36">
        <f>SUMIFS(СВЦЭМ!$C$39:$C$782,СВЦЭМ!$A$39:$A$782,$A128,СВЦЭМ!$B$39:$B$782,B$110)+'СЕТ СН'!$I$9+СВЦЭМ!$D$10+'СЕТ СН'!$I$6-'СЕТ СН'!$I$19</f>
        <v>2954.0339970800001</v>
      </c>
      <c r="C128" s="36">
        <f>SUMIFS(СВЦЭМ!$C$39:$C$782,СВЦЭМ!$A$39:$A$782,$A128,СВЦЭМ!$B$39:$B$782,C$110)+'СЕТ СН'!$I$9+СВЦЭМ!$D$10+'СЕТ СН'!$I$6-'СЕТ СН'!$I$19</f>
        <v>3006.1445762000003</v>
      </c>
      <c r="D128" s="36">
        <f>SUMIFS(СВЦЭМ!$C$39:$C$782,СВЦЭМ!$A$39:$A$782,$A128,СВЦЭМ!$B$39:$B$782,D$110)+'СЕТ СН'!$I$9+СВЦЭМ!$D$10+'СЕТ СН'!$I$6-'СЕТ СН'!$I$19</f>
        <v>3015.37243072</v>
      </c>
      <c r="E128" s="36">
        <f>SUMIFS(СВЦЭМ!$C$39:$C$782,СВЦЭМ!$A$39:$A$782,$A128,СВЦЭМ!$B$39:$B$782,E$110)+'СЕТ СН'!$I$9+СВЦЭМ!$D$10+'СЕТ СН'!$I$6-'СЕТ СН'!$I$19</f>
        <v>3022.47607883</v>
      </c>
      <c r="F128" s="36">
        <f>SUMIFS(СВЦЭМ!$C$39:$C$782,СВЦЭМ!$A$39:$A$782,$A128,СВЦЭМ!$B$39:$B$782,F$110)+'СЕТ СН'!$I$9+СВЦЭМ!$D$10+'СЕТ СН'!$I$6-'СЕТ СН'!$I$19</f>
        <v>3000.1631510500001</v>
      </c>
      <c r="G128" s="36">
        <f>SUMIFS(СВЦЭМ!$C$39:$C$782,СВЦЭМ!$A$39:$A$782,$A128,СВЦЭМ!$B$39:$B$782,G$110)+'СЕТ СН'!$I$9+СВЦЭМ!$D$10+'СЕТ СН'!$I$6-'СЕТ СН'!$I$19</f>
        <v>2986.0583982500002</v>
      </c>
      <c r="H128" s="36">
        <f>SUMIFS(СВЦЭМ!$C$39:$C$782,СВЦЭМ!$A$39:$A$782,$A128,СВЦЭМ!$B$39:$B$782,H$110)+'СЕТ СН'!$I$9+СВЦЭМ!$D$10+'СЕТ СН'!$I$6-'СЕТ СН'!$I$19</f>
        <v>2979.7364408600001</v>
      </c>
      <c r="I128" s="36">
        <f>SUMIFS(СВЦЭМ!$C$39:$C$782,СВЦЭМ!$A$39:$A$782,$A128,СВЦЭМ!$B$39:$B$782,I$110)+'СЕТ СН'!$I$9+СВЦЭМ!$D$10+'СЕТ СН'!$I$6-'СЕТ СН'!$I$19</f>
        <v>2983.0420625700003</v>
      </c>
      <c r="J128" s="36">
        <f>SUMIFS(СВЦЭМ!$C$39:$C$782,СВЦЭМ!$A$39:$A$782,$A128,СВЦЭМ!$B$39:$B$782,J$110)+'СЕТ СН'!$I$9+СВЦЭМ!$D$10+'СЕТ СН'!$I$6-'СЕТ СН'!$I$19</f>
        <v>2977.8017950400003</v>
      </c>
      <c r="K128" s="36">
        <f>SUMIFS(СВЦЭМ!$C$39:$C$782,СВЦЭМ!$A$39:$A$782,$A128,СВЦЭМ!$B$39:$B$782,K$110)+'СЕТ СН'!$I$9+СВЦЭМ!$D$10+'СЕТ СН'!$I$6-'СЕТ СН'!$I$19</f>
        <v>2886.4018120299997</v>
      </c>
      <c r="L128" s="36">
        <f>SUMIFS(СВЦЭМ!$C$39:$C$782,СВЦЭМ!$A$39:$A$782,$A128,СВЦЭМ!$B$39:$B$782,L$110)+'СЕТ СН'!$I$9+СВЦЭМ!$D$10+'СЕТ СН'!$I$6-'СЕТ СН'!$I$19</f>
        <v>2869.63281542</v>
      </c>
      <c r="M128" s="36">
        <f>SUMIFS(СВЦЭМ!$C$39:$C$782,СВЦЭМ!$A$39:$A$782,$A128,СВЦЭМ!$B$39:$B$782,M$110)+'СЕТ СН'!$I$9+СВЦЭМ!$D$10+'СЕТ СН'!$I$6-'СЕТ СН'!$I$19</f>
        <v>2882.3958242999997</v>
      </c>
      <c r="N128" s="36">
        <f>SUMIFS(СВЦЭМ!$C$39:$C$782,СВЦЭМ!$A$39:$A$782,$A128,СВЦЭМ!$B$39:$B$782,N$110)+'СЕТ СН'!$I$9+СВЦЭМ!$D$10+'СЕТ СН'!$I$6-'СЕТ СН'!$I$19</f>
        <v>2919.7762003900002</v>
      </c>
      <c r="O128" s="36">
        <f>SUMIFS(СВЦЭМ!$C$39:$C$782,СВЦЭМ!$A$39:$A$782,$A128,СВЦЭМ!$B$39:$B$782,O$110)+'СЕТ СН'!$I$9+СВЦЭМ!$D$10+'СЕТ СН'!$I$6-'СЕТ СН'!$I$19</f>
        <v>2934.8957983500004</v>
      </c>
      <c r="P128" s="36">
        <f>SUMIFS(СВЦЭМ!$C$39:$C$782,СВЦЭМ!$A$39:$A$782,$A128,СВЦЭМ!$B$39:$B$782,P$110)+'СЕТ СН'!$I$9+СВЦЭМ!$D$10+'СЕТ СН'!$I$6-'СЕТ СН'!$I$19</f>
        <v>2936.7940479300005</v>
      </c>
      <c r="Q128" s="36">
        <f>SUMIFS(СВЦЭМ!$C$39:$C$782,СВЦЭМ!$A$39:$A$782,$A128,СВЦЭМ!$B$39:$B$782,Q$110)+'СЕТ СН'!$I$9+СВЦЭМ!$D$10+'СЕТ СН'!$I$6-'СЕТ СН'!$I$19</f>
        <v>2935.7058878600001</v>
      </c>
      <c r="R128" s="36">
        <f>SUMIFS(СВЦЭМ!$C$39:$C$782,СВЦЭМ!$A$39:$A$782,$A128,СВЦЭМ!$B$39:$B$782,R$110)+'СЕТ СН'!$I$9+СВЦЭМ!$D$10+'СЕТ СН'!$I$6-'СЕТ СН'!$I$19</f>
        <v>2938.0457916300002</v>
      </c>
      <c r="S128" s="36">
        <f>SUMIFS(СВЦЭМ!$C$39:$C$782,СВЦЭМ!$A$39:$A$782,$A128,СВЦЭМ!$B$39:$B$782,S$110)+'СЕТ СН'!$I$9+СВЦЭМ!$D$10+'СЕТ СН'!$I$6-'СЕТ СН'!$I$19</f>
        <v>2935.9686422300001</v>
      </c>
      <c r="T128" s="36">
        <f>SUMIFS(СВЦЭМ!$C$39:$C$782,СВЦЭМ!$A$39:$A$782,$A128,СВЦЭМ!$B$39:$B$782,T$110)+'СЕТ СН'!$I$9+СВЦЭМ!$D$10+'СЕТ СН'!$I$6-'СЕТ СН'!$I$19</f>
        <v>2909.8084080300005</v>
      </c>
      <c r="U128" s="36">
        <f>SUMIFS(СВЦЭМ!$C$39:$C$782,СВЦЭМ!$A$39:$A$782,$A128,СВЦЭМ!$B$39:$B$782,U$110)+'СЕТ СН'!$I$9+СВЦЭМ!$D$10+'СЕТ СН'!$I$6-'СЕТ СН'!$I$19</f>
        <v>2905.8122135500003</v>
      </c>
      <c r="V128" s="36">
        <f>SUMIFS(СВЦЭМ!$C$39:$C$782,СВЦЭМ!$A$39:$A$782,$A128,СВЦЭМ!$B$39:$B$782,V$110)+'СЕТ СН'!$I$9+СВЦЭМ!$D$10+'СЕТ СН'!$I$6-'СЕТ СН'!$I$19</f>
        <v>2900.42423659</v>
      </c>
      <c r="W128" s="36">
        <f>SUMIFS(СВЦЭМ!$C$39:$C$782,СВЦЭМ!$A$39:$A$782,$A128,СВЦЭМ!$B$39:$B$782,W$110)+'СЕТ СН'!$I$9+СВЦЭМ!$D$10+'СЕТ СН'!$I$6-'СЕТ СН'!$I$19</f>
        <v>2936.3457900900003</v>
      </c>
      <c r="X128" s="36">
        <f>SUMIFS(СВЦЭМ!$C$39:$C$782,СВЦЭМ!$A$39:$A$782,$A128,СВЦЭМ!$B$39:$B$782,X$110)+'СЕТ СН'!$I$9+СВЦЭМ!$D$10+'СЕТ СН'!$I$6-'СЕТ СН'!$I$19</f>
        <v>2939.7447842800002</v>
      </c>
      <c r="Y128" s="36">
        <f>SUMIFS(СВЦЭМ!$C$39:$C$782,СВЦЭМ!$A$39:$A$782,$A128,СВЦЭМ!$B$39:$B$782,Y$110)+'СЕТ СН'!$I$9+СВЦЭМ!$D$10+'СЕТ СН'!$I$6-'СЕТ СН'!$I$19</f>
        <v>2986.39415194</v>
      </c>
    </row>
    <row r="129" spans="1:26" ht="15.75" x14ac:dyDescent="0.2">
      <c r="A129" s="35">
        <f t="shared" si="3"/>
        <v>44976</v>
      </c>
      <c r="B129" s="36">
        <f>SUMIFS(СВЦЭМ!$C$39:$C$782,СВЦЭМ!$A$39:$A$782,$A129,СВЦЭМ!$B$39:$B$782,B$110)+'СЕТ СН'!$I$9+СВЦЭМ!$D$10+'СЕТ СН'!$I$6-'СЕТ СН'!$I$19</f>
        <v>3051.3837573300002</v>
      </c>
      <c r="C129" s="36">
        <f>SUMIFS(СВЦЭМ!$C$39:$C$782,СВЦЭМ!$A$39:$A$782,$A129,СВЦЭМ!$B$39:$B$782,C$110)+'СЕТ СН'!$I$9+СВЦЭМ!$D$10+'СЕТ СН'!$I$6-'СЕТ СН'!$I$19</f>
        <v>3083.0035451500003</v>
      </c>
      <c r="D129" s="36">
        <f>SUMIFS(СВЦЭМ!$C$39:$C$782,СВЦЭМ!$A$39:$A$782,$A129,СВЦЭМ!$B$39:$B$782,D$110)+'СЕТ СН'!$I$9+СВЦЭМ!$D$10+'СЕТ СН'!$I$6-'СЕТ СН'!$I$19</f>
        <v>3078.6006451100002</v>
      </c>
      <c r="E129" s="36">
        <f>SUMIFS(СВЦЭМ!$C$39:$C$782,СВЦЭМ!$A$39:$A$782,$A129,СВЦЭМ!$B$39:$B$782,E$110)+'СЕТ СН'!$I$9+СВЦЭМ!$D$10+'СЕТ СН'!$I$6-'СЕТ СН'!$I$19</f>
        <v>3082.0755585400002</v>
      </c>
      <c r="F129" s="36">
        <f>SUMIFS(СВЦЭМ!$C$39:$C$782,СВЦЭМ!$A$39:$A$782,$A129,СВЦЭМ!$B$39:$B$782,F$110)+'СЕТ СН'!$I$9+СВЦЭМ!$D$10+'СЕТ СН'!$I$6-'СЕТ СН'!$I$19</f>
        <v>3079.4693431000001</v>
      </c>
      <c r="G129" s="36">
        <f>SUMIFS(СВЦЭМ!$C$39:$C$782,СВЦЭМ!$A$39:$A$782,$A129,СВЦЭМ!$B$39:$B$782,G$110)+'СЕТ СН'!$I$9+СВЦЭМ!$D$10+'СЕТ СН'!$I$6-'СЕТ СН'!$I$19</f>
        <v>3060.3204116000002</v>
      </c>
      <c r="H129" s="36">
        <f>SUMIFS(СВЦЭМ!$C$39:$C$782,СВЦЭМ!$A$39:$A$782,$A129,СВЦЭМ!$B$39:$B$782,H$110)+'СЕТ СН'!$I$9+СВЦЭМ!$D$10+'СЕТ СН'!$I$6-'СЕТ СН'!$I$19</f>
        <v>3052.5188518500004</v>
      </c>
      <c r="I129" s="36">
        <f>SUMIFS(СВЦЭМ!$C$39:$C$782,СВЦЭМ!$A$39:$A$782,$A129,СВЦЭМ!$B$39:$B$782,I$110)+'СЕТ СН'!$I$9+СВЦЭМ!$D$10+'СЕТ СН'!$I$6-'СЕТ СН'!$I$19</f>
        <v>3063.3652029</v>
      </c>
      <c r="J129" s="36">
        <f>SUMIFS(СВЦЭМ!$C$39:$C$782,СВЦЭМ!$A$39:$A$782,$A129,СВЦЭМ!$B$39:$B$782,J$110)+'СЕТ СН'!$I$9+СВЦЭМ!$D$10+'СЕТ СН'!$I$6-'СЕТ СН'!$I$19</f>
        <v>3025.5537812100001</v>
      </c>
      <c r="K129" s="36">
        <f>SUMIFS(СВЦЭМ!$C$39:$C$782,СВЦЭМ!$A$39:$A$782,$A129,СВЦЭМ!$B$39:$B$782,K$110)+'СЕТ СН'!$I$9+СВЦЭМ!$D$10+'СЕТ СН'!$I$6-'СЕТ СН'!$I$19</f>
        <v>2991.3551230600001</v>
      </c>
      <c r="L129" s="36">
        <f>SUMIFS(СВЦЭМ!$C$39:$C$782,СВЦЭМ!$A$39:$A$782,$A129,СВЦЭМ!$B$39:$B$782,L$110)+'СЕТ СН'!$I$9+СВЦЭМ!$D$10+'СЕТ СН'!$I$6-'СЕТ СН'!$I$19</f>
        <v>2962.7691108700001</v>
      </c>
      <c r="M129" s="36">
        <f>SUMIFS(СВЦЭМ!$C$39:$C$782,СВЦЭМ!$A$39:$A$782,$A129,СВЦЭМ!$B$39:$B$782,M$110)+'СЕТ СН'!$I$9+СВЦЭМ!$D$10+'СЕТ СН'!$I$6-'СЕТ СН'!$I$19</f>
        <v>2976.1613273400003</v>
      </c>
      <c r="N129" s="36">
        <f>SUMIFS(СВЦЭМ!$C$39:$C$782,СВЦЭМ!$A$39:$A$782,$A129,СВЦЭМ!$B$39:$B$782,N$110)+'СЕТ СН'!$I$9+СВЦЭМ!$D$10+'СЕТ СН'!$I$6-'СЕТ СН'!$I$19</f>
        <v>2993.3797251800002</v>
      </c>
      <c r="O129" s="36">
        <f>SUMIFS(СВЦЭМ!$C$39:$C$782,СВЦЭМ!$A$39:$A$782,$A129,СВЦЭМ!$B$39:$B$782,O$110)+'СЕТ СН'!$I$9+СВЦЭМ!$D$10+'СЕТ СН'!$I$6-'СЕТ СН'!$I$19</f>
        <v>2947.1539744200004</v>
      </c>
      <c r="P129" s="36">
        <f>SUMIFS(СВЦЭМ!$C$39:$C$782,СВЦЭМ!$A$39:$A$782,$A129,СВЦЭМ!$B$39:$B$782,P$110)+'СЕТ СН'!$I$9+СВЦЭМ!$D$10+'СЕТ СН'!$I$6-'СЕТ СН'!$I$19</f>
        <v>3061.56124546</v>
      </c>
      <c r="Q129" s="36">
        <f>SUMIFS(СВЦЭМ!$C$39:$C$782,СВЦЭМ!$A$39:$A$782,$A129,СВЦЭМ!$B$39:$B$782,Q$110)+'СЕТ СН'!$I$9+СВЦЭМ!$D$10+'СЕТ СН'!$I$6-'СЕТ СН'!$I$19</f>
        <v>3080.0424786200001</v>
      </c>
      <c r="R129" s="36">
        <f>SUMIFS(СВЦЭМ!$C$39:$C$782,СВЦЭМ!$A$39:$A$782,$A129,СВЦЭМ!$B$39:$B$782,R$110)+'СЕТ СН'!$I$9+СВЦЭМ!$D$10+'СЕТ СН'!$I$6-'СЕТ СН'!$I$19</f>
        <v>3079.18195178</v>
      </c>
      <c r="S129" s="36">
        <f>SUMIFS(СВЦЭМ!$C$39:$C$782,СВЦЭМ!$A$39:$A$782,$A129,СВЦЭМ!$B$39:$B$782,S$110)+'СЕТ СН'!$I$9+СВЦЭМ!$D$10+'СЕТ СН'!$I$6-'СЕТ СН'!$I$19</f>
        <v>3056.1206658600004</v>
      </c>
      <c r="T129" s="36">
        <f>SUMIFS(СВЦЭМ!$C$39:$C$782,СВЦЭМ!$A$39:$A$782,$A129,СВЦЭМ!$B$39:$B$782,T$110)+'СЕТ СН'!$I$9+СВЦЭМ!$D$10+'СЕТ СН'!$I$6-'СЕТ СН'!$I$19</f>
        <v>3005.7134514900004</v>
      </c>
      <c r="U129" s="36">
        <f>SUMIFS(СВЦЭМ!$C$39:$C$782,СВЦЭМ!$A$39:$A$782,$A129,СВЦЭМ!$B$39:$B$782,U$110)+'СЕТ СН'!$I$9+СВЦЭМ!$D$10+'СЕТ СН'!$I$6-'СЕТ СН'!$I$19</f>
        <v>2953.6617225100003</v>
      </c>
      <c r="V129" s="36">
        <f>SUMIFS(СВЦЭМ!$C$39:$C$782,СВЦЭМ!$A$39:$A$782,$A129,СВЦЭМ!$B$39:$B$782,V$110)+'СЕТ СН'!$I$9+СВЦЭМ!$D$10+'СЕТ СН'!$I$6-'СЕТ СН'!$I$19</f>
        <v>2901.1314314900001</v>
      </c>
      <c r="W129" s="36">
        <f>SUMIFS(СВЦЭМ!$C$39:$C$782,СВЦЭМ!$A$39:$A$782,$A129,СВЦЭМ!$B$39:$B$782,W$110)+'СЕТ СН'!$I$9+СВЦЭМ!$D$10+'СЕТ СН'!$I$6-'СЕТ СН'!$I$19</f>
        <v>2986.9690223400003</v>
      </c>
      <c r="X129" s="36">
        <f>SUMIFS(СВЦЭМ!$C$39:$C$782,СВЦЭМ!$A$39:$A$782,$A129,СВЦЭМ!$B$39:$B$782,X$110)+'СЕТ СН'!$I$9+СВЦЭМ!$D$10+'СЕТ СН'!$I$6-'СЕТ СН'!$I$19</f>
        <v>3027.6133469400002</v>
      </c>
      <c r="Y129" s="36">
        <f>SUMIFS(СВЦЭМ!$C$39:$C$782,СВЦЭМ!$A$39:$A$782,$A129,СВЦЭМ!$B$39:$B$782,Y$110)+'СЕТ СН'!$I$9+СВЦЭМ!$D$10+'СЕТ СН'!$I$6-'СЕТ СН'!$I$19</f>
        <v>3045.0191173800004</v>
      </c>
    </row>
    <row r="130" spans="1:26" ht="15.75" x14ac:dyDescent="0.2">
      <c r="A130" s="35">
        <f t="shared" si="3"/>
        <v>44977</v>
      </c>
      <c r="B130" s="36">
        <f>SUMIFS(СВЦЭМ!$C$39:$C$782,СВЦЭМ!$A$39:$A$782,$A130,СВЦЭМ!$B$39:$B$782,B$110)+'СЕТ СН'!$I$9+СВЦЭМ!$D$10+'СЕТ СН'!$I$6-'СЕТ СН'!$I$19</f>
        <v>3108.0162339600001</v>
      </c>
      <c r="C130" s="36">
        <f>SUMIFS(СВЦЭМ!$C$39:$C$782,СВЦЭМ!$A$39:$A$782,$A130,СВЦЭМ!$B$39:$B$782,C$110)+'СЕТ СН'!$I$9+СВЦЭМ!$D$10+'СЕТ СН'!$I$6-'СЕТ СН'!$I$19</f>
        <v>3084.8448628700003</v>
      </c>
      <c r="D130" s="36">
        <f>SUMIFS(СВЦЭМ!$C$39:$C$782,СВЦЭМ!$A$39:$A$782,$A130,СВЦЭМ!$B$39:$B$782,D$110)+'СЕТ СН'!$I$9+СВЦЭМ!$D$10+'СЕТ СН'!$I$6-'СЕТ СН'!$I$19</f>
        <v>3094.0781881900002</v>
      </c>
      <c r="E130" s="36">
        <f>SUMIFS(СВЦЭМ!$C$39:$C$782,СВЦЭМ!$A$39:$A$782,$A130,СВЦЭМ!$B$39:$B$782,E$110)+'СЕТ СН'!$I$9+СВЦЭМ!$D$10+'СЕТ СН'!$I$6-'СЕТ СН'!$I$19</f>
        <v>3102.7436162000004</v>
      </c>
      <c r="F130" s="36">
        <f>SUMIFS(СВЦЭМ!$C$39:$C$782,СВЦЭМ!$A$39:$A$782,$A130,СВЦЭМ!$B$39:$B$782,F$110)+'СЕТ СН'!$I$9+СВЦЭМ!$D$10+'СЕТ СН'!$I$6-'СЕТ СН'!$I$19</f>
        <v>3072.49847542</v>
      </c>
      <c r="G130" s="36">
        <f>SUMIFS(СВЦЭМ!$C$39:$C$782,СВЦЭМ!$A$39:$A$782,$A130,СВЦЭМ!$B$39:$B$782,G$110)+'СЕТ СН'!$I$9+СВЦЭМ!$D$10+'СЕТ СН'!$I$6-'СЕТ СН'!$I$19</f>
        <v>3062.2126859500004</v>
      </c>
      <c r="H130" s="36">
        <f>SUMIFS(СВЦЭМ!$C$39:$C$782,СВЦЭМ!$A$39:$A$782,$A130,СВЦЭМ!$B$39:$B$782,H$110)+'СЕТ СН'!$I$9+СВЦЭМ!$D$10+'СЕТ СН'!$I$6-'СЕТ СН'!$I$19</f>
        <v>3022.6074178500003</v>
      </c>
      <c r="I130" s="36">
        <f>SUMIFS(СВЦЭМ!$C$39:$C$782,СВЦЭМ!$A$39:$A$782,$A130,СВЦЭМ!$B$39:$B$782,I$110)+'СЕТ СН'!$I$9+СВЦЭМ!$D$10+'СЕТ СН'!$I$6-'СЕТ СН'!$I$19</f>
        <v>2985.48857903</v>
      </c>
      <c r="J130" s="36">
        <f>SUMIFS(СВЦЭМ!$C$39:$C$782,СВЦЭМ!$A$39:$A$782,$A130,СВЦЭМ!$B$39:$B$782,J$110)+'СЕТ СН'!$I$9+СВЦЭМ!$D$10+'СЕТ СН'!$I$6-'СЕТ СН'!$I$19</f>
        <v>2941.18481754</v>
      </c>
      <c r="K130" s="36">
        <f>SUMIFS(СВЦЭМ!$C$39:$C$782,СВЦЭМ!$A$39:$A$782,$A130,СВЦЭМ!$B$39:$B$782,K$110)+'СЕТ СН'!$I$9+СВЦЭМ!$D$10+'СЕТ СН'!$I$6-'СЕТ СН'!$I$19</f>
        <v>2890.3199474900002</v>
      </c>
      <c r="L130" s="36">
        <f>SUMIFS(СВЦЭМ!$C$39:$C$782,СВЦЭМ!$A$39:$A$782,$A130,СВЦЭМ!$B$39:$B$782,L$110)+'СЕТ СН'!$I$9+СВЦЭМ!$D$10+'СЕТ СН'!$I$6-'СЕТ СН'!$I$19</f>
        <v>2867.3993757600001</v>
      </c>
      <c r="M130" s="36">
        <f>SUMIFS(СВЦЭМ!$C$39:$C$782,СВЦЭМ!$A$39:$A$782,$A130,СВЦЭМ!$B$39:$B$782,M$110)+'СЕТ СН'!$I$9+СВЦЭМ!$D$10+'СЕТ СН'!$I$6-'СЕТ СН'!$I$19</f>
        <v>2889.07952961</v>
      </c>
      <c r="N130" s="36">
        <f>SUMIFS(СВЦЭМ!$C$39:$C$782,СВЦЭМ!$A$39:$A$782,$A130,СВЦЭМ!$B$39:$B$782,N$110)+'СЕТ СН'!$I$9+СВЦЭМ!$D$10+'СЕТ СН'!$I$6-'СЕТ СН'!$I$19</f>
        <v>2914.1243077500003</v>
      </c>
      <c r="O130" s="36">
        <f>SUMIFS(СВЦЭМ!$C$39:$C$782,СВЦЭМ!$A$39:$A$782,$A130,СВЦЭМ!$B$39:$B$782,O$110)+'СЕТ СН'!$I$9+СВЦЭМ!$D$10+'СЕТ СН'!$I$6-'СЕТ СН'!$I$19</f>
        <v>2926.43869619</v>
      </c>
      <c r="P130" s="36">
        <f>SUMIFS(СВЦЭМ!$C$39:$C$782,СВЦЭМ!$A$39:$A$782,$A130,СВЦЭМ!$B$39:$B$782,P$110)+'СЕТ СН'!$I$9+СВЦЭМ!$D$10+'СЕТ СН'!$I$6-'СЕТ СН'!$I$19</f>
        <v>2928.4382114300001</v>
      </c>
      <c r="Q130" s="36">
        <f>SUMIFS(СВЦЭМ!$C$39:$C$782,СВЦЭМ!$A$39:$A$782,$A130,СВЦЭМ!$B$39:$B$782,Q$110)+'СЕТ СН'!$I$9+СВЦЭМ!$D$10+'СЕТ СН'!$I$6-'СЕТ СН'!$I$19</f>
        <v>2919.2400693500003</v>
      </c>
      <c r="R130" s="36">
        <f>SUMIFS(СВЦЭМ!$C$39:$C$782,СВЦЭМ!$A$39:$A$782,$A130,СВЦЭМ!$B$39:$B$782,R$110)+'СЕТ СН'!$I$9+СВЦЭМ!$D$10+'СЕТ СН'!$I$6-'СЕТ СН'!$I$19</f>
        <v>2961.4306373900004</v>
      </c>
      <c r="S130" s="36">
        <f>SUMIFS(СВЦЭМ!$C$39:$C$782,СВЦЭМ!$A$39:$A$782,$A130,СВЦЭМ!$B$39:$B$782,S$110)+'СЕТ СН'!$I$9+СВЦЭМ!$D$10+'СЕТ СН'!$I$6-'СЕТ СН'!$I$19</f>
        <v>2973.7948522300003</v>
      </c>
      <c r="T130" s="36">
        <f>SUMIFS(СВЦЭМ!$C$39:$C$782,СВЦЭМ!$A$39:$A$782,$A130,СВЦЭМ!$B$39:$B$782,T$110)+'СЕТ СН'!$I$9+СВЦЭМ!$D$10+'СЕТ СН'!$I$6-'СЕТ СН'!$I$19</f>
        <v>2941.3238274800001</v>
      </c>
      <c r="U130" s="36">
        <f>SUMIFS(СВЦЭМ!$C$39:$C$782,СВЦЭМ!$A$39:$A$782,$A130,СВЦЭМ!$B$39:$B$782,U$110)+'СЕТ СН'!$I$9+СВЦЭМ!$D$10+'СЕТ СН'!$I$6-'СЕТ СН'!$I$19</f>
        <v>2909.1132892400001</v>
      </c>
      <c r="V130" s="36">
        <f>SUMIFS(СВЦЭМ!$C$39:$C$782,СВЦЭМ!$A$39:$A$782,$A130,СВЦЭМ!$B$39:$B$782,V$110)+'СЕТ СН'!$I$9+СВЦЭМ!$D$10+'СЕТ СН'!$I$6-'СЕТ СН'!$I$19</f>
        <v>2933.9858520900002</v>
      </c>
      <c r="W130" s="36">
        <f>SUMIFS(СВЦЭМ!$C$39:$C$782,СВЦЭМ!$A$39:$A$782,$A130,СВЦЭМ!$B$39:$B$782,W$110)+'СЕТ СН'!$I$9+СВЦЭМ!$D$10+'СЕТ СН'!$I$6-'СЕТ СН'!$I$19</f>
        <v>2942.1828825299999</v>
      </c>
      <c r="X130" s="36">
        <f>SUMIFS(СВЦЭМ!$C$39:$C$782,СВЦЭМ!$A$39:$A$782,$A130,СВЦЭМ!$B$39:$B$782,X$110)+'СЕТ СН'!$I$9+СВЦЭМ!$D$10+'СЕТ СН'!$I$6-'СЕТ СН'!$I$19</f>
        <v>2983.1159098400003</v>
      </c>
      <c r="Y130" s="36">
        <f>SUMIFS(СВЦЭМ!$C$39:$C$782,СВЦЭМ!$A$39:$A$782,$A130,СВЦЭМ!$B$39:$B$782,Y$110)+'СЕТ СН'!$I$9+СВЦЭМ!$D$10+'СЕТ СН'!$I$6-'СЕТ СН'!$I$19</f>
        <v>3009.5870143900001</v>
      </c>
    </row>
    <row r="131" spans="1:26" ht="15.75" x14ac:dyDescent="0.2">
      <c r="A131" s="35">
        <f t="shared" si="3"/>
        <v>44978</v>
      </c>
      <c r="B131" s="36">
        <f>SUMIFS(СВЦЭМ!$C$39:$C$782,СВЦЭМ!$A$39:$A$782,$A131,СВЦЭМ!$B$39:$B$782,B$110)+'СЕТ СН'!$I$9+СВЦЭМ!$D$10+'СЕТ СН'!$I$6-'СЕТ СН'!$I$19</f>
        <v>3048.4268976200001</v>
      </c>
      <c r="C131" s="36">
        <f>SUMIFS(СВЦЭМ!$C$39:$C$782,СВЦЭМ!$A$39:$A$782,$A131,СВЦЭМ!$B$39:$B$782,C$110)+'СЕТ СН'!$I$9+СВЦЭМ!$D$10+'СЕТ СН'!$I$6-'СЕТ СН'!$I$19</f>
        <v>3084.0300862100003</v>
      </c>
      <c r="D131" s="36">
        <f>SUMIFS(СВЦЭМ!$C$39:$C$782,СВЦЭМ!$A$39:$A$782,$A131,СВЦЭМ!$B$39:$B$782,D$110)+'СЕТ СН'!$I$9+СВЦЭМ!$D$10+'СЕТ СН'!$I$6-'СЕТ СН'!$I$19</f>
        <v>3093.3876668400003</v>
      </c>
      <c r="E131" s="36">
        <f>SUMIFS(СВЦЭМ!$C$39:$C$782,СВЦЭМ!$A$39:$A$782,$A131,СВЦЭМ!$B$39:$B$782,E$110)+'СЕТ СН'!$I$9+СВЦЭМ!$D$10+'СЕТ СН'!$I$6-'СЕТ СН'!$I$19</f>
        <v>3096.6466836600002</v>
      </c>
      <c r="F131" s="36">
        <f>SUMIFS(СВЦЭМ!$C$39:$C$782,СВЦЭМ!$A$39:$A$782,$A131,СВЦЭМ!$B$39:$B$782,F$110)+'СЕТ СН'!$I$9+СВЦЭМ!$D$10+'СЕТ СН'!$I$6-'СЕТ СН'!$I$19</f>
        <v>3071.82628411</v>
      </c>
      <c r="G131" s="36">
        <f>SUMIFS(СВЦЭМ!$C$39:$C$782,СВЦЭМ!$A$39:$A$782,$A131,СВЦЭМ!$B$39:$B$782,G$110)+'СЕТ СН'!$I$9+СВЦЭМ!$D$10+'СЕТ СН'!$I$6-'СЕТ СН'!$I$19</f>
        <v>2991.4425174200001</v>
      </c>
      <c r="H131" s="36">
        <f>SUMIFS(СВЦЭМ!$C$39:$C$782,СВЦЭМ!$A$39:$A$782,$A131,СВЦЭМ!$B$39:$B$782,H$110)+'СЕТ СН'!$I$9+СВЦЭМ!$D$10+'СЕТ СН'!$I$6-'СЕТ СН'!$I$19</f>
        <v>2936.5081567300003</v>
      </c>
      <c r="I131" s="36">
        <f>SUMIFS(СВЦЭМ!$C$39:$C$782,СВЦЭМ!$A$39:$A$782,$A131,СВЦЭМ!$B$39:$B$782,I$110)+'СЕТ СН'!$I$9+СВЦЭМ!$D$10+'СЕТ СН'!$I$6-'СЕТ СН'!$I$19</f>
        <v>2904.4798268100003</v>
      </c>
      <c r="J131" s="36">
        <f>SUMIFS(СВЦЭМ!$C$39:$C$782,СВЦЭМ!$A$39:$A$782,$A131,СВЦЭМ!$B$39:$B$782,J$110)+'СЕТ СН'!$I$9+СВЦЭМ!$D$10+'СЕТ СН'!$I$6-'СЕТ СН'!$I$19</f>
        <v>2873.06740941</v>
      </c>
      <c r="K131" s="36">
        <f>SUMIFS(СВЦЭМ!$C$39:$C$782,СВЦЭМ!$A$39:$A$782,$A131,СВЦЭМ!$B$39:$B$782,K$110)+'СЕТ СН'!$I$9+СВЦЭМ!$D$10+'СЕТ СН'!$I$6-'СЕТ СН'!$I$19</f>
        <v>2854.4542373200002</v>
      </c>
      <c r="L131" s="36">
        <f>SUMIFS(СВЦЭМ!$C$39:$C$782,СВЦЭМ!$A$39:$A$782,$A131,СВЦЭМ!$B$39:$B$782,L$110)+'СЕТ СН'!$I$9+СВЦЭМ!$D$10+'СЕТ СН'!$I$6-'СЕТ СН'!$I$19</f>
        <v>2870.4048159200001</v>
      </c>
      <c r="M131" s="36">
        <f>SUMIFS(СВЦЭМ!$C$39:$C$782,СВЦЭМ!$A$39:$A$782,$A131,СВЦЭМ!$B$39:$B$782,M$110)+'СЕТ СН'!$I$9+СВЦЭМ!$D$10+'СЕТ СН'!$I$6-'СЕТ СН'!$I$19</f>
        <v>2912.1216591800003</v>
      </c>
      <c r="N131" s="36">
        <f>SUMIFS(СВЦЭМ!$C$39:$C$782,СВЦЭМ!$A$39:$A$782,$A131,СВЦЭМ!$B$39:$B$782,N$110)+'СЕТ СН'!$I$9+СВЦЭМ!$D$10+'СЕТ СН'!$I$6-'СЕТ СН'!$I$19</f>
        <v>2942.1905519000002</v>
      </c>
      <c r="O131" s="36">
        <f>SUMIFS(СВЦЭМ!$C$39:$C$782,СВЦЭМ!$A$39:$A$782,$A131,СВЦЭМ!$B$39:$B$782,O$110)+'СЕТ СН'!$I$9+СВЦЭМ!$D$10+'СЕТ СН'!$I$6-'СЕТ СН'!$I$19</f>
        <v>2972.7671841700003</v>
      </c>
      <c r="P131" s="36">
        <f>SUMIFS(СВЦЭМ!$C$39:$C$782,СВЦЭМ!$A$39:$A$782,$A131,СВЦЭМ!$B$39:$B$782,P$110)+'СЕТ СН'!$I$9+СВЦЭМ!$D$10+'СЕТ СН'!$I$6-'СЕТ СН'!$I$19</f>
        <v>2991.7027206900002</v>
      </c>
      <c r="Q131" s="36">
        <f>SUMIFS(СВЦЭМ!$C$39:$C$782,СВЦЭМ!$A$39:$A$782,$A131,СВЦЭМ!$B$39:$B$782,Q$110)+'СЕТ СН'!$I$9+СВЦЭМ!$D$10+'СЕТ СН'!$I$6-'СЕТ СН'!$I$19</f>
        <v>2963.5124385200002</v>
      </c>
      <c r="R131" s="36">
        <f>SUMIFS(СВЦЭМ!$C$39:$C$782,СВЦЭМ!$A$39:$A$782,$A131,СВЦЭМ!$B$39:$B$782,R$110)+'СЕТ СН'!$I$9+СВЦЭМ!$D$10+'СЕТ СН'!$I$6-'СЕТ СН'!$I$19</f>
        <v>2923.07406524</v>
      </c>
      <c r="S131" s="36">
        <f>SUMIFS(СВЦЭМ!$C$39:$C$782,СВЦЭМ!$A$39:$A$782,$A131,СВЦЭМ!$B$39:$B$782,S$110)+'СЕТ СН'!$I$9+СВЦЭМ!$D$10+'СЕТ СН'!$I$6-'СЕТ СН'!$I$19</f>
        <v>2883.9420428900003</v>
      </c>
      <c r="T131" s="36">
        <f>SUMIFS(СВЦЭМ!$C$39:$C$782,СВЦЭМ!$A$39:$A$782,$A131,СВЦЭМ!$B$39:$B$782,T$110)+'СЕТ СН'!$I$9+СВЦЭМ!$D$10+'СЕТ СН'!$I$6-'СЕТ СН'!$I$19</f>
        <v>2857.7594009599998</v>
      </c>
      <c r="U131" s="36">
        <f>SUMIFS(СВЦЭМ!$C$39:$C$782,СВЦЭМ!$A$39:$A$782,$A131,СВЦЭМ!$B$39:$B$782,U$110)+'СЕТ СН'!$I$9+СВЦЭМ!$D$10+'СЕТ СН'!$I$6-'СЕТ СН'!$I$19</f>
        <v>2877.6705003899997</v>
      </c>
      <c r="V131" s="36">
        <f>SUMIFS(СВЦЭМ!$C$39:$C$782,СВЦЭМ!$A$39:$A$782,$A131,СВЦЭМ!$B$39:$B$782,V$110)+'СЕТ СН'!$I$9+СВЦЭМ!$D$10+'СЕТ СН'!$I$6-'СЕТ СН'!$I$19</f>
        <v>2878.9060050899998</v>
      </c>
      <c r="W131" s="36">
        <f>SUMIFS(СВЦЭМ!$C$39:$C$782,СВЦЭМ!$A$39:$A$782,$A131,СВЦЭМ!$B$39:$B$782,W$110)+'СЕТ СН'!$I$9+СВЦЭМ!$D$10+'СЕТ СН'!$I$6-'СЕТ СН'!$I$19</f>
        <v>2908.30644777</v>
      </c>
      <c r="X131" s="36">
        <f>SUMIFS(СВЦЭМ!$C$39:$C$782,СВЦЭМ!$A$39:$A$782,$A131,СВЦЭМ!$B$39:$B$782,X$110)+'СЕТ СН'!$I$9+СВЦЭМ!$D$10+'СЕТ СН'!$I$6-'СЕТ СН'!$I$19</f>
        <v>2938.4473220099999</v>
      </c>
      <c r="Y131" s="36">
        <f>SUMIFS(СВЦЭМ!$C$39:$C$782,СВЦЭМ!$A$39:$A$782,$A131,СВЦЭМ!$B$39:$B$782,Y$110)+'СЕТ СН'!$I$9+СВЦЭМ!$D$10+'СЕТ СН'!$I$6-'СЕТ СН'!$I$19</f>
        <v>3004.2599513600003</v>
      </c>
    </row>
    <row r="132" spans="1:26" ht="15.75" x14ac:dyDescent="0.2">
      <c r="A132" s="35">
        <f t="shared" si="3"/>
        <v>44979</v>
      </c>
      <c r="B132" s="36">
        <f>SUMIFS(СВЦЭМ!$C$39:$C$782,СВЦЭМ!$A$39:$A$782,$A132,СВЦЭМ!$B$39:$B$782,B$110)+'СЕТ СН'!$I$9+СВЦЭМ!$D$10+'СЕТ СН'!$I$6-'СЕТ СН'!$I$19</f>
        <v>3063.95110187</v>
      </c>
      <c r="C132" s="36">
        <f>SUMIFS(СВЦЭМ!$C$39:$C$782,СВЦЭМ!$A$39:$A$782,$A132,СВЦЭМ!$B$39:$B$782,C$110)+'СЕТ СН'!$I$9+СВЦЭМ!$D$10+'СЕТ СН'!$I$6-'СЕТ СН'!$I$19</f>
        <v>3120.99995485</v>
      </c>
      <c r="D132" s="36">
        <f>SUMIFS(СВЦЭМ!$C$39:$C$782,СВЦЭМ!$A$39:$A$782,$A132,СВЦЭМ!$B$39:$B$782,D$110)+'СЕТ СН'!$I$9+СВЦЭМ!$D$10+'СЕТ СН'!$I$6-'СЕТ СН'!$I$19</f>
        <v>3130.1776811600002</v>
      </c>
      <c r="E132" s="36">
        <f>SUMIFS(СВЦЭМ!$C$39:$C$782,СВЦЭМ!$A$39:$A$782,$A132,СВЦЭМ!$B$39:$B$782,E$110)+'СЕТ СН'!$I$9+СВЦЭМ!$D$10+'СЕТ СН'!$I$6-'СЕТ СН'!$I$19</f>
        <v>3129.10755294</v>
      </c>
      <c r="F132" s="36">
        <f>SUMIFS(СВЦЭМ!$C$39:$C$782,СВЦЭМ!$A$39:$A$782,$A132,СВЦЭМ!$B$39:$B$782,F$110)+'СЕТ СН'!$I$9+СВЦЭМ!$D$10+'СЕТ СН'!$I$6-'СЕТ СН'!$I$19</f>
        <v>3093.8155095900001</v>
      </c>
      <c r="G132" s="36">
        <f>SUMIFS(СВЦЭМ!$C$39:$C$782,СВЦЭМ!$A$39:$A$782,$A132,СВЦЭМ!$B$39:$B$782,G$110)+'СЕТ СН'!$I$9+СВЦЭМ!$D$10+'СЕТ СН'!$I$6-'СЕТ СН'!$I$19</f>
        <v>3012.96023608</v>
      </c>
      <c r="H132" s="36">
        <f>SUMIFS(СВЦЭМ!$C$39:$C$782,СВЦЭМ!$A$39:$A$782,$A132,СВЦЭМ!$B$39:$B$782,H$110)+'СЕТ СН'!$I$9+СВЦЭМ!$D$10+'СЕТ СН'!$I$6-'СЕТ СН'!$I$19</f>
        <v>2915.2475644599999</v>
      </c>
      <c r="I132" s="36">
        <f>SUMIFS(СВЦЭМ!$C$39:$C$782,СВЦЭМ!$A$39:$A$782,$A132,СВЦЭМ!$B$39:$B$782,I$110)+'СЕТ СН'!$I$9+СВЦЭМ!$D$10+'СЕТ СН'!$I$6-'СЕТ СН'!$I$19</f>
        <v>2885.9520185299998</v>
      </c>
      <c r="J132" s="36">
        <f>SUMIFS(СВЦЭМ!$C$39:$C$782,СВЦЭМ!$A$39:$A$782,$A132,СВЦЭМ!$B$39:$B$782,J$110)+'СЕТ СН'!$I$9+СВЦЭМ!$D$10+'СЕТ СН'!$I$6-'СЕТ СН'!$I$19</f>
        <v>2878.74823109</v>
      </c>
      <c r="K132" s="36">
        <f>SUMIFS(СВЦЭМ!$C$39:$C$782,СВЦЭМ!$A$39:$A$782,$A132,СВЦЭМ!$B$39:$B$782,K$110)+'СЕТ СН'!$I$9+СВЦЭМ!$D$10+'СЕТ СН'!$I$6-'СЕТ СН'!$I$19</f>
        <v>2860.9456591099997</v>
      </c>
      <c r="L132" s="36">
        <f>SUMIFS(СВЦЭМ!$C$39:$C$782,СВЦЭМ!$A$39:$A$782,$A132,СВЦЭМ!$B$39:$B$782,L$110)+'СЕТ СН'!$I$9+СВЦЭМ!$D$10+'СЕТ СН'!$I$6-'СЕТ СН'!$I$19</f>
        <v>2861.8296609099998</v>
      </c>
      <c r="M132" s="36">
        <f>SUMIFS(СВЦЭМ!$C$39:$C$782,СВЦЭМ!$A$39:$A$782,$A132,СВЦЭМ!$B$39:$B$782,M$110)+'СЕТ СН'!$I$9+СВЦЭМ!$D$10+'СЕТ СН'!$I$6-'СЕТ СН'!$I$19</f>
        <v>2900.6296997700001</v>
      </c>
      <c r="N132" s="36">
        <f>SUMIFS(СВЦЭМ!$C$39:$C$782,СВЦЭМ!$A$39:$A$782,$A132,СВЦЭМ!$B$39:$B$782,N$110)+'СЕТ СН'!$I$9+СВЦЭМ!$D$10+'СЕТ СН'!$I$6-'СЕТ СН'!$I$19</f>
        <v>2938.2568365900001</v>
      </c>
      <c r="O132" s="36">
        <f>SUMIFS(СВЦЭМ!$C$39:$C$782,СВЦЭМ!$A$39:$A$782,$A132,СВЦЭМ!$B$39:$B$782,O$110)+'СЕТ СН'!$I$9+СВЦЭМ!$D$10+'СЕТ СН'!$I$6-'СЕТ СН'!$I$19</f>
        <v>2918.9568768600002</v>
      </c>
      <c r="P132" s="36">
        <f>SUMIFS(СВЦЭМ!$C$39:$C$782,СВЦЭМ!$A$39:$A$782,$A132,СВЦЭМ!$B$39:$B$782,P$110)+'СЕТ СН'!$I$9+СВЦЭМ!$D$10+'СЕТ СН'!$I$6-'СЕТ СН'!$I$19</f>
        <v>2923.14879475</v>
      </c>
      <c r="Q132" s="36">
        <f>SUMIFS(СВЦЭМ!$C$39:$C$782,СВЦЭМ!$A$39:$A$782,$A132,СВЦЭМ!$B$39:$B$782,Q$110)+'СЕТ СН'!$I$9+СВЦЭМ!$D$10+'СЕТ СН'!$I$6-'СЕТ СН'!$I$19</f>
        <v>2934.3513908000004</v>
      </c>
      <c r="R132" s="36">
        <f>SUMIFS(СВЦЭМ!$C$39:$C$782,СВЦЭМ!$A$39:$A$782,$A132,СВЦЭМ!$B$39:$B$782,R$110)+'СЕТ СН'!$I$9+СВЦЭМ!$D$10+'СЕТ СН'!$I$6-'СЕТ СН'!$I$19</f>
        <v>2881.8176711300002</v>
      </c>
      <c r="S132" s="36">
        <f>SUMIFS(СВЦЭМ!$C$39:$C$782,СВЦЭМ!$A$39:$A$782,$A132,СВЦЭМ!$B$39:$B$782,S$110)+'СЕТ СН'!$I$9+СВЦЭМ!$D$10+'СЕТ СН'!$I$6-'СЕТ СН'!$I$19</f>
        <v>2860.0921013099996</v>
      </c>
      <c r="T132" s="36">
        <f>SUMIFS(СВЦЭМ!$C$39:$C$782,СВЦЭМ!$A$39:$A$782,$A132,СВЦЭМ!$B$39:$B$782,T$110)+'СЕТ СН'!$I$9+СВЦЭМ!$D$10+'СЕТ СН'!$I$6-'СЕТ СН'!$I$19</f>
        <v>2839.5266977800002</v>
      </c>
      <c r="U132" s="36">
        <f>SUMIFS(СВЦЭМ!$C$39:$C$782,СВЦЭМ!$A$39:$A$782,$A132,СВЦЭМ!$B$39:$B$782,U$110)+'СЕТ СН'!$I$9+СВЦЭМ!$D$10+'СЕТ СН'!$I$6-'СЕТ СН'!$I$19</f>
        <v>2877.4062519399999</v>
      </c>
      <c r="V132" s="36">
        <f>SUMIFS(СВЦЭМ!$C$39:$C$782,СВЦЭМ!$A$39:$A$782,$A132,СВЦЭМ!$B$39:$B$782,V$110)+'СЕТ СН'!$I$9+СВЦЭМ!$D$10+'СЕТ СН'!$I$6-'СЕТ СН'!$I$19</f>
        <v>2873.22501152</v>
      </c>
      <c r="W132" s="36">
        <f>SUMIFS(СВЦЭМ!$C$39:$C$782,СВЦЭМ!$A$39:$A$782,$A132,СВЦЭМ!$B$39:$B$782,W$110)+'СЕТ СН'!$I$9+СВЦЭМ!$D$10+'СЕТ СН'!$I$6-'СЕТ СН'!$I$19</f>
        <v>2922.2528420200001</v>
      </c>
      <c r="X132" s="36">
        <f>SUMIFS(СВЦЭМ!$C$39:$C$782,СВЦЭМ!$A$39:$A$782,$A132,СВЦЭМ!$B$39:$B$782,X$110)+'СЕТ СН'!$I$9+СВЦЭМ!$D$10+'СЕТ СН'!$I$6-'СЕТ СН'!$I$19</f>
        <v>2953.95684893</v>
      </c>
      <c r="Y132" s="36">
        <f>SUMIFS(СВЦЭМ!$C$39:$C$782,СВЦЭМ!$A$39:$A$782,$A132,СВЦЭМ!$B$39:$B$782,Y$110)+'СЕТ СН'!$I$9+СВЦЭМ!$D$10+'СЕТ СН'!$I$6-'СЕТ СН'!$I$19</f>
        <v>2988.5176090700002</v>
      </c>
    </row>
    <row r="133" spans="1:26" ht="15.75" x14ac:dyDescent="0.2">
      <c r="A133" s="35">
        <f t="shared" si="3"/>
        <v>44980</v>
      </c>
      <c r="B133" s="36">
        <f>SUMIFS(СВЦЭМ!$C$39:$C$782,СВЦЭМ!$A$39:$A$782,$A133,СВЦЭМ!$B$39:$B$782,B$110)+'СЕТ СН'!$I$9+СВЦЭМ!$D$10+'СЕТ СН'!$I$6-'СЕТ СН'!$I$19</f>
        <v>3028.4356313200001</v>
      </c>
      <c r="C133" s="36">
        <f>SUMIFS(СВЦЭМ!$C$39:$C$782,СВЦЭМ!$A$39:$A$782,$A133,СВЦЭМ!$B$39:$B$782,C$110)+'СЕТ СН'!$I$9+СВЦЭМ!$D$10+'СЕТ СН'!$I$6-'СЕТ СН'!$I$19</f>
        <v>3000.2735658800002</v>
      </c>
      <c r="D133" s="36">
        <f>SUMIFS(СВЦЭМ!$C$39:$C$782,СВЦЭМ!$A$39:$A$782,$A133,СВЦЭМ!$B$39:$B$782,D$110)+'СЕТ СН'!$I$9+СВЦЭМ!$D$10+'СЕТ СН'!$I$6-'СЕТ СН'!$I$19</f>
        <v>3001.7332785800004</v>
      </c>
      <c r="E133" s="36">
        <f>SUMIFS(СВЦЭМ!$C$39:$C$782,СВЦЭМ!$A$39:$A$782,$A133,СВЦЭМ!$B$39:$B$782,E$110)+'СЕТ СН'!$I$9+СВЦЭМ!$D$10+'СЕТ СН'!$I$6-'СЕТ СН'!$I$19</f>
        <v>3010.5299001600001</v>
      </c>
      <c r="F133" s="36">
        <f>SUMIFS(СВЦЭМ!$C$39:$C$782,СВЦЭМ!$A$39:$A$782,$A133,СВЦЭМ!$B$39:$B$782,F$110)+'СЕТ СН'!$I$9+СВЦЭМ!$D$10+'СЕТ СН'!$I$6-'СЕТ СН'!$I$19</f>
        <v>3005.2972929700004</v>
      </c>
      <c r="G133" s="36">
        <f>SUMIFS(СВЦЭМ!$C$39:$C$782,СВЦЭМ!$A$39:$A$782,$A133,СВЦЭМ!$B$39:$B$782,G$110)+'СЕТ СН'!$I$9+СВЦЭМ!$D$10+'СЕТ СН'!$I$6-'СЕТ СН'!$I$19</f>
        <v>2984.4147552100003</v>
      </c>
      <c r="H133" s="36">
        <f>SUMIFS(СВЦЭМ!$C$39:$C$782,СВЦЭМ!$A$39:$A$782,$A133,СВЦЭМ!$B$39:$B$782,H$110)+'СЕТ СН'!$I$9+СВЦЭМ!$D$10+'СЕТ СН'!$I$6-'СЕТ СН'!$I$19</f>
        <v>2923.9776413600002</v>
      </c>
      <c r="I133" s="36">
        <f>SUMIFS(СВЦЭМ!$C$39:$C$782,СВЦЭМ!$A$39:$A$782,$A133,СВЦЭМ!$B$39:$B$782,I$110)+'СЕТ СН'!$I$9+СВЦЭМ!$D$10+'СЕТ СН'!$I$6-'СЕТ СН'!$I$19</f>
        <v>2837.2948397600003</v>
      </c>
      <c r="J133" s="36">
        <f>SUMIFS(СВЦЭМ!$C$39:$C$782,СВЦЭМ!$A$39:$A$782,$A133,СВЦЭМ!$B$39:$B$782,J$110)+'СЕТ СН'!$I$9+СВЦЭМ!$D$10+'СЕТ СН'!$I$6-'СЕТ СН'!$I$19</f>
        <v>2766.3266714900001</v>
      </c>
      <c r="K133" s="36">
        <f>SUMIFS(СВЦЭМ!$C$39:$C$782,СВЦЭМ!$A$39:$A$782,$A133,СВЦЭМ!$B$39:$B$782,K$110)+'СЕТ СН'!$I$9+СВЦЭМ!$D$10+'СЕТ СН'!$I$6-'СЕТ СН'!$I$19</f>
        <v>2748.05665275</v>
      </c>
      <c r="L133" s="36">
        <f>SUMIFS(СВЦЭМ!$C$39:$C$782,СВЦЭМ!$A$39:$A$782,$A133,СВЦЭМ!$B$39:$B$782,L$110)+'СЕТ СН'!$I$9+СВЦЭМ!$D$10+'СЕТ СН'!$I$6-'СЕТ СН'!$I$19</f>
        <v>2780.2750629399998</v>
      </c>
      <c r="M133" s="36">
        <f>SUMIFS(СВЦЭМ!$C$39:$C$782,СВЦЭМ!$A$39:$A$782,$A133,СВЦЭМ!$B$39:$B$782,M$110)+'СЕТ СН'!$I$9+СВЦЭМ!$D$10+'СЕТ СН'!$I$6-'СЕТ СН'!$I$19</f>
        <v>2792.25689582</v>
      </c>
      <c r="N133" s="36">
        <f>SUMIFS(СВЦЭМ!$C$39:$C$782,СВЦЭМ!$A$39:$A$782,$A133,СВЦЭМ!$B$39:$B$782,N$110)+'СЕТ СН'!$I$9+СВЦЭМ!$D$10+'СЕТ СН'!$I$6-'СЕТ СН'!$I$19</f>
        <v>2841.4109240500002</v>
      </c>
      <c r="O133" s="36">
        <f>SUMIFS(СВЦЭМ!$C$39:$C$782,СВЦЭМ!$A$39:$A$782,$A133,СВЦЭМ!$B$39:$B$782,O$110)+'СЕТ СН'!$I$9+СВЦЭМ!$D$10+'СЕТ СН'!$I$6-'СЕТ СН'!$I$19</f>
        <v>2850.8204989699998</v>
      </c>
      <c r="P133" s="36">
        <f>SUMIFS(СВЦЭМ!$C$39:$C$782,СВЦЭМ!$A$39:$A$782,$A133,СВЦЭМ!$B$39:$B$782,P$110)+'СЕТ СН'!$I$9+СВЦЭМ!$D$10+'СЕТ СН'!$I$6-'СЕТ СН'!$I$19</f>
        <v>2877.9297281700001</v>
      </c>
      <c r="Q133" s="36">
        <f>SUMIFS(СВЦЭМ!$C$39:$C$782,СВЦЭМ!$A$39:$A$782,$A133,СВЦЭМ!$B$39:$B$782,Q$110)+'СЕТ СН'!$I$9+СВЦЭМ!$D$10+'СЕТ СН'!$I$6-'СЕТ СН'!$I$19</f>
        <v>2863.2063609400002</v>
      </c>
      <c r="R133" s="36">
        <f>SUMIFS(СВЦЭМ!$C$39:$C$782,СВЦЭМ!$A$39:$A$782,$A133,СВЦЭМ!$B$39:$B$782,R$110)+'СЕТ СН'!$I$9+СВЦЭМ!$D$10+'СЕТ СН'!$I$6-'СЕТ СН'!$I$19</f>
        <v>2864.3394263</v>
      </c>
      <c r="S133" s="36">
        <f>SUMIFS(СВЦЭМ!$C$39:$C$782,СВЦЭМ!$A$39:$A$782,$A133,СВЦЭМ!$B$39:$B$782,S$110)+'СЕТ СН'!$I$9+СВЦЭМ!$D$10+'СЕТ СН'!$I$6-'СЕТ СН'!$I$19</f>
        <v>2833.2121654399998</v>
      </c>
      <c r="T133" s="36">
        <f>SUMIFS(СВЦЭМ!$C$39:$C$782,СВЦЭМ!$A$39:$A$782,$A133,СВЦЭМ!$B$39:$B$782,T$110)+'СЕТ СН'!$I$9+СВЦЭМ!$D$10+'СЕТ СН'!$I$6-'СЕТ СН'!$I$19</f>
        <v>2781.4041315099998</v>
      </c>
      <c r="U133" s="36">
        <f>SUMIFS(СВЦЭМ!$C$39:$C$782,СВЦЭМ!$A$39:$A$782,$A133,СВЦЭМ!$B$39:$B$782,U$110)+'СЕТ СН'!$I$9+СВЦЭМ!$D$10+'СЕТ СН'!$I$6-'СЕТ СН'!$I$19</f>
        <v>2771.6311016199998</v>
      </c>
      <c r="V133" s="36">
        <f>SUMIFS(СВЦЭМ!$C$39:$C$782,СВЦЭМ!$A$39:$A$782,$A133,СВЦЭМ!$B$39:$B$782,V$110)+'СЕТ СН'!$I$9+СВЦЭМ!$D$10+'СЕТ СН'!$I$6-'СЕТ СН'!$I$19</f>
        <v>2787.5326963099997</v>
      </c>
      <c r="W133" s="36">
        <f>SUMIFS(СВЦЭМ!$C$39:$C$782,СВЦЭМ!$A$39:$A$782,$A133,СВЦЭМ!$B$39:$B$782,W$110)+'СЕТ СН'!$I$9+СВЦЭМ!$D$10+'СЕТ СН'!$I$6-'СЕТ СН'!$I$19</f>
        <v>2823.12027945</v>
      </c>
      <c r="X133" s="36">
        <f>SUMIFS(СВЦЭМ!$C$39:$C$782,СВЦЭМ!$A$39:$A$782,$A133,СВЦЭМ!$B$39:$B$782,X$110)+'СЕТ СН'!$I$9+СВЦЭМ!$D$10+'СЕТ СН'!$I$6-'СЕТ СН'!$I$19</f>
        <v>2858.9153481399999</v>
      </c>
      <c r="Y133" s="36">
        <f>SUMIFS(СВЦЭМ!$C$39:$C$782,СВЦЭМ!$A$39:$A$782,$A133,СВЦЭМ!$B$39:$B$782,Y$110)+'СЕТ СН'!$I$9+СВЦЭМ!$D$10+'СЕТ СН'!$I$6-'СЕТ СН'!$I$19</f>
        <v>2910.3084093699999</v>
      </c>
    </row>
    <row r="134" spans="1:26" ht="15.75" x14ac:dyDescent="0.2">
      <c r="A134" s="35">
        <f t="shared" si="3"/>
        <v>44981</v>
      </c>
      <c r="B134" s="36">
        <f>SUMIFS(СВЦЭМ!$C$39:$C$782,СВЦЭМ!$A$39:$A$782,$A134,СВЦЭМ!$B$39:$B$782,B$110)+'СЕТ СН'!$I$9+СВЦЭМ!$D$10+'СЕТ СН'!$I$6-'СЕТ СН'!$I$19</f>
        <v>2900.4229936000002</v>
      </c>
      <c r="C134" s="36">
        <f>SUMIFS(СВЦЭМ!$C$39:$C$782,СВЦЭМ!$A$39:$A$782,$A134,СВЦЭМ!$B$39:$B$782,C$110)+'СЕТ СН'!$I$9+СВЦЭМ!$D$10+'СЕТ СН'!$I$6-'СЕТ СН'!$I$19</f>
        <v>2900.1615268300002</v>
      </c>
      <c r="D134" s="36">
        <f>SUMIFS(СВЦЭМ!$C$39:$C$782,СВЦЭМ!$A$39:$A$782,$A134,СВЦЭМ!$B$39:$B$782,D$110)+'СЕТ СН'!$I$9+СВЦЭМ!$D$10+'СЕТ СН'!$I$6-'СЕТ СН'!$I$19</f>
        <v>2844.1387962099998</v>
      </c>
      <c r="E134" s="36">
        <f>SUMIFS(СВЦЭМ!$C$39:$C$782,СВЦЭМ!$A$39:$A$782,$A134,СВЦЭМ!$B$39:$B$782,E$110)+'СЕТ СН'!$I$9+СВЦЭМ!$D$10+'СЕТ СН'!$I$6-'СЕТ СН'!$I$19</f>
        <v>2794.8064179499997</v>
      </c>
      <c r="F134" s="36">
        <f>SUMIFS(СВЦЭМ!$C$39:$C$782,СВЦЭМ!$A$39:$A$782,$A134,СВЦЭМ!$B$39:$B$782,F$110)+'СЕТ СН'!$I$9+СВЦЭМ!$D$10+'СЕТ СН'!$I$6-'СЕТ СН'!$I$19</f>
        <v>2808.68681849</v>
      </c>
      <c r="G134" s="36">
        <f>SUMIFS(СВЦЭМ!$C$39:$C$782,СВЦЭМ!$A$39:$A$782,$A134,СВЦЭМ!$B$39:$B$782,G$110)+'СЕТ СН'!$I$9+СВЦЭМ!$D$10+'СЕТ СН'!$I$6-'СЕТ СН'!$I$19</f>
        <v>2835.2817743300002</v>
      </c>
      <c r="H134" s="36">
        <f>SUMIFS(СВЦЭМ!$C$39:$C$782,СВЦЭМ!$A$39:$A$782,$A134,СВЦЭМ!$B$39:$B$782,H$110)+'СЕТ СН'!$I$9+СВЦЭМ!$D$10+'СЕТ СН'!$I$6-'СЕТ СН'!$I$19</f>
        <v>2848.1650572899998</v>
      </c>
      <c r="I134" s="36">
        <f>SUMIFS(СВЦЭМ!$C$39:$C$782,СВЦЭМ!$A$39:$A$782,$A134,СВЦЭМ!$B$39:$B$782,I$110)+'СЕТ СН'!$I$9+СВЦЭМ!$D$10+'СЕТ СН'!$I$6-'СЕТ СН'!$I$19</f>
        <v>2815.6465093500001</v>
      </c>
      <c r="J134" s="36">
        <f>SUMIFS(СВЦЭМ!$C$39:$C$782,СВЦЭМ!$A$39:$A$782,$A134,СВЦЭМ!$B$39:$B$782,J$110)+'СЕТ СН'!$I$9+СВЦЭМ!$D$10+'СЕТ СН'!$I$6-'СЕТ СН'!$I$19</f>
        <v>2759.84384482</v>
      </c>
      <c r="K134" s="36">
        <f>SUMIFS(СВЦЭМ!$C$39:$C$782,СВЦЭМ!$A$39:$A$782,$A134,СВЦЭМ!$B$39:$B$782,K$110)+'СЕТ СН'!$I$9+СВЦЭМ!$D$10+'СЕТ СН'!$I$6-'СЕТ СН'!$I$19</f>
        <v>2749.1508717300003</v>
      </c>
      <c r="L134" s="36">
        <f>SUMIFS(СВЦЭМ!$C$39:$C$782,СВЦЭМ!$A$39:$A$782,$A134,СВЦЭМ!$B$39:$B$782,L$110)+'СЕТ СН'!$I$9+СВЦЭМ!$D$10+'СЕТ СН'!$I$6-'СЕТ СН'!$I$19</f>
        <v>2762.14644077</v>
      </c>
      <c r="M134" s="36">
        <f>SUMIFS(СВЦЭМ!$C$39:$C$782,СВЦЭМ!$A$39:$A$782,$A134,СВЦЭМ!$B$39:$B$782,M$110)+'СЕТ СН'!$I$9+СВЦЭМ!$D$10+'СЕТ СН'!$I$6-'СЕТ СН'!$I$19</f>
        <v>2775.94627081</v>
      </c>
      <c r="N134" s="36">
        <f>SUMIFS(СВЦЭМ!$C$39:$C$782,СВЦЭМ!$A$39:$A$782,$A134,СВЦЭМ!$B$39:$B$782,N$110)+'СЕТ СН'!$I$9+СВЦЭМ!$D$10+'СЕТ СН'!$I$6-'СЕТ СН'!$I$19</f>
        <v>2778.93704187</v>
      </c>
      <c r="O134" s="36">
        <f>SUMIFS(СВЦЭМ!$C$39:$C$782,СВЦЭМ!$A$39:$A$782,$A134,СВЦЭМ!$B$39:$B$782,O$110)+'СЕТ СН'!$I$9+СВЦЭМ!$D$10+'СЕТ СН'!$I$6-'СЕТ СН'!$I$19</f>
        <v>2815.9702037799998</v>
      </c>
      <c r="P134" s="36">
        <f>SUMIFS(СВЦЭМ!$C$39:$C$782,СВЦЭМ!$A$39:$A$782,$A134,СВЦЭМ!$B$39:$B$782,P$110)+'СЕТ СН'!$I$9+СВЦЭМ!$D$10+'СЕТ СН'!$I$6-'СЕТ СН'!$I$19</f>
        <v>2808.1644158199997</v>
      </c>
      <c r="Q134" s="36">
        <f>SUMIFS(СВЦЭМ!$C$39:$C$782,СВЦЭМ!$A$39:$A$782,$A134,СВЦЭМ!$B$39:$B$782,Q$110)+'СЕТ СН'!$I$9+СВЦЭМ!$D$10+'СЕТ СН'!$I$6-'СЕТ СН'!$I$19</f>
        <v>2803.5241609</v>
      </c>
      <c r="R134" s="36">
        <f>SUMIFS(СВЦЭМ!$C$39:$C$782,СВЦЭМ!$A$39:$A$782,$A134,СВЦЭМ!$B$39:$B$782,R$110)+'СЕТ СН'!$I$9+СВЦЭМ!$D$10+'СЕТ СН'!$I$6-'СЕТ СН'!$I$19</f>
        <v>2792.4466882199999</v>
      </c>
      <c r="S134" s="36">
        <f>SUMIFS(СВЦЭМ!$C$39:$C$782,СВЦЭМ!$A$39:$A$782,$A134,СВЦЭМ!$B$39:$B$782,S$110)+'СЕТ СН'!$I$9+СВЦЭМ!$D$10+'СЕТ СН'!$I$6-'СЕТ СН'!$I$19</f>
        <v>2779.84154562</v>
      </c>
      <c r="T134" s="36">
        <f>SUMIFS(СВЦЭМ!$C$39:$C$782,СВЦЭМ!$A$39:$A$782,$A134,СВЦЭМ!$B$39:$B$782,T$110)+'СЕТ СН'!$I$9+СВЦЭМ!$D$10+'СЕТ СН'!$I$6-'СЕТ СН'!$I$19</f>
        <v>2748.8236726099999</v>
      </c>
      <c r="U134" s="36">
        <f>SUMIFS(СВЦЭМ!$C$39:$C$782,СВЦЭМ!$A$39:$A$782,$A134,СВЦЭМ!$B$39:$B$782,U$110)+'СЕТ СН'!$I$9+СВЦЭМ!$D$10+'СЕТ СН'!$I$6-'СЕТ СН'!$I$19</f>
        <v>2743.9272594599997</v>
      </c>
      <c r="V134" s="36">
        <f>SUMIFS(СВЦЭМ!$C$39:$C$782,СВЦЭМ!$A$39:$A$782,$A134,СВЦЭМ!$B$39:$B$782,V$110)+'СЕТ СН'!$I$9+СВЦЭМ!$D$10+'СЕТ СН'!$I$6-'СЕТ СН'!$I$19</f>
        <v>2754.89244676</v>
      </c>
      <c r="W134" s="36">
        <f>SUMIFS(СВЦЭМ!$C$39:$C$782,СВЦЭМ!$A$39:$A$782,$A134,СВЦЭМ!$B$39:$B$782,W$110)+'СЕТ СН'!$I$9+СВЦЭМ!$D$10+'СЕТ СН'!$I$6-'СЕТ СН'!$I$19</f>
        <v>2753.24191101</v>
      </c>
      <c r="X134" s="36">
        <f>SUMIFS(СВЦЭМ!$C$39:$C$782,СВЦЭМ!$A$39:$A$782,$A134,СВЦЭМ!$B$39:$B$782,X$110)+'СЕТ СН'!$I$9+СВЦЭМ!$D$10+'СЕТ СН'!$I$6-'СЕТ СН'!$I$19</f>
        <v>2785.6546282299996</v>
      </c>
      <c r="Y134" s="36">
        <f>SUMIFS(СВЦЭМ!$C$39:$C$782,СВЦЭМ!$A$39:$A$782,$A134,СВЦЭМ!$B$39:$B$782,Y$110)+'СЕТ СН'!$I$9+СВЦЭМ!$D$10+'СЕТ СН'!$I$6-'СЕТ СН'!$I$19</f>
        <v>2805.31014276</v>
      </c>
    </row>
    <row r="135" spans="1:26" ht="15.75" x14ac:dyDescent="0.2">
      <c r="A135" s="35">
        <f t="shared" si="3"/>
        <v>44982</v>
      </c>
      <c r="B135" s="36">
        <f>SUMIFS(СВЦЭМ!$C$39:$C$782,СВЦЭМ!$A$39:$A$782,$A135,СВЦЭМ!$B$39:$B$782,B$110)+'СЕТ СН'!$I$9+СВЦЭМ!$D$10+'СЕТ СН'!$I$6-'СЕТ СН'!$I$19</f>
        <v>3028.2523895300001</v>
      </c>
      <c r="C135" s="36">
        <f>SUMIFS(СВЦЭМ!$C$39:$C$782,СВЦЭМ!$A$39:$A$782,$A135,СВЦЭМ!$B$39:$B$782,C$110)+'СЕТ СН'!$I$9+СВЦЭМ!$D$10+'СЕТ СН'!$I$6-'СЕТ СН'!$I$19</f>
        <v>3039.3299136600003</v>
      </c>
      <c r="D135" s="36">
        <f>SUMIFS(СВЦЭМ!$C$39:$C$782,СВЦЭМ!$A$39:$A$782,$A135,СВЦЭМ!$B$39:$B$782,D$110)+'СЕТ СН'!$I$9+СВЦЭМ!$D$10+'СЕТ СН'!$I$6-'СЕТ СН'!$I$19</f>
        <v>3048.8846659800001</v>
      </c>
      <c r="E135" s="36">
        <f>SUMIFS(СВЦЭМ!$C$39:$C$782,СВЦЭМ!$A$39:$A$782,$A135,СВЦЭМ!$B$39:$B$782,E$110)+'СЕТ СН'!$I$9+СВЦЭМ!$D$10+'СЕТ СН'!$I$6-'СЕТ СН'!$I$19</f>
        <v>3045.7502085200003</v>
      </c>
      <c r="F135" s="36">
        <f>SUMIFS(СВЦЭМ!$C$39:$C$782,СВЦЭМ!$A$39:$A$782,$A135,СВЦЭМ!$B$39:$B$782,F$110)+'СЕТ СН'!$I$9+СВЦЭМ!$D$10+'СЕТ СН'!$I$6-'СЕТ СН'!$I$19</f>
        <v>3036.02806887</v>
      </c>
      <c r="G135" s="36">
        <f>SUMIFS(СВЦЭМ!$C$39:$C$782,СВЦЭМ!$A$39:$A$782,$A135,СВЦЭМ!$B$39:$B$782,G$110)+'СЕТ СН'!$I$9+СВЦЭМ!$D$10+'СЕТ СН'!$I$6-'СЕТ СН'!$I$19</f>
        <v>3006.3226364700004</v>
      </c>
      <c r="H135" s="36">
        <f>SUMIFS(СВЦЭМ!$C$39:$C$782,СВЦЭМ!$A$39:$A$782,$A135,СВЦЭМ!$B$39:$B$782,H$110)+'СЕТ СН'!$I$9+СВЦЭМ!$D$10+'СЕТ СН'!$I$6-'СЕТ СН'!$I$19</f>
        <v>2965.89118732</v>
      </c>
      <c r="I135" s="36">
        <f>SUMIFS(СВЦЭМ!$C$39:$C$782,СВЦЭМ!$A$39:$A$782,$A135,СВЦЭМ!$B$39:$B$782,I$110)+'СЕТ СН'!$I$9+СВЦЭМ!$D$10+'СЕТ СН'!$I$6-'СЕТ СН'!$I$19</f>
        <v>2920.4945888100001</v>
      </c>
      <c r="J135" s="36">
        <f>SUMIFS(СВЦЭМ!$C$39:$C$782,СВЦЭМ!$A$39:$A$782,$A135,СВЦЭМ!$B$39:$B$782,J$110)+'СЕТ СН'!$I$9+СВЦЭМ!$D$10+'СЕТ СН'!$I$6-'СЕТ СН'!$I$19</f>
        <v>2824.1796368200003</v>
      </c>
      <c r="K135" s="36">
        <f>SUMIFS(СВЦЭМ!$C$39:$C$782,СВЦЭМ!$A$39:$A$782,$A135,СВЦЭМ!$B$39:$B$782,K$110)+'СЕТ СН'!$I$9+СВЦЭМ!$D$10+'СЕТ СН'!$I$6-'СЕТ СН'!$I$19</f>
        <v>2790.5178840099998</v>
      </c>
      <c r="L135" s="36">
        <f>SUMIFS(СВЦЭМ!$C$39:$C$782,СВЦЭМ!$A$39:$A$782,$A135,СВЦЭМ!$B$39:$B$782,L$110)+'СЕТ СН'!$I$9+СВЦЭМ!$D$10+'СЕТ СН'!$I$6-'СЕТ СН'!$I$19</f>
        <v>2830.1340479</v>
      </c>
      <c r="M135" s="36">
        <f>SUMIFS(СВЦЭМ!$C$39:$C$782,СВЦЭМ!$A$39:$A$782,$A135,СВЦЭМ!$B$39:$B$782,M$110)+'СЕТ СН'!$I$9+СВЦЭМ!$D$10+'СЕТ СН'!$I$6-'СЕТ СН'!$I$19</f>
        <v>2852.58487221</v>
      </c>
      <c r="N135" s="36">
        <f>SUMIFS(СВЦЭМ!$C$39:$C$782,СВЦЭМ!$A$39:$A$782,$A135,СВЦЭМ!$B$39:$B$782,N$110)+'СЕТ СН'!$I$9+СВЦЭМ!$D$10+'СЕТ СН'!$I$6-'СЕТ СН'!$I$19</f>
        <v>2893.7937405799998</v>
      </c>
      <c r="O135" s="36">
        <f>SUMIFS(СВЦЭМ!$C$39:$C$782,СВЦЭМ!$A$39:$A$782,$A135,СВЦЭМ!$B$39:$B$782,O$110)+'СЕТ СН'!$I$9+СВЦЭМ!$D$10+'СЕТ СН'!$I$6-'СЕТ СН'!$I$19</f>
        <v>2919.7032177500005</v>
      </c>
      <c r="P135" s="36">
        <f>SUMIFS(СВЦЭМ!$C$39:$C$782,СВЦЭМ!$A$39:$A$782,$A135,СВЦЭМ!$B$39:$B$782,P$110)+'СЕТ СН'!$I$9+СВЦЭМ!$D$10+'СЕТ СН'!$I$6-'СЕТ СН'!$I$19</f>
        <v>2948.3847160500004</v>
      </c>
      <c r="Q135" s="36">
        <f>SUMIFS(СВЦЭМ!$C$39:$C$782,СВЦЭМ!$A$39:$A$782,$A135,СВЦЭМ!$B$39:$B$782,Q$110)+'СЕТ СН'!$I$9+СВЦЭМ!$D$10+'СЕТ СН'!$I$6-'СЕТ СН'!$I$19</f>
        <v>2980.8494840400003</v>
      </c>
      <c r="R135" s="36">
        <f>SUMIFS(СВЦЭМ!$C$39:$C$782,СВЦЭМ!$A$39:$A$782,$A135,СВЦЭМ!$B$39:$B$782,R$110)+'СЕТ СН'!$I$9+СВЦЭМ!$D$10+'СЕТ СН'!$I$6-'СЕТ СН'!$I$19</f>
        <v>2969.9245515500002</v>
      </c>
      <c r="S135" s="36">
        <f>SUMIFS(СВЦЭМ!$C$39:$C$782,СВЦЭМ!$A$39:$A$782,$A135,СВЦЭМ!$B$39:$B$782,S$110)+'СЕТ СН'!$I$9+СВЦЭМ!$D$10+'СЕТ СН'!$I$6-'СЕТ СН'!$I$19</f>
        <v>2958.7676278700001</v>
      </c>
      <c r="T135" s="36">
        <f>SUMIFS(СВЦЭМ!$C$39:$C$782,СВЦЭМ!$A$39:$A$782,$A135,СВЦЭМ!$B$39:$B$782,T$110)+'СЕТ СН'!$I$9+СВЦЭМ!$D$10+'СЕТ СН'!$I$6-'СЕТ СН'!$I$19</f>
        <v>2914.8213774000001</v>
      </c>
      <c r="U135" s="36">
        <f>SUMIFS(СВЦЭМ!$C$39:$C$782,СВЦЭМ!$A$39:$A$782,$A135,СВЦЭМ!$B$39:$B$782,U$110)+'СЕТ СН'!$I$9+СВЦЭМ!$D$10+'СЕТ СН'!$I$6-'СЕТ СН'!$I$19</f>
        <v>2887.0654375699996</v>
      </c>
      <c r="V135" s="36">
        <f>SUMIFS(СВЦЭМ!$C$39:$C$782,СВЦЭМ!$A$39:$A$782,$A135,СВЦЭМ!$B$39:$B$782,V$110)+'СЕТ СН'!$I$9+СВЦЭМ!$D$10+'СЕТ СН'!$I$6-'СЕТ СН'!$I$19</f>
        <v>2895.7051370100003</v>
      </c>
      <c r="W135" s="36">
        <f>SUMIFS(СВЦЭМ!$C$39:$C$782,СВЦЭМ!$A$39:$A$782,$A135,СВЦЭМ!$B$39:$B$782,W$110)+'СЕТ СН'!$I$9+СВЦЭМ!$D$10+'СЕТ СН'!$I$6-'СЕТ СН'!$I$19</f>
        <v>2919.1573701400002</v>
      </c>
      <c r="X135" s="36">
        <f>SUMIFS(СВЦЭМ!$C$39:$C$782,СВЦЭМ!$A$39:$A$782,$A135,СВЦЭМ!$B$39:$B$782,X$110)+'СЕТ СН'!$I$9+СВЦЭМ!$D$10+'СЕТ СН'!$I$6-'СЕТ СН'!$I$19</f>
        <v>2944.2331188100002</v>
      </c>
      <c r="Y135" s="36">
        <f>SUMIFS(СВЦЭМ!$C$39:$C$782,СВЦЭМ!$A$39:$A$782,$A135,СВЦЭМ!$B$39:$B$782,Y$110)+'СЕТ СН'!$I$9+СВЦЭМ!$D$10+'СЕТ СН'!$I$6-'СЕТ СН'!$I$19</f>
        <v>2983.7245189400001</v>
      </c>
    </row>
    <row r="136" spans="1:26" ht="15.75" x14ac:dyDescent="0.2">
      <c r="A136" s="35">
        <f t="shared" si="3"/>
        <v>44983</v>
      </c>
      <c r="B136" s="36">
        <f>SUMIFS(СВЦЭМ!$C$39:$C$782,СВЦЭМ!$A$39:$A$782,$A136,СВЦЭМ!$B$39:$B$782,B$110)+'СЕТ СН'!$I$9+СВЦЭМ!$D$10+'СЕТ СН'!$I$6-'СЕТ СН'!$I$19</f>
        <v>3018.9829563500002</v>
      </c>
      <c r="C136" s="36">
        <f>SUMIFS(СВЦЭМ!$C$39:$C$782,СВЦЭМ!$A$39:$A$782,$A136,СВЦЭМ!$B$39:$B$782,C$110)+'СЕТ СН'!$I$9+СВЦЭМ!$D$10+'СЕТ СН'!$I$6-'СЕТ СН'!$I$19</f>
        <v>3032.8487203600002</v>
      </c>
      <c r="D136" s="36">
        <f>SUMIFS(СВЦЭМ!$C$39:$C$782,СВЦЭМ!$A$39:$A$782,$A136,СВЦЭМ!$B$39:$B$782,D$110)+'СЕТ СН'!$I$9+СВЦЭМ!$D$10+'СЕТ СН'!$I$6-'СЕТ СН'!$I$19</f>
        <v>3016.6047312200003</v>
      </c>
      <c r="E136" s="36">
        <f>SUMIFS(СВЦЭМ!$C$39:$C$782,СВЦЭМ!$A$39:$A$782,$A136,СВЦЭМ!$B$39:$B$782,E$110)+'СЕТ СН'!$I$9+СВЦЭМ!$D$10+'СЕТ СН'!$I$6-'СЕТ СН'!$I$19</f>
        <v>3009.8558581300003</v>
      </c>
      <c r="F136" s="36">
        <f>SUMIFS(СВЦЭМ!$C$39:$C$782,СВЦЭМ!$A$39:$A$782,$A136,СВЦЭМ!$B$39:$B$782,F$110)+'СЕТ СН'!$I$9+СВЦЭМ!$D$10+'СЕТ СН'!$I$6-'СЕТ СН'!$I$19</f>
        <v>3028.0922887500001</v>
      </c>
      <c r="G136" s="36">
        <f>SUMIFS(СВЦЭМ!$C$39:$C$782,СВЦЭМ!$A$39:$A$782,$A136,СВЦЭМ!$B$39:$B$782,G$110)+'СЕТ СН'!$I$9+СВЦЭМ!$D$10+'СЕТ СН'!$I$6-'СЕТ СН'!$I$19</f>
        <v>3025.7459334500004</v>
      </c>
      <c r="H136" s="36">
        <f>SUMIFS(СВЦЭМ!$C$39:$C$782,СВЦЭМ!$A$39:$A$782,$A136,СВЦЭМ!$B$39:$B$782,H$110)+'СЕТ СН'!$I$9+СВЦЭМ!$D$10+'СЕТ СН'!$I$6-'СЕТ СН'!$I$19</f>
        <v>3030.2352523200002</v>
      </c>
      <c r="I136" s="36">
        <f>SUMIFS(СВЦЭМ!$C$39:$C$782,СВЦЭМ!$A$39:$A$782,$A136,СВЦЭМ!$B$39:$B$782,I$110)+'СЕТ СН'!$I$9+СВЦЭМ!$D$10+'СЕТ СН'!$I$6-'СЕТ СН'!$I$19</f>
        <v>2957.4340224000002</v>
      </c>
      <c r="J136" s="36">
        <f>SUMIFS(СВЦЭМ!$C$39:$C$782,СВЦЭМ!$A$39:$A$782,$A136,СВЦЭМ!$B$39:$B$782,J$110)+'СЕТ СН'!$I$9+СВЦЭМ!$D$10+'СЕТ СН'!$I$6-'СЕТ СН'!$I$19</f>
        <v>3024.7382274900001</v>
      </c>
      <c r="K136" s="36">
        <f>SUMIFS(СВЦЭМ!$C$39:$C$782,СВЦЭМ!$A$39:$A$782,$A136,СВЦЭМ!$B$39:$B$782,K$110)+'СЕТ СН'!$I$9+СВЦЭМ!$D$10+'СЕТ СН'!$I$6-'СЕТ СН'!$I$19</f>
        <v>2956.13586618</v>
      </c>
      <c r="L136" s="36">
        <f>SUMIFS(СВЦЭМ!$C$39:$C$782,СВЦЭМ!$A$39:$A$782,$A136,СВЦЭМ!$B$39:$B$782,L$110)+'СЕТ СН'!$I$9+СВЦЭМ!$D$10+'СЕТ СН'!$I$6-'СЕТ СН'!$I$19</f>
        <v>2869.2812813199998</v>
      </c>
      <c r="M136" s="36">
        <f>SUMIFS(СВЦЭМ!$C$39:$C$782,СВЦЭМ!$A$39:$A$782,$A136,СВЦЭМ!$B$39:$B$782,M$110)+'СЕТ СН'!$I$9+СВЦЭМ!$D$10+'СЕТ СН'!$I$6-'СЕТ СН'!$I$19</f>
        <v>2875.7398508400001</v>
      </c>
      <c r="N136" s="36">
        <f>SUMIFS(СВЦЭМ!$C$39:$C$782,СВЦЭМ!$A$39:$A$782,$A136,СВЦЭМ!$B$39:$B$782,N$110)+'СЕТ СН'!$I$9+СВЦЭМ!$D$10+'СЕТ СН'!$I$6-'СЕТ СН'!$I$19</f>
        <v>2931.9507339400002</v>
      </c>
      <c r="O136" s="36">
        <f>SUMIFS(СВЦЭМ!$C$39:$C$782,СВЦЭМ!$A$39:$A$782,$A136,СВЦЭМ!$B$39:$B$782,O$110)+'СЕТ СН'!$I$9+СВЦЭМ!$D$10+'СЕТ СН'!$I$6-'СЕТ СН'!$I$19</f>
        <v>2973.74450781</v>
      </c>
      <c r="P136" s="36">
        <f>SUMIFS(СВЦЭМ!$C$39:$C$782,СВЦЭМ!$A$39:$A$782,$A136,СВЦЭМ!$B$39:$B$782,P$110)+'СЕТ СН'!$I$9+СВЦЭМ!$D$10+'СЕТ СН'!$I$6-'СЕТ СН'!$I$19</f>
        <v>2991.0690959500002</v>
      </c>
      <c r="Q136" s="36">
        <f>SUMIFS(СВЦЭМ!$C$39:$C$782,СВЦЭМ!$A$39:$A$782,$A136,СВЦЭМ!$B$39:$B$782,Q$110)+'СЕТ СН'!$I$9+СВЦЭМ!$D$10+'СЕТ СН'!$I$6-'СЕТ СН'!$I$19</f>
        <v>3017.58488618</v>
      </c>
      <c r="R136" s="36">
        <f>SUMIFS(СВЦЭМ!$C$39:$C$782,СВЦЭМ!$A$39:$A$782,$A136,СВЦЭМ!$B$39:$B$782,R$110)+'СЕТ СН'!$I$9+СВЦЭМ!$D$10+'СЕТ СН'!$I$6-'СЕТ СН'!$I$19</f>
        <v>3006.0603350900001</v>
      </c>
      <c r="S136" s="36">
        <f>SUMIFS(СВЦЭМ!$C$39:$C$782,СВЦЭМ!$A$39:$A$782,$A136,СВЦЭМ!$B$39:$B$782,S$110)+'СЕТ СН'!$I$9+СВЦЭМ!$D$10+'СЕТ СН'!$I$6-'СЕТ СН'!$I$19</f>
        <v>2973.8639026400001</v>
      </c>
      <c r="T136" s="36">
        <f>SUMIFS(СВЦЭМ!$C$39:$C$782,СВЦЭМ!$A$39:$A$782,$A136,СВЦЭМ!$B$39:$B$782,T$110)+'СЕТ СН'!$I$9+СВЦЭМ!$D$10+'СЕТ СН'!$I$6-'СЕТ СН'!$I$19</f>
        <v>2926.0062215600001</v>
      </c>
      <c r="U136" s="36">
        <f>SUMIFS(СВЦЭМ!$C$39:$C$782,СВЦЭМ!$A$39:$A$782,$A136,СВЦЭМ!$B$39:$B$782,U$110)+'СЕТ СН'!$I$9+СВЦЭМ!$D$10+'СЕТ СН'!$I$6-'СЕТ СН'!$I$19</f>
        <v>2887.0137364299999</v>
      </c>
      <c r="V136" s="36">
        <f>SUMIFS(СВЦЭМ!$C$39:$C$782,СВЦЭМ!$A$39:$A$782,$A136,СВЦЭМ!$B$39:$B$782,V$110)+'СЕТ СН'!$I$9+СВЦЭМ!$D$10+'СЕТ СН'!$I$6-'СЕТ СН'!$I$19</f>
        <v>2896.2216231900002</v>
      </c>
      <c r="W136" s="36">
        <f>SUMIFS(СВЦЭМ!$C$39:$C$782,СВЦЭМ!$A$39:$A$782,$A136,СВЦЭМ!$B$39:$B$782,W$110)+'СЕТ СН'!$I$9+СВЦЭМ!$D$10+'СЕТ СН'!$I$6-'СЕТ СН'!$I$19</f>
        <v>2928.1731090399999</v>
      </c>
      <c r="X136" s="36">
        <f>SUMIFS(СВЦЭМ!$C$39:$C$782,СВЦЭМ!$A$39:$A$782,$A136,СВЦЭМ!$B$39:$B$782,X$110)+'СЕТ СН'!$I$9+СВЦЭМ!$D$10+'СЕТ СН'!$I$6-'СЕТ СН'!$I$19</f>
        <v>2947.9111454100002</v>
      </c>
      <c r="Y136" s="36">
        <f>SUMIFS(СВЦЭМ!$C$39:$C$782,СВЦЭМ!$A$39:$A$782,$A136,СВЦЭМ!$B$39:$B$782,Y$110)+'СЕТ СН'!$I$9+СВЦЭМ!$D$10+'СЕТ СН'!$I$6-'СЕТ СН'!$I$19</f>
        <v>2989.8157221700003</v>
      </c>
    </row>
    <row r="137" spans="1:26" ht="15.75" x14ac:dyDescent="0.2">
      <c r="A137" s="35">
        <f t="shared" si="3"/>
        <v>44984</v>
      </c>
      <c r="B137" s="36">
        <f>SUMIFS(СВЦЭМ!$C$39:$C$782,СВЦЭМ!$A$39:$A$782,$A137,СВЦЭМ!$B$39:$B$782,B$110)+'СЕТ СН'!$I$9+СВЦЭМ!$D$10+'СЕТ СН'!$I$6-'СЕТ СН'!$I$19</f>
        <v>3012.0913249200003</v>
      </c>
      <c r="C137" s="36">
        <f>SUMIFS(СВЦЭМ!$C$39:$C$782,СВЦЭМ!$A$39:$A$782,$A137,СВЦЭМ!$B$39:$B$782,C$110)+'СЕТ СН'!$I$9+СВЦЭМ!$D$10+'СЕТ СН'!$I$6-'СЕТ СН'!$I$19</f>
        <v>3044.8052855300002</v>
      </c>
      <c r="D137" s="36">
        <f>SUMIFS(СВЦЭМ!$C$39:$C$782,СВЦЭМ!$A$39:$A$782,$A137,СВЦЭМ!$B$39:$B$782,D$110)+'СЕТ СН'!$I$9+СВЦЭМ!$D$10+'СЕТ СН'!$I$6-'СЕТ СН'!$I$19</f>
        <v>3047.8845960400004</v>
      </c>
      <c r="E137" s="36">
        <f>SUMIFS(СВЦЭМ!$C$39:$C$782,СВЦЭМ!$A$39:$A$782,$A137,СВЦЭМ!$B$39:$B$782,E$110)+'СЕТ СН'!$I$9+СВЦЭМ!$D$10+'СЕТ СН'!$I$6-'СЕТ СН'!$I$19</f>
        <v>3071.2895811100002</v>
      </c>
      <c r="F137" s="36">
        <f>SUMIFS(СВЦЭМ!$C$39:$C$782,СВЦЭМ!$A$39:$A$782,$A137,СВЦЭМ!$B$39:$B$782,F$110)+'СЕТ СН'!$I$9+СВЦЭМ!$D$10+'СЕТ СН'!$I$6-'СЕТ СН'!$I$19</f>
        <v>3067.06588027</v>
      </c>
      <c r="G137" s="36">
        <f>SUMIFS(СВЦЭМ!$C$39:$C$782,СВЦЭМ!$A$39:$A$782,$A137,СВЦЭМ!$B$39:$B$782,G$110)+'СЕТ СН'!$I$9+СВЦЭМ!$D$10+'СЕТ СН'!$I$6-'СЕТ СН'!$I$19</f>
        <v>3034.7001859700003</v>
      </c>
      <c r="H137" s="36">
        <f>SUMIFS(СВЦЭМ!$C$39:$C$782,СВЦЭМ!$A$39:$A$782,$A137,СВЦЭМ!$B$39:$B$782,H$110)+'СЕТ СН'!$I$9+СВЦЭМ!$D$10+'СЕТ СН'!$I$6-'СЕТ СН'!$I$19</f>
        <v>2987.9418297100001</v>
      </c>
      <c r="I137" s="36">
        <f>SUMIFS(СВЦЭМ!$C$39:$C$782,СВЦЭМ!$A$39:$A$782,$A137,СВЦЭМ!$B$39:$B$782,I$110)+'СЕТ СН'!$I$9+СВЦЭМ!$D$10+'СЕТ СН'!$I$6-'СЕТ СН'!$I$19</f>
        <v>2931.1255765300002</v>
      </c>
      <c r="J137" s="36">
        <f>SUMIFS(СВЦЭМ!$C$39:$C$782,СВЦЭМ!$A$39:$A$782,$A137,СВЦЭМ!$B$39:$B$782,J$110)+'СЕТ СН'!$I$9+СВЦЭМ!$D$10+'СЕТ СН'!$I$6-'СЕТ СН'!$I$19</f>
        <v>2902.1493799099999</v>
      </c>
      <c r="K137" s="36">
        <f>SUMIFS(СВЦЭМ!$C$39:$C$782,СВЦЭМ!$A$39:$A$782,$A137,СВЦЭМ!$B$39:$B$782,K$110)+'СЕТ СН'!$I$9+СВЦЭМ!$D$10+'СЕТ СН'!$I$6-'СЕТ СН'!$I$19</f>
        <v>2887.1940456000002</v>
      </c>
      <c r="L137" s="36">
        <f>SUMIFS(СВЦЭМ!$C$39:$C$782,СВЦЭМ!$A$39:$A$782,$A137,СВЦЭМ!$B$39:$B$782,L$110)+'СЕТ СН'!$I$9+СВЦЭМ!$D$10+'СЕТ СН'!$I$6-'СЕТ СН'!$I$19</f>
        <v>2898.2256680999999</v>
      </c>
      <c r="M137" s="36">
        <f>SUMIFS(СВЦЭМ!$C$39:$C$782,СВЦЭМ!$A$39:$A$782,$A137,СВЦЭМ!$B$39:$B$782,M$110)+'СЕТ СН'!$I$9+СВЦЭМ!$D$10+'СЕТ СН'!$I$6-'СЕТ СН'!$I$19</f>
        <v>2943.8914251599999</v>
      </c>
      <c r="N137" s="36">
        <f>SUMIFS(СВЦЭМ!$C$39:$C$782,СВЦЭМ!$A$39:$A$782,$A137,СВЦЭМ!$B$39:$B$782,N$110)+'СЕТ СН'!$I$9+СВЦЭМ!$D$10+'СЕТ СН'!$I$6-'СЕТ СН'!$I$19</f>
        <v>2985.35293103</v>
      </c>
      <c r="O137" s="36">
        <f>SUMIFS(СВЦЭМ!$C$39:$C$782,СВЦЭМ!$A$39:$A$782,$A137,СВЦЭМ!$B$39:$B$782,O$110)+'СЕТ СН'!$I$9+СВЦЭМ!$D$10+'СЕТ СН'!$I$6-'СЕТ СН'!$I$19</f>
        <v>3018.1822714500004</v>
      </c>
      <c r="P137" s="36">
        <f>SUMIFS(СВЦЭМ!$C$39:$C$782,СВЦЭМ!$A$39:$A$782,$A137,СВЦЭМ!$B$39:$B$782,P$110)+'СЕТ СН'!$I$9+СВЦЭМ!$D$10+'СЕТ СН'!$I$6-'СЕТ СН'!$I$19</f>
        <v>3029.79237048</v>
      </c>
      <c r="Q137" s="36">
        <f>SUMIFS(СВЦЭМ!$C$39:$C$782,СВЦЭМ!$A$39:$A$782,$A137,СВЦЭМ!$B$39:$B$782,Q$110)+'СЕТ СН'!$I$9+СВЦЭМ!$D$10+'СЕТ СН'!$I$6-'СЕТ СН'!$I$19</f>
        <v>3050.8324911900004</v>
      </c>
      <c r="R137" s="36">
        <f>SUMIFS(СВЦЭМ!$C$39:$C$782,СВЦЭМ!$A$39:$A$782,$A137,СВЦЭМ!$B$39:$B$782,R$110)+'СЕТ СН'!$I$9+СВЦЭМ!$D$10+'СЕТ СН'!$I$6-'СЕТ СН'!$I$19</f>
        <v>3049.6168316600001</v>
      </c>
      <c r="S137" s="36">
        <f>SUMIFS(СВЦЭМ!$C$39:$C$782,СВЦЭМ!$A$39:$A$782,$A137,СВЦЭМ!$B$39:$B$782,S$110)+'СЕТ СН'!$I$9+СВЦЭМ!$D$10+'СЕТ СН'!$I$6-'СЕТ СН'!$I$19</f>
        <v>2992.7420170200003</v>
      </c>
      <c r="T137" s="36">
        <f>SUMIFS(СВЦЭМ!$C$39:$C$782,СВЦЭМ!$A$39:$A$782,$A137,СВЦЭМ!$B$39:$B$782,T$110)+'СЕТ СН'!$I$9+СВЦЭМ!$D$10+'СЕТ СН'!$I$6-'СЕТ СН'!$I$19</f>
        <v>2920.0368471400002</v>
      </c>
      <c r="U137" s="36">
        <f>SUMIFS(СВЦЭМ!$C$39:$C$782,СВЦЭМ!$A$39:$A$782,$A137,СВЦЭМ!$B$39:$B$782,U$110)+'СЕТ СН'!$I$9+СВЦЭМ!$D$10+'СЕТ СН'!$I$6-'СЕТ СН'!$I$19</f>
        <v>2931.8238807400003</v>
      </c>
      <c r="V137" s="36">
        <f>SUMIFS(СВЦЭМ!$C$39:$C$782,СВЦЭМ!$A$39:$A$782,$A137,СВЦЭМ!$B$39:$B$782,V$110)+'СЕТ СН'!$I$9+СВЦЭМ!$D$10+'СЕТ СН'!$I$6-'СЕТ СН'!$I$19</f>
        <v>2961.7894683200002</v>
      </c>
      <c r="W137" s="36">
        <f>SUMIFS(СВЦЭМ!$C$39:$C$782,СВЦЭМ!$A$39:$A$782,$A137,СВЦЭМ!$B$39:$B$782,W$110)+'СЕТ СН'!$I$9+СВЦЭМ!$D$10+'СЕТ СН'!$I$6-'СЕТ СН'!$I$19</f>
        <v>2990.3512830200002</v>
      </c>
      <c r="X137" s="36">
        <f>SUMIFS(СВЦЭМ!$C$39:$C$782,СВЦЭМ!$A$39:$A$782,$A137,СВЦЭМ!$B$39:$B$782,X$110)+'СЕТ СН'!$I$9+СВЦЭМ!$D$10+'СЕТ СН'!$I$6-'СЕТ СН'!$I$19</f>
        <v>3005.2571914700002</v>
      </c>
      <c r="Y137" s="36">
        <f>SUMIFS(СВЦЭМ!$C$39:$C$782,СВЦЭМ!$A$39:$A$782,$A137,СВЦЭМ!$B$39:$B$782,Y$110)+'СЕТ СН'!$I$9+СВЦЭМ!$D$10+'СЕТ СН'!$I$6-'СЕТ СН'!$I$19</f>
        <v>3035.9658725300001</v>
      </c>
    </row>
    <row r="138" spans="1:26" ht="15.75" x14ac:dyDescent="0.2">
      <c r="A138" s="35">
        <f t="shared" si="3"/>
        <v>44985</v>
      </c>
      <c r="B138" s="36">
        <f>SUMIFS(СВЦЭМ!$C$39:$C$782,СВЦЭМ!$A$39:$A$782,$A138,СВЦЭМ!$B$39:$B$782,B$110)+'СЕТ СН'!$I$9+СВЦЭМ!$D$10+'СЕТ СН'!$I$6-'СЕТ СН'!$I$19</f>
        <v>3180.800463</v>
      </c>
      <c r="C138" s="36">
        <f>SUMIFS(СВЦЭМ!$C$39:$C$782,СВЦЭМ!$A$39:$A$782,$A138,СВЦЭМ!$B$39:$B$782,C$110)+'СЕТ СН'!$I$9+СВЦЭМ!$D$10+'СЕТ СН'!$I$6-'СЕТ СН'!$I$19</f>
        <v>3211.1349410500002</v>
      </c>
      <c r="D138" s="36">
        <f>SUMIFS(СВЦЭМ!$C$39:$C$782,СВЦЭМ!$A$39:$A$782,$A138,СВЦЭМ!$B$39:$B$782,D$110)+'СЕТ СН'!$I$9+СВЦЭМ!$D$10+'СЕТ СН'!$I$6-'СЕТ СН'!$I$19</f>
        <v>3229.0903929000001</v>
      </c>
      <c r="E138" s="36">
        <f>SUMIFS(СВЦЭМ!$C$39:$C$782,СВЦЭМ!$A$39:$A$782,$A138,СВЦЭМ!$B$39:$B$782,E$110)+'СЕТ СН'!$I$9+СВЦЭМ!$D$10+'СЕТ СН'!$I$6-'СЕТ СН'!$I$19</f>
        <v>3257.83971273</v>
      </c>
      <c r="F138" s="36">
        <f>SUMIFS(СВЦЭМ!$C$39:$C$782,СВЦЭМ!$A$39:$A$782,$A138,СВЦЭМ!$B$39:$B$782,F$110)+'СЕТ СН'!$I$9+СВЦЭМ!$D$10+'СЕТ СН'!$I$6-'СЕТ СН'!$I$19</f>
        <v>3252.3322638</v>
      </c>
      <c r="G138" s="36">
        <f>SUMIFS(СВЦЭМ!$C$39:$C$782,СВЦЭМ!$A$39:$A$782,$A138,СВЦЭМ!$B$39:$B$782,G$110)+'СЕТ СН'!$I$9+СВЦЭМ!$D$10+'СЕТ СН'!$I$6-'СЕТ СН'!$I$19</f>
        <v>3217.1249208500003</v>
      </c>
      <c r="H138" s="36">
        <f>SUMIFS(СВЦЭМ!$C$39:$C$782,СВЦЭМ!$A$39:$A$782,$A138,СВЦЭМ!$B$39:$B$782,H$110)+'СЕТ СН'!$I$9+СВЦЭМ!$D$10+'СЕТ СН'!$I$6-'СЕТ СН'!$I$19</f>
        <v>3143.05380436</v>
      </c>
      <c r="I138" s="36">
        <f>SUMIFS(СВЦЭМ!$C$39:$C$782,СВЦЭМ!$A$39:$A$782,$A138,СВЦЭМ!$B$39:$B$782,I$110)+'СЕТ СН'!$I$9+СВЦЭМ!$D$10+'СЕТ СН'!$I$6-'СЕТ СН'!$I$19</f>
        <v>3088.6377721400004</v>
      </c>
      <c r="J138" s="36">
        <f>SUMIFS(СВЦЭМ!$C$39:$C$782,СВЦЭМ!$A$39:$A$782,$A138,СВЦЭМ!$B$39:$B$782,J$110)+'СЕТ СН'!$I$9+СВЦЭМ!$D$10+'СЕТ СН'!$I$6-'СЕТ СН'!$I$19</f>
        <v>3061.8285379200001</v>
      </c>
      <c r="K138" s="36">
        <f>SUMIFS(СВЦЭМ!$C$39:$C$782,СВЦЭМ!$A$39:$A$782,$A138,СВЦЭМ!$B$39:$B$782,K$110)+'СЕТ СН'!$I$9+СВЦЭМ!$D$10+'СЕТ СН'!$I$6-'СЕТ СН'!$I$19</f>
        <v>3036.6829557900001</v>
      </c>
      <c r="L138" s="36">
        <f>SUMIFS(СВЦЭМ!$C$39:$C$782,СВЦЭМ!$A$39:$A$782,$A138,СВЦЭМ!$B$39:$B$782,L$110)+'СЕТ СН'!$I$9+СВЦЭМ!$D$10+'СЕТ СН'!$I$6-'СЕТ СН'!$I$19</f>
        <v>3051.8231327000003</v>
      </c>
      <c r="M138" s="36">
        <f>SUMIFS(СВЦЭМ!$C$39:$C$782,СВЦЭМ!$A$39:$A$782,$A138,СВЦЭМ!$B$39:$B$782,M$110)+'СЕТ СН'!$I$9+СВЦЭМ!$D$10+'СЕТ СН'!$I$6-'СЕТ СН'!$I$19</f>
        <v>3056.5753306300003</v>
      </c>
      <c r="N138" s="36">
        <f>SUMIFS(СВЦЭМ!$C$39:$C$782,СВЦЭМ!$A$39:$A$782,$A138,СВЦЭМ!$B$39:$B$782,N$110)+'СЕТ СН'!$I$9+СВЦЭМ!$D$10+'СЕТ СН'!$I$6-'СЕТ СН'!$I$19</f>
        <v>3090.2776799600001</v>
      </c>
      <c r="O138" s="36">
        <f>SUMIFS(СВЦЭМ!$C$39:$C$782,СВЦЭМ!$A$39:$A$782,$A138,СВЦЭМ!$B$39:$B$782,O$110)+'СЕТ СН'!$I$9+СВЦЭМ!$D$10+'СЕТ СН'!$I$6-'СЕТ СН'!$I$19</f>
        <v>3121.34536385</v>
      </c>
      <c r="P138" s="36">
        <f>SUMIFS(СВЦЭМ!$C$39:$C$782,СВЦЭМ!$A$39:$A$782,$A138,СВЦЭМ!$B$39:$B$782,P$110)+'СЕТ СН'!$I$9+СВЦЭМ!$D$10+'СЕТ СН'!$I$6-'СЕТ СН'!$I$19</f>
        <v>3153.5327883500004</v>
      </c>
      <c r="Q138" s="36">
        <f>SUMIFS(СВЦЭМ!$C$39:$C$782,СВЦЭМ!$A$39:$A$782,$A138,СВЦЭМ!$B$39:$B$782,Q$110)+'СЕТ СН'!$I$9+СВЦЭМ!$D$10+'СЕТ СН'!$I$6-'СЕТ СН'!$I$19</f>
        <v>3169.24319737</v>
      </c>
      <c r="R138" s="36">
        <f>SUMIFS(СВЦЭМ!$C$39:$C$782,СВЦЭМ!$A$39:$A$782,$A138,СВЦЭМ!$B$39:$B$782,R$110)+'СЕТ СН'!$I$9+СВЦЭМ!$D$10+'СЕТ СН'!$I$6-'СЕТ СН'!$I$19</f>
        <v>3188.0777100700002</v>
      </c>
      <c r="S138" s="36">
        <f>SUMIFS(СВЦЭМ!$C$39:$C$782,СВЦЭМ!$A$39:$A$782,$A138,СВЦЭМ!$B$39:$B$782,S$110)+'СЕТ СН'!$I$9+СВЦЭМ!$D$10+'СЕТ СН'!$I$6-'СЕТ СН'!$I$19</f>
        <v>3173.4123646100002</v>
      </c>
      <c r="T138" s="36">
        <f>SUMIFS(СВЦЭМ!$C$39:$C$782,СВЦЭМ!$A$39:$A$782,$A138,СВЦЭМ!$B$39:$B$782,T$110)+'СЕТ СН'!$I$9+СВЦЭМ!$D$10+'СЕТ СН'!$I$6-'СЕТ СН'!$I$19</f>
        <v>3143.1041009100004</v>
      </c>
      <c r="U138" s="36">
        <f>SUMIFS(СВЦЭМ!$C$39:$C$782,СВЦЭМ!$A$39:$A$782,$A138,СВЦЭМ!$B$39:$B$782,U$110)+'СЕТ СН'!$I$9+СВЦЭМ!$D$10+'СЕТ СН'!$I$6-'СЕТ СН'!$I$19</f>
        <v>3092.1334065700003</v>
      </c>
      <c r="V138" s="36">
        <f>SUMIFS(СВЦЭМ!$C$39:$C$782,СВЦЭМ!$A$39:$A$782,$A138,СВЦЭМ!$B$39:$B$782,V$110)+'СЕТ СН'!$I$9+СВЦЭМ!$D$10+'СЕТ СН'!$I$6-'СЕТ СН'!$I$19</f>
        <v>3109.5957641100003</v>
      </c>
      <c r="W138" s="36">
        <f>SUMIFS(СВЦЭМ!$C$39:$C$782,СВЦЭМ!$A$39:$A$782,$A138,СВЦЭМ!$B$39:$B$782,W$110)+'СЕТ СН'!$I$9+СВЦЭМ!$D$10+'СЕТ СН'!$I$6-'СЕТ СН'!$I$19</f>
        <v>3120.01892348</v>
      </c>
      <c r="X138" s="36">
        <f>SUMIFS(СВЦЭМ!$C$39:$C$782,СВЦЭМ!$A$39:$A$782,$A138,СВЦЭМ!$B$39:$B$782,X$110)+'СЕТ СН'!$I$9+СВЦЭМ!$D$10+'СЕТ СН'!$I$6-'СЕТ СН'!$I$19</f>
        <v>3138.60936993</v>
      </c>
      <c r="Y138" s="36">
        <f>SUMIFS(СВЦЭМ!$C$39:$C$782,СВЦЭМ!$A$39:$A$782,$A138,СВЦЭМ!$B$39:$B$782,Y$110)+'СЕТ СН'!$I$9+СВЦЭМ!$D$10+'СЕТ СН'!$I$6-'СЕТ СН'!$I$19</f>
        <v>3148.9717910700001</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20" t="s">
        <v>77</v>
      </c>
      <c r="B141" s="120"/>
      <c r="C141" s="120"/>
      <c r="D141" s="120"/>
      <c r="E141" s="120"/>
      <c r="F141" s="120"/>
      <c r="G141" s="120"/>
      <c r="H141" s="120"/>
      <c r="I141" s="120"/>
      <c r="J141" s="120"/>
      <c r="K141" s="120"/>
      <c r="L141" s="120"/>
      <c r="M141" s="120"/>
      <c r="N141" s="121" t="s">
        <v>29</v>
      </c>
      <c r="O141" s="121"/>
      <c r="P141" s="121"/>
      <c r="Q141" s="121"/>
      <c r="R141" s="121"/>
      <c r="S141" s="121"/>
      <c r="T141" s="121"/>
      <c r="U141" s="121"/>
      <c r="V141" s="39"/>
      <c r="W141" s="39"/>
      <c r="X141" s="39"/>
      <c r="Y141" s="39"/>
      <c r="Z141" s="39"/>
    </row>
    <row r="142" spans="1:26" ht="15.75" x14ac:dyDescent="0.25">
      <c r="A142" s="120"/>
      <c r="B142" s="120"/>
      <c r="C142" s="120"/>
      <c r="D142" s="120"/>
      <c r="E142" s="120"/>
      <c r="F142" s="120"/>
      <c r="G142" s="120"/>
      <c r="H142" s="120"/>
      <c r="I142" s="120"/>
      <c r="J142" s="120"/>
      <c r="K142" s="120"/>
      <c r="L142" s="120"/>
      <c r="M142" s="120"/>
      <c r="N142" s="122" t="s">
        <v>0</v>
      </c>
      <c r="O142" s="122"/>
      <c r="P142" s="122" t="s">
        <v>1</v>
      </c>
      <c r="Q142" s="122"/>
      <c r="R142" s="122" t="s">
        <v>2</v>
      </c>
      <c r="S142" s="122"/>
      <c r="T142" s="122" t="s">
        <v>3</v>
      </c>
      <c r="U142" s="122"/>
      <c r="V142" s="32"/>
      <c r="W142" s="32"/>
      <c r="X142" s="32"/>
      <c r="Y142" s="32"/>
    </row>
    <row r="143" spans="1:26" ht="15.75" x14ac:dyDescent="0.2">
      <c r="A143" s="120"/>
      <c r="B143" s="120"/>
      <c r="C143" s="120"/>
      <c r="D143" s="120"/>
      <c r="E143" s="120"/>
      <c r="F143" s="120"/>
      <c r="G143" s="120"/>
      <c r="H143" s="120"/>
      <c r="I143" s="120"/>
      <c r="J143" s="120"/>
      <c r="K143" s="120"/>
      <c r="L143" s="120"/>
      <c r="M143" s="120"/>
      <c r="N143" s="123">
        <f>СВЦЭМ!$D$12+'СЕТ СН'!$F$10-'СЕТ СН'!$F$20</f>
        <v>621051.98048054252</v>
      </c>
      <c r="O143" s="124"/>
      <c r="P143" s="123">
        <f>СВЦЭМ!$D$12+'СЕТ СН'!$F$10-'СЕТ СН'!$G$20</f>
        <v>621051.98048054252</v>
      </c>
      <c r="Q143" s="124"/>
      <c r="R143" s="123">
        <f>СВЦЭМ!$D$12+'СЕТ СН'!$F$10-'СЕТ СН'!$H$20</f>
        <v>621051.98048054252</v>
      </c>
      <c r="S143" s="124"/>
      <c r="T143" s="123">
        <f>СВЦЭМ!$D$12+'СЕТ СН'!$F$10-'СЕТ СН'!$I$20</f>
        <v>621051.98048054252</v>
      </c>
      <c r="U143" s="124"/>
      <c r="V143" s="40"/>
      <c r="W143" s="40"/>
      <c r="X143" s="40"/>
      <c r="Y143" s="40"/>
    </row>
    <row r="144" spans="1:26" x14ac:dyDescent="0.25">
      <c r="A144" s="148"/>
      <c r="B144" s="148"/>
      <c r="C144" s="148"/>
      <c r="D144" s="148"/>
      <c r="E144" s="148"/>
      <c r="F144" s="149"/>
      <c r="G144" s="149"/>
      <c r="H144" s="149"/>
      <c r="I144" s="149"/>
      <c r="J144" s="149"/>
      <c r="K144" s="149"/>
      <c r="L144" s="149"/>
      <c r="M144" s="149"/>
    </row>
    <row r="145" spans="1:21" ht="15.75" x14ac:dyDescent="0.25">
      <c r="A145" s="139" t="s">
        <v>78</v>
      </c>
      <c r="B145" s="140"/>
      <c r="C145" s="140"/>
      <c r="D145" s="140"/>
      <c r="E145" s="140"/>
      <c r="F145" s="140"/>
      <c r="G145" s="140"/>
      <c r="H145" s="140"/>
      <c r="I145" s="140"/>
      <c r="J145" s="140"/>
      <c r="K145" s="140"/>
      <c r="L145" s="140"/>
      <c r="M145" s="141"/>
      <c r="N145" s="121" t="s">
        <v>29</v>
      </c>
      <c r="O145" s="121"/>
      <c r="P145" s="121"/>
      <c r="Q145" s="121"/>
      <c r="R145" s="121"/>
      <c r="S145" s="121"/>
      <c r="T145" s="121"/>
      <c r="U145" s="121"/>
    </row>
    <row r="146" spans="1:21" ht="15.75" x14ac:dyDescent="0.25">
      <c r="A146" s="142"/>
      <c r="B146" s="143"/>
      <c r="C146" s="143"/>
      <c r="D146" s="143"/>
      <c r="E146" s="143"/>
      <c r="F146" s="143"/>
      <c r="G146" s="143"/>
      <c r="H146" s="143"/>
      <c r="I146" s="143"/>
      <c r="J146" s="143"/>
      <c r="K146" s="143"/>
      <c r="L146" s="143"/>
      <c r="M146" s="144"/>
      <c r="N146" s="122" t="s">
        <v>0</v>
      </c>
      <c r="O146" s="122"/>
      <c r="P146" s="122" t="s">
        <v>1</v>
      </c>
      <c r="Q146" s="122"/>
      <c r="R146" s="122" t="s">
        <v>2</v>
      </c>
      <c r="S146" s="122"/>
      <c r="T146" s="122" t="s">
        <v>3</v>
      </c>
      <c r="U146" s="122"/>
    </row>
    <row r="147" spans="1:21" ht="15.75" x14ac:dyDescent="0.25">
      <c r="A147" s="145"/>
      <c r="B147" s="146"/>
      <c r="C147" s="146"/>
      <c r="D147" s="146"/>
      <c r="E147" s="146"/>
      <c r="F147" s="146"/>
      <c r="G147" s="146"/>
      <c r="H147" s="146"/>
      <c r="I147" s="146"/>
      <c r="J147" s="146"/>
      <c r="K147" s="146"/>
      <c r="L147" s="146"/>
      <c r="M147" s="147"/>
      <c r="N147" s="138">
        <f>'СЕТ СН'!$F$7</f>
        <v>1765744.73</v>
      </c>
      <c r="O147" s="138"/>
      <c r="P147" s="138">
        <f>'СЕТ СН'!$G$7</f>
        <v>1442615.09</v>
      </c>
      <c r="Q147" s="138"/>
      <c r="R147" s="138">
        <f>'СЕТ СН'!$H$7</f>
        <v>1841546.13</v>
      </c>
      <c r="S147" s="138"/>
      <c r="T147" s="138">
        <f>'СЕТ СН'!$I$7</f>
        <v>1879310.42</v>
      </c>
      <c r="U147" s="138"/>
    </row>
  </sheetData>
  <sheetProtection algorithmName="SHA-512" hashValue="myRrvfHK8HCP6sF4rISbenyyJti9OHpL4+yIxtS4T4moSW8XkXsu4eA3Gkv5D3dI6Z1nN+kimccwGG4w6CXjtg==" saltValue="J+LUz7ZggivD2jg51+QS/A==" spinCount="100000" sheet="1" objects="1" scenarios="1" formatCells="0" formatColumns="0" formatRows="0" insertColumns="0" insertRows="0" insertHyperlinks="0" deleteColumns="0" deleteRows="0" sort="0" autoFilter="0" pivotTables="0"/>
  <mergeCells count="36">
    <mergeCell ref="A42:A44"/>
    <mergeCell ref="B42:Y43"/>
    <mergeCell ref="A1:Y1"/>
    <mergeCell ref="A3:Y3"/>
    <mergeCell ref="A4:Y4"/>
    <mergeCell ref="A9:A11"/>
    <mergeCell ref="B9:Y10"/>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144:E144"/>
    <mergeCell ref="F144:G144"/>
    <mergeCell ref="H144:I144"/>
    <mergeCell ref="J144:K144"/>
    <mergeCell ref="L144:M144"/>
    <mergeCell ref="N147:O147"/>
    <mergeCell ref="P147:Q147"/>
    <mergeCell ref="R147:S147"/>
    <mergeCell ref="T147:U147"/>
    <mergeCell ref="A145:M147"/>
    <mergeCell ref="N145:U145"/>
    <mergeCell ref="N146:O146"/>
    <mergeCell ref="P146:Q146"/>
    <mergeCell ref="R146:S146"/>
    <mergeCell ref="T146:U14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topLeftCell="A172" zoomScale="70" zoomScaleNormal="70" zoomScaleSheetLayoutView="80" workbookViewId="0">
      <selection activeCell="A204" sqref="A204:XFD206"/>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SUMIFS(СВЦЭМ!$D$39:$D$782,СВЦЭМ!$A$39:$A$782,$A12,СВЦЭМ!$B$39:$B$782,B$11)+'СЕТ СН'!$F$11+СВЦЭМ!$D$10+'СЕТ СН'!$F$5-'СЕТ СН'!$F$21</f>
        <v>4903.3562390699999</v>
      </c>
      <c r="C12" s="36">
        <f>SUMIFS(СВЦЭМ!$D$39:$D$782,СВЦЭМ!$A$39:$A$782,$A12,СВЦЭМ!$B$39:$B$782,C$11)+'СЕТ СН'!$F$11+СВЦЭМ!$D$10+'СЕТ СН'!$F$5-'СЕТ СН'!$F$21</f>
        <v>4914.5470302900003</v>
      </c>
      <c r="D12" s="36">
        <f>SUMIFS(СВЦЭМ!$D$39:$D$782,СВЦЭМ!$A$39:$A$782,$A12,СВЦЭМ!$B$39:$B$782,D$11)+'СЕТ СН'!$F$11+СВЦЭМ!$D$10+'СЕТ СН'!$F$5-'СЕТ СН'!$F$21</f>
        <v>4980.1777140300001</v>
      </c>
      <c r="E12" s="36">
        <f>SUMIFS(СВЦЭМ!$D$39:$D$782,СВЦЭМ!$A$39:$A$782,$A12,СВЦЭМ!$B$39:$B$782,E$11)+'СЕТ СН'!$F$11+СВЦЭМ!$D$10+'СЕТ СН'!$F$5-'СЕТ СН'!$F$21</f>
        <v>5006.40633239</v>
      </c>
      <c r="F12" s="36">
        <f>SUMIFS(СВЦЭМ!$D$39:$D$782,СВЦЭМ!$A$39:$A$782,$A12,СВЦЭМ!$B$39:$B$782,F$11)+'СЕТ СН'!$F$11+СВЦЭМ!$D$10+'СЕТ СН'!$F$5-'СЕТ СН'!$F$21</f>
        <v>5007.1545720100003</v>
      </c>
      <c r="G12" s="36">
        <f>SUMIFS(СВЦЭМ!$D$39:$D$782,СВЦЭМ!$A$39:$A$782,$A12,СВЦЭМ!$B$39:$B$782,G$11)+'СЕТ СН'!$F$11+СВЦЭМ!$D$10+'СЕТ СН'!$F$5-'СЕТ СН'!$F$21</f>
        <v>4981.1389246999997</v>
      </c>
      <c r="H12" s="36">
        <f>SUMIFS(СВЦЭМ!$D$39:$D$782,СВЦЭМ!$A$39:$A$782,$A12,СВЦЭМ!$B$39:$B$782,H$11)+'СЕТ СН'!$F$11+СВЦЭМ!$D$10+'СЕТ СН'!$F$5-'СЕТ СН'!$F$21</f>
        <v>4954.3800516400006</v>
      </c>
      <c r="I12" s="36">
        <f>SUMIFS(СВЦЭМ!$D$39:$D$782,СВЦЭМ!$A$39:$A$782,$A12,СВЦЭМ!$B$39:$B$782,I$11)+'СЕТ СН'!$F$11+СВЦЭМ!$D$10+'СЕТ СН'!$F$5-'СЕТ СН'!$F$21</f>
        <v>5015.6510339200004</v>
      </c>
      <c r="J12" s="36">
        <f>SUMIFS(СВЦЭМ!$D$39:$D$782,СВЦЭМ!$A$39:$A$782,$A12,СВЦЭМ!$B$39:$B$782,J$11)+'СЕТ СН'!$F$11+СВЦЭМ!$D$10+'СЕТ СН'!$F$5-'СЕТ СН'!$F$21</f>
        <v>5016.4749207700006</v>
      </c>
      <c r="K12" s="36">
        <f>SUMIFS(СВЦЭМ!$D$39:$D$782,СВЦЭМ!$A$39:$A$782,$A12,СВЦЭМ!$B$39:$B$782,K$11)+'СЕТ СН'!$F$11+СВЦЭМ!$D$10+'СЕТ СН'!$F$5-'СЕТ СН'!$F$21</f>
        <v>5012.2699028699999</v>
      </c>
      <c r="L12" s="36">
        <f>SUMIFS(СВЦЭМ!$D$39:$D$782,СВЦЭМ!$A$39:$A$782,$A12,СВЦЭМ!$B$39:$B$782,L$11)+'СЕТ СН'!$F$11+СВЦЭМ!$D$10+'СЕТ СН'!$F$5-'СЕТ СН'!$F$21</f>
        <v>4993.5991069700003</v>
      </c>
      <c r="M12" s="36">
        <f>SUMIFS(СВЦЭМ!$D$39:$D$782,СВЦЭМ!$A$39:$A$782,$A12,СВЦЭМ!$B$39:$B$782,M$11)+'СЕТ СН'!$F$11+СВЦЭМ!$D$10+'СЕТ СН'!$F$5-'СЕТ СН'!$F$21</f>
        <v>4989.2503777399997</v>
      </c>
      <c r="N12" s="36">
        <f>SUMIFS(СВЦЭМ!$D$39:$D$782,СВЦЭМ!$A$39:$A$782,$A12,СВЦЭМ!$B$39:$B$782,N$11)+'СЕТ СН'!$F$11+СВЦЭМ!$D$10+'СЕТ СН'!$F$5-'СЕТ СН'!$F$21</f>
        <v>4964.3756045600003</v>
      </c>
      <c r="O12" s="36">
        <f>SUMIFS(СВЦЭМ!$D$39:$D$782,СВЦЭМ!$A$39:$A$782,$A12,СВЦЭМ!$B$39:$B$782,O$11)+'СЕТ СН'!$F$11+СВЦЭМ!$D$10+'СЕТ СН'!$F$5-'СЕТ СН'!$F$21</f>
        <v>4949.0122740500001</v>
      </c>
      <c r="P12" s="36">
        <f>SUMIFS(СВЦЭМ!$D$39:$D$782,СВЦЭМ!$A$39:$A$782,$A12,СВЦЭМ!$B$39:$B$782,P$11)+'СЕТ СН'!$F$11+СВЦЭМ!$D$10+'СЕТ СН'!$F$5-'СЕТ СН'!$F$21</f>
        <v>4948.0164241700004</v>
      </c>
      <c r="Q12" s="36">
        <f>SUMIFS(СВЦЭМ!$D$39:$D$782,СВЦЭМ!$A$39:$A$782,$A12,СВЦЭМ!$B$39:$B$782,Q$11)+'СЕТ СН'!$F$11+СВЦЭМ!$D$10+'СЕТ СН'!$F$5-'СЕТ СН'!$F$21</f>
        <v>4944.8176484800006</v>
      </c>
      <c r="R12" s="36">
        <f>SUMIFS(СВЦЭМ!$D$39:$D$782,СВЦЭМ!$A$39:$A$782,$A12,СВЦЭМ!$B$39:$B$782,R$11)+'СЕТ СН'!$F$11+СВЦЭМ!$D$10+'СЕТ СН'!$F$5-'СЕТ СН'!$F$21</f>
        <v>4935.76989994</v>
      </c>
      <c r="S12" s="36">
        <f>SUMIFS(СВЦЭМ!$D$39:$D$782,СВЦЭМ!$A$39:$A$782,$A12,СВЦЭМ!$B$39:$B$782,S$11)+'СЕТ СН'!$F$11+СВЦЭМ!$D$10+'СЕТ СН'!$F$5-'СЕТ СН'!$F$21</f>
        <v>4941.2027073099998</v>
      </c>
      <c r="T12" s="36">
        <f>SUMIFS(СВЦЭМ!$D$39:$D$782,СВЦЭМ!$A$39:$A$782,$A12,СВЦЭМ!$B$39:$B$782,T$11)+'СЕТ СН'!$F$11+СВЦЭМ!$D$10+'СЕТ СН'!$F$5-'СЕТ СН'!$F$21</f>
        <v>4956.5975168499999</v>
      </c>
      <c r="U12" s="36">
        <f>SUMIFS(СВЦЭМ!$D$39:$D$782,СВЦЭМ!$A$39:$A$782,$A12,СВЦЭМ!$B$39:$B$782,U$11)+'СЕТ СН'!$F$11+СВЦЭМ!$D$10+'СЕТ СН'!$F$5-'СЕТ СН'!$F$21</f>
        <v>4934.9243664099995</v>
      </c>
      <c r="V12" s="36">
        <f>SUMIFS(СВЦЭМ!$D$39:$D$782,СВЦЭМ!$A$39:$A$782,$A12,СВЦЭМ!$B$39:$B$782,V$11)+'СЕТ СН'!$F$11+СВЦЭМ!$D$10+'СЕТ СН'!$F$5-'СЕТ СН'!$F$21</f>
        <v>4945.1132503500003</v>
      </c>
      <c r="W12" s="36">
        <f>SUMIFS(СВЦЭМ!$D$39:$D$782,СВЦЭМ!$A$39:$A$782,$A12,СВЦЭМ!$B$39:$B$782,W$11)+'СЕТ СН'!$F$11+СВЦЭМ!$D$10+'СЕТ СН'!$F$5-'СЕТ СН'!$F$21</f>
        <v>4938.3280421199997</v>
      </c>
      <c r="X12" s="36">
        <f>SUMIFS(СВЦЭМ!$D$39:$D$782,СВЦЭМ!$A$39:$A$782,$A12,СВЦЭМ!$B$39:$B$782,X$11)+'СЕТ СН'!$F$11+СВЦЭМ!$D$10+'СЕТ СН'!$F$5-'СЕТ СН'!$F$21</f>
        <v>4921.8355034400001</v>
      </c>
      <c r="Y12" s="36">
        <f>SUMIFS(СВЦЭМ!$D$39:$D$782,СВЦЭМ!$A$39:$A$782,$A12,СВЦЭМ!$B$39:$B$782,Y$11)+'СЕТ СН'!$F$11+СВЦЭМ!$D$10+'СЕТ СН'!$F$5-'СЕТ СН'!$F$21</f>
        <v>4909.70157371</v>
      </c>
      <c r="AA12" s="45"/>
    </row>
    <row r="13" spans="1:27" ht="15.75" x14ac:dyDescent="0.2">
      <c r="A13" s="35">
        <f>A12+1</f>
        <v>44959</v>
      </c>
      <c r="B13" s="36">
        <f>SUMIFS(СВЦЭМ!$D$39:$D$782,СВЦЭМ!$A$39:$A$782,$A13,СВЦЭМ!$B$39:$B$782,B$11)+'СЕТ СН'!$F$11+СВЦЭМ!$D$10+'СЕТ СН'!$F$5-'СЕТ СН'!$F$21</f>
        <v>4952.9696653299998</v>
      </c>
      <c r="C13" s="36">
        <f>SUMIFS(СВЦЭМ!$D$39:$D$782,СВЦЭМ!$A$39:$A$782,$A13,СВЦЭМ!$B$39:$B$782,C$11)+'СЕТ СН'!$F$11+СВЦЭМ!$D$10+'СЕТ СН'!$F$5-'СЕТ СН'!$F$21</f>
        <v>4937.1962355899996</v>
      </c>
      <c r="D13" s="36">
        <f>SUMIFS(СВЦЭМ!$D$39:$D$782,СВЦЭМ!$A$39:$A$782,$A13,СВЦЭМ!$B$39:$B$782,D$11)+'СЕТ СН'!$F$11+СВЦЭМ!$D$10+'СЕТ СН'!$F$5-'СЕТ СН'!$F$21</f>
        <v>4938.8930179099998</v>
      </c>
      <c r="E13" s="36">
        <f>SUMIFS(СВЦЭМ!$D$39:$D$782,СВЦЭМ!$A$39:$A$782,$A13,СВЦЭМ!$B$39:$B$782,E$11)+'СЕТ СН'!$F$11+СВЦЭМ!$D$10+'СЕТ СН'!$F$5-'СЕТ СН'!$F$21</f>
        <v>4950.1502616799999</v>
      </c>
      <c r="F13" s="36">
        <f>SUMIFS(СВЦЭМ!$D$39:$D$782,СВЦЭМ!$A$39:$A$782,$A13,СВЦЭМ!$B$39:$B$782,F$11)+'СЕТ СН'!$F$11+СВЦЭМ!$D$10+'СЕТ СН'!$F$5-'СЕТ СН'!$F$21</f>
        <v>4941.48157618</v>
      </c>
      <c r="G13" s="36">
        <f>SUMIFS(СВЦЭМ!$D$39:$D$782,СВЦЭМ!$A$39:$A$782,$A13,СВЦЭМ!$B$39:$B$782,G$11)+'СЕТ СН'!$F$11+СВЦЭМ!$D$10+'СЕТ СН'!$F$5-'СЕТ СН'!$F$21</f>
        <v>4956.6686670300005</v>
      </c>
      <c r="H13" s="36">
        <f>SUMIFS(СВЦЭМ!$D$39:$D$782,СВЦЭМ!$A$39:$A$782,$A13,СВЦЭМ!$B$39:$B$782,H$11)+'СЕТ СН'!$F$11+СВЦЭМ!$D$10+'СЕТ СН'!$F$5-'СЕТ СН'!$F$21</f>
        <v>4997.9392222900005</v>
      </c>
      <c r="I13" s="36">
        <f>SUMIFS(СВЦЭМ!$D$39:$D$782,СВЦЭМ!$A$39:$A$782,$A13,СВЦЭМ!$B$39:$B$782,I$11)+'СЕТ СН'!$F$11+СВЦЭМ!$D$10+'СЕТ СН'!$F$5-'СЕТ СН'!$F$21</f>
        <v>4960.3447758299999</v>
      </c>
      <c r="J13" s="36">
        <f>SUMIFS(СВЦЭМ!$D$39:$D$782,СВЦЭМ!$A$39:$A$782,$A13,СВЦЭМ!$B$39:$B$782,J$11)+'СЕТ СН'!$F$11+СВЦЭМ!$D$10+'СЕТ СН'!$F$5-'СЕТ СН'!$F$21</f>
        <v>4929.5633498999996</v>
      </c>
      <c r="K13" s="36">
        <f>SUMIFS(СВЦЭМ!$D$39:$D$782,СВЦЭМ!$A$39:$A$782,$A13,СВЦЭМ!$B$39:$B$782,K$11)+'СЕТ СН'!$F$11+СВЦЭМ!$D$10+'СЕТ СН'!$F$5-'СЕТ СН'!$F$21</f>
        <v>4945.1230412300001</v>
      </c>
      <c r="L13" s="36">
        <f>SUMIFS(СВЦЭМ!$D$39:$D$782,СВЦЭМ!$A$39:$A$782,$A13,СВЦЭМ!$B$39:$B$782,L$11)+'СЕТ СН'!$F$11+СВЦЭМ!$D$10+'СЕТ СН'!$F$5-'СЕТ СН'!$F$21</f>
        <v>4934.8702734799999</v>
      </c>
      <c r="M13" s="36">
        <f>SUMIFS(СВЦЭМ!$D$39:$D$782,СВЦЭМ!$A$39:$A$782,$A13,СВЦЭМ!$B$39:$B$782,M$11)+'СЕТ СН'!$F$11+СВЦЭМ!$D$10+'СЕТ СН'!$F$5-'СЕТ СН'!$F$21</f>
        <v>4927.2775991400003</v>
      </c>
      <c r="N13" s="36">
        <f>SUMIFS(СВЦЭМ!$D$39:$D$782,СВЦЭМ!$A$39:$A$782,$A13,СВЦЭМ!$B$39:$B$782,N$11)+'СЕТ СН'!$F$11+СВЦЭМ!$D$10+'СЕТ СН'!$F$5-'СЕТ СН'!$F$21</f>
        <v>4863.2362083899998</v>
      </c>
      <c r="O13" s="36">
        <f>SUMIFS(СВЦЭМ!$D$39:$D$782,СВЦЭМ!$A$39:$A$782,$A13,СВЦЭМ!$B$39:$B$782,O$11)+'СЕТ СН'!$F$11+СВЦЭМ!$D$10+'СЕТ СН'!$F$5-'СЕТ СН'!$F$21</f>
        <v>4949.1707842400001</v>
      </c>
      <c r="P13" s="36">
        <f>SUMIFS(СВЦЭМ!$D$39:$D$782,СВЦЭМ!$A$39:$A$782,$A13,СВЦЭМ!$B$39:$B$782,P$11)+'СЕТ СН'!$F$11+СВЦЭМ!$D$10+'СЕТ СН'!$F$5-'СЕТ СН'!$F$21</f>
        <v>5006.9936715100002</v>
      </c>
      <c r="Q13" s="36">
        <f>SUMIFS(СВЦЭМ!$D$39:$D$782,СВЦЭМ!$A$39:$A$782,$A13,СВЦЭМ!$B$39:$B$782,Q$11)+'СЕТ СН'!$F$11+СВЦЭМ!$D$10+'СЕТ СН'!$F$5-'СЕТ СН'!$F$21</f>
        <v>4993.33018696</v>
      </c>
      <c r="R13" s="36">
        <f>SUMIFS(СВЦЭМ!$D$39:$D$782,СВЦЭМ!$A$39:$A$782,$A13,СВЦЭМ!$B$39:$B$782,R$11)+'СЕТ СН'!$F$11+СВЦЭМ!$D$10+'СЕТ СН'!$F$5-'СЕТ СН'!$F$21</f>
        <v>4967.8254841099997</v>
      </c>
      <c r="S13" s="36">
        <f>SUMIFS(СВЦЭМ!$D$39:$D$782,СВЦЭМ!$A$39:$A$782,$A13,СВЦЭМ!$B$39:$B$782,S$11)+'СЕТ СН'!$F$11+СВЦЭМ!$D$10+'СЕТ СН'!$F$5-'СЕТ СН'!$F$21</f>
        <v>4893.3221764299997</v>
      </c>
      <c r="T13" s="36">
        <f>SUMIFS(СВЦЭМ!$D$39:$D$782,СВЦЭМ!$A$39:$A$782,$A13,СВЦЭМ!$B$39:$B$782,T$11)+'СЕТ СН'!$F$11+СВЦЭМ!$D$10+'СЕТ СН'!$F$5-'СЕТ СН'!$F$21</f>
        <v>4885.5107501700004</v>
      </c>
      <c r="U13" s="36">
        <f>SUMIFS(СВЦЭМ!$D$39:$D$782,СВЦЭМ!$A$39:$A$782,$A13,СВЦЭМ!$B$39:$B$782,U$11)+'СЕТ СН'!$F$11+СВЦЭМ!$D$10+'СЕТ СН'!$F$5-'СЕТ СН'!$F$21</f>
        <v>4940.9046508800002</v>
      </c>
      <c r="V13" s="36">
        <f>SUMIFS(СВЦЭМ!$D$39:$D$782,СВЦЭМ!$A$39:$A$782,$A13,СВЦЭМ!$B$39:$B$782,V$11)+'СЕТ СН'!$F$11+СВЦЭМ!$D$10+'СЕТ СН'!$F$5-'СЕТ СН'!$F$21</f>
        <v>4960.8975953199997</v>
      </c>
      <c r="W13" s="36">
        <f>SUMIFS(СВЦЭМ!$D$39:$D$782,СВЦЭМ!$A$39:$A$782,$A13,СВЦЭМ!$B$39:$B$782,W$11)+'СЕТ СН'!$F$11+СВЦЭМ!$D$10+'СЕТ СН'!$F$5-'СЕТ СН'!$F$21</f>
        <v>4969.0801620100001</v>
      </c>
      <c r="X13" s="36">
        <f>SUMIFS(СВЦЭМ!$D$39:$D$782,СВЦЭМ!$A$39:$A$782,$A13,СВЦЭМ!$B$39:$B$782,X$11)+'СЕТ СН'!$F$11+СВЦЭМ!$D$10+'СЕТ СН'!$F$5-'СЕТ СН'!$F$21</f>
        <v>5000.2460800400004</v>
      </c>
      <c r="Y13" s="36">
        <f>SUMIFS(СВЦЭМ!$D$39:$D$782,СВЦЭМ!$A$39:$A$782,$A13,СВЦЭМ!$B$39:$B$782,Y$11)+'СЕТ СН'!$F$11+СВЦЭМ!$D$10+'СЕТ СН'!$F$5-'СЕТ СН'!$F$21</f>
        <v>4981.2618518399995</v>
      </c>
    </row>
    <row r="14" spans="1:27" ht="15.75" x14ac:dyDescent="0.2">
      <c r="A14" s="35">
        <f t="shared" ref="A14:A39" si="0">A13+1</f>
        <v>44960</v>
      </c>
      <c r="B14" s="36">
        <f>SUMIFS(СВЦЭМ!$D$39:$D$782,СВЦЭМ!$A$39:$A$782,$A14,СВЦЭМ!$B$39:$B$782,B$11)+'СЕТ СН'!$F$11+СВЦЭМ!$D$10+'СЕТ СН'!$F$5-'СЕТ СН'!$F$21</f>
        <v>4866.1471326600004</v>
      </c>
      <c r="C14" s="36">
        <f>SUMIFS(СВЦЭМ!$D$39:$D$782,СВЦЭМ!$A$39:$A$782,$A14,СВЦЭМ!$B$39:$B$782,C$11)+'СЕТ СН'!$F$11+СВЦЭМ!$D$10+'СЕТ СН'!$F$5-'СЕТ СН'!$F$21</f>
        <v>4910.8489687599995</v>
      </c>
      <c r="D14" s="36">
        <f>SUMIFS(СВЦЭМ!$D$39:$D$782,СВЦЭМ!$A$39:$A$782,$A14,СВЦЭМ!$B$39:$B$782,D$11)+'СЕТ СН'!$F$11+СВЦЭМ!$D$10+'СЕТ СН'!$F$5-'СЕТ СН'!$F$21</f>
        <v>4917.8425953300002</v>
      </c>
      <c r="E14" s="36">
        <f>SUMIFS(СВЦЭМ!$D$39:$D$782,СВЦЭМ!$A$39:$A$782,$A14,СВЦЭМ!$B$39:$B$782,E$11)+'СЕТ СН'!$F$11+СВЦЭМ!$D$10+'СЕТ СН'!$F$5-'СЕТ СН'!$F$21</f>
        <v>4911.9928215099999</v>
      </c>
      <c r="F14" s="36">
        <f>SUMIFS(СВЦЭМ!$D$39:$D$782,СВЦЭМ!$A$39:$A$782,$A14,СВЦЭМ!$B$39:$B$782,F$11)+'СЕТ СН'!$F$11+СВЦЭМ!$D$10+'СЕТ СН'!$F$5-'СЕТ СН'!$F$21</f>
        <v>4918.1746637699998</v>
      </c>
      <c r="G14" s="36">
        <f>SUMIFS(СВЦЭМ!$D$39:$D$782,СВЦЭМ!$A$39:$A$782,$A14,СВЦЭМ!$B$39:$B$782,G$11)+'СЕТ СН'!$F$11+СВЦЭМ!$D$10+'СЕТ СН'!$F$5-'СЕТ СН'!$F$21</f>
        <v>4897.8649658900003</v>
      </c>
      <c r="H14" s="36">
        <f>SUMIFS(СВЦЭМ!$D$39:$D$782,СВЦЭМ!$A$39:$A$782,$A14,СВЦЭМ!$B$39:$B$782,H$11)+'СЕТ СН'!$F$11+СВЦЭМ!$D$10+'СЕТ СН'!$F$5-'СЕТ СН'!$F$21</f>
        <v>4873.4266364100004</v>
      </c>
      <c r="I14" s="36">
        <f>SUMIFS(СВЦЭМ!$D$39:$D$782,СВЦЭМ!$A$39:$A$782,$A14,СВЦЭМ!$B$39:$B$782,I$11)+'СЕТ СН'!$F$11+СВЦЭМ!$D$10+'СЕТ СН'!$F$5-'СЕТ СН'!$F$21</f>
        <v>4870.0364556799996</v>
      </c>
      <c r="J14" s="36">
        <f>SUMIFS(СВЦЭМ!$D$39:$D$782,СВЦЭМ!$A$39:$A$782,$A14,СВЦЭМ!$B$39:$B$782,J$11)+'СЕТ СН'!$F$11+СВЦЭМ!$D$10+'СЕТ СН'!$F$5-'СЕТ СН'!$F$21</f>
        <v>4869.4141229300003</v>
      </c>
      <c r="K14" s="36">
        <f>SUMIFS(СВЦЭМ!$D$39:$D$782,СВЦЭМ!$A$39:$A$782,$A14,СВЦЭМ!$B$39:$B$782,K$11)+'СЕТ СН'!$F$11+СВЦЭМ!$D$10+'СЕТ СН'!$F$5-'СЕТ СН'!$F$21</f>
        <v>4878.8132490799999</v>
      </c>
      <c r="L14" s="36">
        <f>SUMIFS(СВЦЭМ!$D$39:$D$782,СВЦЭМ!$A$39:$A$782,$A14,СВЦЭМ!$B$39:$B$782,L$11)+'СЕТ СН'!$F$11+СВЦЭМ!$D$10+'СЕТ СН'!$F$5-'СЕТ СН'!$F$21</f>
        <v>4875.5570795499998</v>
      </c>
      <c r="M14" s="36">
        <f>SUMIFS(СВЦЭМ!$D$39:$D$782,СВЦЭМ!$A$39:$A$782,$A14,СВЦЭМ!$B$39:$B$782,M$11)+'СЕТ СН'!$F$11+СВЦЭМ!$D$10+'СЕТ СН'!$F$5-'СЕТ СН'!$F$21</f>
        <v>4879.8813628799999</v>
      </c>
      <c r="N14" s="36">
        <f>SUMIFS(СВЦЭМ!$D$39:$D$782,СВЦЭМ!$A$39:$A$782,$A14,СВЦЭМ!$B$39:$B$782,N$11)+'СЕТ СН'!$F$11+СВЦЭМ!$D$10+'СЕТ СН'!$F$5-'СЕТ СН'!$F$21</f>
        <v>4874.5457641800003</v>
      </c>
      <c r="O14" s="36">
        <f>SUMIFS(СВЦЭМ!$D$39:$D$782,СВЦЭМ!$A$39:$A$782,$A14,СВЦЭМ!$B$39:$B$782,O$11)+'СЕТ СН'!$F$11+СВЦЭМ!$D$10+'СЕТ СН'!$F$5-'СЕТ СН'!$F$21</f>
        <v>4867.4214722500001</v>
      </c>
      <c r="P14" s="36">
        <f>SUMIFS(СВЦЭМ!$D$39:$D$782,СВЦЭМ!$A$39:$A$782,$A14,СВЦЭМ!$B$39:$B$782,P$11)+'СЕТ СН'!$F$11+СВЦЭМ!$D$10+'СЕТ СН'!$F$5-'СЕТ СН'!$F$21</f>
        <v>4864.1432752299997</v>
      </c>
      <c r="Q14" s="36">
        <f>SUMIFS(СВЦЭМ!$D$39:$D$782,СВЦЭМ!$A$39:$A$782,$A14,СВЦЭМ!$B$39:$B$782,Q$11)+'СЕТ СН'!$F$11+СВЦЭМ!$D$10+'СЕТ СН'!$F$5-'СЕТ СН'!$F$21</f>
        <v>4856.7900857700006</v>
      </c>
      <c r="R14" s="36">
        <f>SUMIFS(СВЦЭМ!$D$39:$D$782,СВЦЭМ!$A$39:$A$782,$A14,СВЦЭМ!$B$39:$B$782,R$11)+'СЕТ СН'!$F$11+СВЦЭМ!$D$10+'СЕТ СН'!$F$5-'СЕТ СН'!$F$21</f>
        <v>4851.1101257999999</v>
      </c>
      <c r="S14" s="36">
        <f>SUMIFS(СВЦЭМ!$D$39:$D$782,СВЦЭМ!$A$39:$A$782,$A14,СВЦЭМ!$B$39:$B$782,S$11)+'СЕТ СН'!$F$11+СВЦЭМ!$D$10+'СЕТ СН'!$F$5-'СЕТ СН'!$F$21</f>
        <v>4871.3898768600002</v>
      </c>
      <c r="T14" s="36">
        <f>SUMIFS(СВЦЭМ!$D$39:$D$782,СВЦЭМ!$A$39:$A$782,$A14,СВЦЭМ!$B$39:$B$782,T$11)+'СЕТ СН'!$F$11+СВЦЭМ!$D$10+'СЕТ СН'!$F$5-'СЕТ СН'!$F$21</f>
        <v>4867.1553824399998</v>
      </c>
      <c r="U14" s="36">
        <f>SUMIFS(СВЦЭМ!$D$39:$D$782,СВЦЭМ!$A$39:$A$782,$A14,СВЦЭМ!$B$39:$B$782,U$11)+'СЕТ СН'!$F$11+СВЦЭМ!$D$10+'СЕТ СН'!$F$5-'СЕТ СН'!$F$21</f>
        <v>4875.2481016000002</v>
      </c>
      <c r="V14" s="36">
        <f>SUMIFS(СВЦЭМ!$D$39:$D$782,СВЦЭМ!$A$39:$A$782,$A14,СВЦЭМ!$B$39:$B$782,V$11)+'СЕТ СН'!$F$11+СВЦЭМ!$D$10+'СЕТ СН'!$F$5-'СЕТ СН'!$F$21</f>
        <v>4870.6493377300003</v>
      </c>
      <c r="W14" s="36">
        <f>SUMIFS(СВЦЭМ!$D$39:$D$782,СВЦЭМ!$A$39:$A$782,$A14,СВЦЭМ!$B$39:$B$782,W$11)+'СЕТ СН'!$F$11+СВЦЭМ!$D$10+'СЕТ СН'!$F$5-'СЕТ СН'!$F$21</f>
        <v>4861.5359583899999</v>
      </c>
      <c r="X14" s="36">
        <f>SUMIFS(СВЦЭМ!$D$39:$D$782,СВЦЭМ!$A$39:$A$782,$A14,СВЦЭМ!$B$39:$B$782,X$11)+'СЕТ СН'!$F$11+СВЦЭМ!$D$10+'СЕТ СН'!$F$5-'СЕТ СН'!$F$21</f>
        <v>4853.2293084900002</v>
      </c>
      <c r="Y14" s="36">
        <f>SUMIFS(СВЦЭМ!$D$39:$D$782,СВЦЭМ!$A$39:$A$782,$A14,СВЦЭМ!$B$39:$B$782,Y$11)+'СЕТ СН'!$F$11+СВЦЭМ!$D$10+'СЕТ СН'!$F$5-'СЕТ СН'!$F$21</f>
        <v>4862.1683640600004</v>
      </c>
    </row>
    <row r="15" spans="1:27" ht="15.75" x14ac:dyDescent="0.2">
      <c r="A15" s="35">
        <f t="shared" si="0"/>
        <v>44961</v>
      </c>
      <c r="B15" s="36">
        <f>SUMIFS(СВЦЭМ!$D$39:$D$782,СВЦЭМ!$A$39:$A$782,$A15,СВЦЭМ!$B$39:$B$782,B$11)+'СЕТ СН'!$F$11+СВЦЭМ!$D$10+'СЕТ СН'!$F$5-'СЕТ СН'!$F$21</f>
        <v>5020.7687489800001</v>
      </c>
      <c r="C15" s="36">
        <f>SUMIFS(СВЦЭМ!$D$39:$D$782,СВЦЭМ!$A$39:$A$782,$A15,СВЦЭМ!$B$39:$B$782,C$11)+'СЕТ СН'!$F$11+СВЦЭМ!$D$10+'СЕТ СН'!$F$5-'СЕТ СН'!$F$21</f>
        <v>5040.6742997000001</v>
      </c>
      <c r="D15" s="36">
        <f>SUMIFS(СВЦЭМ!$D$39:$D$782,СВЦЭМ!$A$39:$A$782,$A15,СВЦЭМ!$B$39:$B$782,D$11)+'СЕТ СН'!$F$11+СВЦЭМ!$D$10+'СЕТ СН'!$F$5-'СЕТ СН'!$F$21</f>
        <v>5042.0969734499995</v>
      </c>
      <c r="E15" s="36">
        <f>SUMIFS(СВЦЭМ!$D$39:$D$782,СВЦЭМ!$A$39:$A$782,$A15,СВЦЭМ!$B$39:$B$782,E$11)+'СЕТ СН'!$F$11+СВЦЭМ!$D$10+'СЕТ СН'!$F$5-'СЕТ СН'!$F$21</f>
        <v>5033.7071967600004</v>
      </c>
      <c r="F15" s="36">
        <f>SUMIFS(СВЦЭМ!$D$39:$D$782,СВЦЭМ!$A$39:$A$782,$A15,СВЦЭМ!$B$39:$B$782,F$11)+'СЕТ СН'!$F$11+СВЦЭМ!$D$10+'СЕТ СН'!$F$5-'СЕТ СН'!$F$21</f>
        <v>5030.3595130499998</v>
      </c>
      <c r="G15" s="36">
        <f>SUMIFS(СВЦЭМ!$D$39:$D$782,СВЦЭМ!$A$39:$A$782,$A15,СВЦЭМ!$B$39:$B$782,G$11)+'СЕТ СН'!$F$11+СВЦЭМ!$D$10+'СЕТ СН'!$F$5-'СЕТ СН'!$F$21</f>
        <v>5003.78180608</v>
      </c>
      <c r="H15" s="36">
        <f>SUMIFS(СВЦЭМ!$D$39:$D$782,СВЦЭМ!$A$39:$A$782,$A15,СВЦЭМ!$B$39:$B$782,H$11)+'СЕТ СН'!$F$11+СВЦЭМ!$D$10+'СЕТ СН'!$F$5-'СЕТ СН'!$F$21</f>
        <v>4944.9570269100004</v>
      </c>
      <c r="I15" s="36">
        <f>SUMIFS(СВЦЭМ!$D$39:$D$782,СВЦЭМ!$A$39:$A$782,$A15,СВЦЭМ!$B$39:$B$782,I$11)+'СЕТ СН'!$F$11+СВЦЭМ!$D$10+'СЕТ СН'!$F$5-'СЕТ СН'!$F$21</f>
        <v>4874.95737267</v>
      </c>
      <c r="J15" s="36">
        <f>SUMIFS(СВЦЭМ!$D$39:$D$782,СВЦЭМ!$A$39:$A$782,$A15,СВЦЭМ!$B$39:$B$782,J$11)+'СЕТ СН'!$F$11+СВЦЭМ!$D$10+'СЕТ СН'!$F$5-'СЕТ СН'!$F$21</f>
        <v>4812.0188698800002</v>
      </c>
      <c r="K15" s="36">
        <f>SUMIFS(СВЦЭМ!$D$39:$D$782,СВЦЭМ!$A$39:$A$782,$A15,СВЦЭМ!$B$39:$B$782,K$11)+'СЕТ СН'!$F$11+СВЦЭМ!$D$10+'СЕТ СН'!$F$5-'СЕТ СН'!$F$21</f>
        <v>4809.0887669000003</v>
      </c>
      <c r="L15" s="36">
        <f>SUMIFS(СВЦЭМ!$D$39:$D$782,СВЦЭМ!$A$39:$A$782,$A15,СВЦЭМ!$B$39:$B$782,L$11)+'СЕТ СН'!$F$11+СВЦЭМ!$D$10+'СЕТ СН'!$F$5-'СЕТ СН'!$F$21</f>
        <v>4824.5947458400005</v>
      </c>
      <c r="M15" s="36">
        <f>SUMIFS(СВЦЭМ!$D$39:$D$782,СВЦЭМ!$A$39:$A$782,$A15,СВЦЭМ!$B$39:$B$782,M$11)+'СЕТ СН'!$F$11+СВЦЭМ!$D$10+'СЕТ СН'!$F$5-'СЕТ СН'!$F$21</f>
        <v>4837.6418527799997</v>
      </c>
      <c r="N15" s="36">
        <f>SUMIFS(СВЦЭМ!$D$39:$D$782,СВЦЭМ!$A$39:$A$782,$A15,СВЦЭМ!$B$39:$B$782,N$11)+'СЕТ СН'!$F$11+СВЦЭМ!$D$10+'СЕТ СН'!$F$5-'СЕТ СН'!$F$21</f>
        <v>4875.3503470400001</v>
      </c>
      <c r="O15" s="36">
        <f>SUMIFS(СВЦЭМ!$D$39:$D$782,СВЦЭМ!$A$39:$A$782,$A15,СВЦЭМ!$B$39:$B$782,O$11)+'СЕТ СН'!$F$11+СВЦЭМ!$D$10+'СЕТ СН'!$F$5-'СЕТ СН'!$F$21</f>
        <v>4895.9995508100001</v>
      </c>
      <c r="P15" s="36">
        <f>SUMIFS(СВЦЭМ!$D$39:$D$782,СВЦЭМ!$A$39:$A$782,$A15,СВЦЭМ!$B$39:$B$782,P$11)+'СЕТ СН'!$F$11+СВЦЭМ!$D$10+'СЕТ СН'!$F$5-'СЕТ СН'!$F$21</f>
        <v>4915.4012784400002</v>
      </c>
      <c r="Q15" s="36">
        <f>SUMIFS(СВЦЭМ!$D$39:$D$782,СВЦЭМ!$A$39:$A$782,$A15,СВЦЭМ!$B$39:$B$782,Q$11)+'СЕТ СН'!$F$11+СВЦЭМ!$D$10+'СЕТ СН'!$F$5-'СЕТ СН'!$F$21</f>
        <v>4920.4881703900001</v>
      </c>
      <c r="R15" s="36">
        <f>SUMIFS(СВЦЭМ!$D$39:$D$782,СВЦЭМ!$A$39:$A$782,$A15,СВЦЭМ!$B$39:$B$782,R$11)+'СЕТ СН'!$F$11+СВЦЭМ!$D$10+'СЕТ СН'!$F$5-'СЕТ СН'!$F$21</f>
        <v>4896.6148684399996</v>
      </c>
      <c r="S15" s="36">
        <f>SUMIFS(СВЦЭМ!$D$39:$D$782,СВЦЭМ!$A$39:$A$782,$A15,СВЦЭМ!$B$39:$B$782,S$11)+'СЕТ СН'!$F$11+СВЦЭМ!$D$10+'СЕТ СН'!$F$5-'СЕТ СН'!$F$21</f>
        <v>4852.8664662000001</v>
      </c>
      <c r="T15" s="36">
        <f>SUMIFS(СВЦЭМ!$D$39:$D$782,СВЦЭМ!$A$39:$A$782,$A15,СВЦЭМ!$B$39:$B$782,T$11)+'СЕТ СН'!$F$11+СВЦЭМ!$D$10+'СЕТ СН'!$F$5-'СЕТ СН'!$F$21</f>
        <v>4870.32323894</v>
      </c>
      <c r="U15" s="36">
        <f>SUMIFS(СВЦЭМ!$D$39:$D$782,СВЦЭМ!$A$39:$A$782,$A15,СВЦЭМ!$B$39:$B$782,U$11)+'СЕТ СН'!$F$11+СВЦЭМ!$D$10+'СЕТ СН'!$F$5-'СЕТ СН'!$F$21</f>
        <v>4878.002786</v>
      </c>
      <c r="V15" s="36">
        <f>SUMIFS(СВЦЭМ!$D$39:$D$782,СВЦЭМ!$A$39:$A$782,$A15,СВЦЭМ!$B$39:$B$782,V$11)+'СЕТ СН'!$F$11+СВЦЭМ!$D$10+'СЕТ СН'!$F$5-'СЕТ СН'!$F$21</f>
        <v>4887.7590018000001</v>
      </c>
      <c r="W15" s="36">
        <f>SUMIFS(СВЦЭМ!$D$39:$D$782,СВЦЭМ!$A$39:$A$782,$A15,СВЦЭМ!$B$39:$B$782,W$11)+'СЕТ СН'!$F$11+СВЦЭМ!$D$10+'СЕТ СН'!$F$5-'СЕТ СН'!$F$21</f>
        <v>4922.4976139700002</v>
      </c>
      <c r="X15" s="36">
        <f>SUMIFS(СВЦЭМ!$D$39:$D$782,СВЦЭМ!$A$39:$A$782,$A15,СВЦЭМ!$B$39:$B$782,X$11)+'СЕТ СН'!$F$11+СВЦЭМ!$D$10+'СЕТ СН'!$F$5-'СЕТ СН'!$F$21</f>
        <v>4938.2662390400001</v>
      </c>
      <c r="Y15" s="36">
        <f>SUMIFS(СВЦЭМ!$D$39:$D$782,СВЦЭМ!$A$39:$A$782,$A15,СВЦЭМ!$B$39:$B$782,Y$11)+'СЕТ СН'!$F$11+СВЦЭМ!$D$10+'СЕТ СН'!$F$5-'СЕТ СН'!$F$21</f>
        <v>4957.8326656899999</v>
      </c>
    </row>
    <row r="16" spans="1:27" ht="15.75" x14ac:dyDescent="0.2">
      <c r="A16" s="35">
        <f t="shared" si="0"/>
        <v>44962</v>
      </c>
      <c r="B16" s="36">
        <f>SUMIFS(СВЦЭМ!$D$39:$D$782,СВЦЭМ!$A$39:$A$782,$A16,СВЦЭМ!$B$39:$B$782,B$11)+'СЕТ СН'!$F$11+СВЦЭМ!$D$10+'СЕТ СН'!$F$5-'СЕТ СН'!$F$21</f>
        <v>4880.8233996600002</v>
      </c>
      <c r="C16" s="36">
        <f>SUMIFS(СВЦЭМ!$D$39:$D$782,СВЦЭМ!$A$39:$A$782,$A16,СВЦЭМ!$B$39:$B$782,C$11)+'СЕТ СН'!$F$11+СВЦЭМ!$D$10+'СЕТ СН'!$F$5-'СЕТ СН'!$F$21</f>
        <v>4917.8258648400006</v>
      </c>
      <c r="D16" s="36">
        <f>SUMIFS(СВЦЭМ!$D$39:$D$782,СВЦЭМ!$A$39:$A$782,$A16,СВЦЭМ!$B$39:$B$782,D$11)+'СЕТ СН'!$F$11+СВЦЭМ!$D$10+'СЕТ СН'!$F$5-'СЕТ СН'!$F$21</f>
        <v>4917.2309520300005</v>
      </c>
      <c r="E16" s="36">
        <f>SUMIFS(СВЦЭМ!$D$39:$D$782,СВЦЭМ!$A$39:$A$782,$A16,СВЦЭМ!$B$39:$B$782,E$11)+'СЕТ СН'!$F$11+СВЦЭМ!$D$10+'СЕТ СН'!$F$5-'СЕТ СН'!$F$21</f>
        <v>4898.9369769599998</v>
      </c>
      <c r="F16" s="36">
        <f>SUMIFS(СВЦЭМ!$D$39:$D$782,СВЦЭМ!$A$39:$A$782,$A16,СВЦЭМ!$B$39:$B$782,F$11)+'СЕТ СН'!$F$11+СВЦЭМ!$D$10+'СЕТ СН'!$F$5-'СЕТ СН'!$F$21</f>
        <v>4893.0136819899999</v>
      </c>
      <c r="G16" s="36">
        <f>SUMIFS(СВЦЭМ!$D$39:$D$782,СВЦЭМ!$A$39:$A$782,$A16,СВЦЭМ!$B$39:$B$782,G$11)+'СЕТ СН'!$F$11+СВЦЭМ!$D$10+'СЕТ СН'!$F$5-'СЕТ СН'!$F$21</f>
        <v>4885.8259566899997</v>
      </c>
      <c r="H16" s="36">
        <f>SUMIFS(СВЦЭМ!$D$39:$D$782,СВЦЭМ!$A$39:$A$782,$A16,СВЦЭМ!$B$39:$B$782,H$11)+'СЕТ СН'!$F$11+СВЦЭМ!$D$10+'СЕТ СН'!$F$5-'СЕТ СН'!$F$21</f>
        <v>4852.7281165799996</v>
      </c>
      <c r="I16" s="36">
        <f>SUMIFS(СВЦЭМ!$D$39:$D$782,СВЦЭМ!$A$39:$A$782,$A16,СВЦЭМ!$B$39:$B$782,I$11)+'СЕТ СН'!$F$11+СВЦЭМ!$D$10+'СЕТ СН'!$F$5-'СЕТ СН'!$F$21</f>
        <v>4788.6245706400005</v>
      </c>
      <c r="J16" s="36">
        <f>SUMIFS(СВЦЭМ!$D$39:$D$782,СВЦЭМ!$A$39:$A$782,$A16,СВЦЭМ!$B$39:$B$782,J$11)+'СЕТ СН'!$F$11+СВЦЭМ!$D$10+'СЕТ СН'!$F$5-'СЕТ СН'!$F$21</f>
        <v>4732.7249981000004</v>
      </c>
      <c r="K16" s="36">
        <f>SUMIFS(СВЦЭМ!$D$39:$D$782,СВЦЭМ!$A$39:$A$782,$A16,СВЦЭМ!$B$39:$B$782,K$11)+'СЕТ СН'!$F$11+СВЦЭМ!$D$10+'СЕТ СН'!$F$5-'СЕТ СН'!$F$21</f>
        <v>4702.4430978199998</v>
      </c>
      <c r="L16" s="36">
        <f>SUMIFS(СВЦЭМ!$D$39:$D$782,СВЦЭМ!$A$39:$A$782,$A16,СВЦЭМ!$B$39:$B$782,L$11)+'СЕТ СН'!$F$11+СВЦЭМ!$D$10+'СЕТ СН'!$F$5-'СЕТ СН'!$F$21</f>
        <v>4700.0018860199998</v>
      </c>
      <c r="M16" s="36">
        <f>SUMIFS(СВЦЭМ!$D$39:$D$782,СВЦЭМ!$A$39:$A$782,$A16,СВЦЭМ!$B$39:$B$782,M$11)+'СЕТ СН'!$F$11+СВЦЭМ!$D$10+'СЕТ СН'!$F$5-'СЕТ СН'!$F$21</f>
        <v>4731.8866565799999</v>
      </c>
      <c r="N16" s="36">
        <f>SUMIFS(СВЦЭМ!$D$39:$D$782,СВЦЭМ!$A$39:$A$782,$A16,СВЦЭМ!$B$39:$B$782,N$11)+'СЕТ СН'!$F$11+СВЦЭМ!$D$10+'СЕТ СН'!$F$5-'СЕТ СН'!$F$21</f>
        <v>4772.7934075000003</v>
      </c>
      <c r="O16" s="36">
        <f>SUMIFS(СВЦЭМ!$D$39:$D$782,СВЦЭМ!$A$39:$A$782,$A16,СВЦЭМ!$B$39:$B$782,O$11)+'СЕТ СН'!$F$11+СВЦЭМ!$D$10+'СЕТ СН'!$F$5-'СЕТ СН'!$F$21</f>
        <v>4793.1996367000002</v>
      </c>
      <c r="P16" s="36">
        <f>SUMIFS(СВЦЭМ!$D$39:$D$782,СВЦЭМ!$A$39:$A$782,$A16,СВЦЭМ!$B$39:$B$782,P$11)+'СЕТ СН'!$F$11+СВЦЭМ!$D$10+'СЕТ СН'!$F$5-'СЕТ СН'!$F$21</f>
        <v>4849.2506422999995</v>
      </c>
      <c r="Q16" s="36">
        <f>SUMIFS(СВЦЭМ!$D$39:$D$782,СВЦЭМ!$A$39:$A$782,$A16,СВЦЭМ!$B$39:$B$782,Q$11)+'СЕТ СН'!$F$11+СВЦЭМ!$D$10+'СЕТ СН'!$F$5-'СЕТ СН'!$F$21</f>
        <v>4862.8234627800002</v>
      </c>
      <c r="R16" s="36">
        <f>SUMIFS(СВЦЭМ!$D$39:$D$782,СВЦЭМ!$A$39:$A$782,$A16,СВЦЭМ!$B$39:$B$782,R$11)+'СЕТ СН'!$F$11+СВЦЭМ!$D$10+'СЕТ СН'!$F$5-'СЕТ СН'!$F$21</f>
        <v>4840.4785246000001</v>
      </c>
      <c r="S16" s="36">
        <f>SUMIFS(СВЦЭМ!$D$39:$D$782,СВЦЭМ!$A$39:$A$782,$A16,СВЦЭМ!$B$39:$B$782,S$11)+'СЕТ СН'!$F$11+СВЦЭМ!$D$10+'СЕТ СН'!$F$5-'СЕТ СН'!$F$21</f>
        <v>4779.1112641</v>
      </c>
      <c r="T16" s="36">
        <f>SUMIFS(СВЦЭМ!$D$39:$D$782,СВЦЭМ!$A$39:$A$782,$A16,СВЦЭМ!$B$39:$B$782,T$11)+'СЕТ СН'!$F$11+СВЦЭМ!$D$10+'СЕТ СН'!$F$5-'СЕТ СН'!$F$21</f>
        <v>4723.5010681100002</v>
      </c>
      <c r="U16" s="36">
        <f>SUMIFS(СВЦЭМ!$D$39:$D$782,СВЦЭМ!$A$39:$A$782,$A16,СВЦЭМ!$B$39:$B$782,U$11)+'СЕТ СН'!$F$11+СВЦЭМ!$D$10+'СЕТ СН'!$F$5-'СЕТ СН'!$F$21</f>
        <v>4748.3936852999996</v>
      </c>
      <c r="V16" s="36">
        <f>SUMIFS(СВЦЭМ!$D$39:$D$782,СВЦЭМ!$A$39:$A$782,$A16,СВЦЭМ!$B$39:$B$782,V$11)+'СЕТ СН'!$F$11+СВЦЭМ!$D$10+'СЕТ СН'!$F$5-'СЕТ СН'!$F$21</f>
        <v>4762.98157481</v>
      </c>
      <c r="W16" s="36">
        <f>SUMIFS(СВЦЭМ!$D$39:$D$782,СВЦЭМ!$A$39:$A$782,$A16,СВЦЭМ!$B$39:$B$782,W$11)+'СЕТ СН'!$F$11+СВЦЭМ!$D$10+'СЕТ СН'!$F$5-'СЕТ СН'!$F$21</f>
        <v>4792.9378774899997</v>
      </c>
      <c r="X16" s="36">
        <f>SUMIFS(СВЦЭМ!$D$39:$D$782,СВЦЭМ!$A$39:$A$782,$A16,СВЦЭМ!$B$39:$B$782,X$11)+'СЕТ СН'!$F$11+СВЦЭМ!$D$10+'СЕТ СН'!$F$5-'СЕТ СН'!$F$21</f>
        <v>4816.3424772199996</v>
      </c>
      <c r="Y16" s="36">
        <f>SUMIFS(СВЦЭМ!$D$39:$D$782,СВЦЭМ!$A$39:$A$782,$A16,СВЦЭМ!$B$39:$B$782,Y$11)+'СЕТ СН'!$F$11+СВЦЭМ!$D$10+'СЕТ СН'!$F$5-'СЕТ СН'!$F$21</f>
        <v>4843.0427182100002</v>
      </c>
    </row>
    <row r="17" spans="1:25" ht="15.75" x14ac:dyDescent="0.2">
      <c r="A17" s="35">
        <f t="shared" si="0"/>
        <v>44963</v>
      </c>
      <c r="B17" s="36">
        <f>SUMIFS(СВЦЭМ!$D$39:$D$782,СВЦЭМ!$A$39:$A$782,$A17,СВЦЭМ!$B$39:$B$782,B$11)+'СЕТ СН'!$F$11+СВЦЭМ!$D$10+'СЕТ СН'!$F$5-'СЕТ СН'!$F$21</f>
        <v>4879.7250348799998</v>
      </c>
      <c r="C17" s="36">
        <f>SUMIFS(СВЦЭМ!$D$39:$D$782,СВЦЭМ!$A$39:$A$782,$A17,СВЦЭМ!$B$39:$B$782,C$11)+'СЕТ СН'!$F$11+СВЦЭМ!$D$10+'СЕТ СН'!$F$5-'СЕТ СН'!$F$21</f>
        <v>4919.3899013800001</v>
      </c>
      <c r="D17" s="36">
        <f>SUMIFS(СВЦЭМ!$D$39:$D$782,СВЦЭМ!$A$39:$A$782,$A17,СВЦЭМ!$B$39:$B$782,D$11)+'СЕТ СН'!$F$11+СВЦЭМ!$D$10+'СЕТ СН'!$F$5-'СЕТ СН'!$F$21</f>
        <v>4918.6104890999995</v>
      </c>
      <c r="E17" s="36">
        <f>SUMIFS(СВЦЭМ!$D$39:$D$782,СВЦЭМ!$A$39:$A$782,$A17,СВЦЭМ!$B$39:$B$782,E$11)+'СЕТ СН'!$F$11+СВЦЭМ!$D$10+'СЕТ СН'!$F$5-'СЕТ СН'!$F$21</f>
        <v>4901.91914963</v>
      </c>
      <c r="F17" s="36">
        <f>SUMIFS(СВЦЭМ!$D$39:$D$782,СВЦЭМ!$A$39:$A$782,$A17,СВЦЭМ!$B$39:$B$782,F$11)+'СЕТ СН'!$F$11+СВЦЭМ!$D$10+'СЕТ СН'!$F$5-'СЕТ СН'!$F$21</f>
        <v>4918.61237239</v>
      </c>
      <c r="G17" s="36">
        <f>SUMIFS(СВЦЭМ!$D$39:$D$782,СВЦЭМ!$A$39:$A$782,$A17,СВЦЭМ!$B$39:$B$782,G$11)+'СЕТ СН'!$F$11+СВЦЭМ!$D$10+'СЕТ СН'!$F$5-'СЕТ СН'!$F$21</f>
        <v>4861.2682087000003</v>
      </c>
      <c r="H17" s="36">
        <f>SUMIFS(СВЦЭМ!$D$39:$D$782,СВЦЭМ!$A$39:$A$782,$A17,СВЦЭМ!$B$39:$B$782,H$11)+'СЕТ СН'!$F$11+СВЦЭМ!$D$10+'СЕТ СН'!$F$5-'СЕТ СН'!$F$21</f>
        <v>4823.2759206299997</v>
      </c>
      <c r="I17" s="36">
        <f>SUMIFS(СВЦЭМ!$D$39:$D$782,СВЦЭМ!$A$39:$A$782,$A17,СВЦЭМ!$B$39:$B$782,I$11)+'СЕТ СН'!$F$11+СВЦЭМ!$D$10+'СЕТ СН'!$F$5-'СЕТ СН'!$F$21</f>
        <v>4786.3595722600003</v>
      </c>
      <c r="J17" s="36">
        <f>SUMIFS(СВЦЭМ!$D$39:$D$782,СВЦЭМ!$A$39:$A$782,$A17,СВЦЭМ!$B$39:$B$782,J$11)+'СЕТ СН'!$F$11+СВЦЭМ!$D$10+'СЕТ СН'!$F$5-'СЕТ СН'!$F$21</f>
        <v>4769.2806042800003</v>
      </c>
      <c r="K17" s="36">
        <f>SUMIFS(СВЦЭМ!$D$39:$D$782,СВЦЭМ!$A$39:$A$782,$A17,СВЦЭМ!$B$39:$B$782,K$11)+'СЕТ СН'!$F$11+СВЦЭМ!$D$10+'СЕТ СН'!$F$5-'СЕТ СН'!$F$21</f>
        <v>4780.9305546899996</v>
      </c>
      <c r="L17" s="36">
        <f>SUMIFS(СВЦЭМ!$D$39:$D$782,СВЦЭМ!$A$39:$A$782,$A17,СВЦЭМ!$B$39:$B$782,L$11)+'СЕТ СН'!$F$11+СВЦЭМ!$D$10+'СЕТ СН'!$F$5-'СЕТ СН'!$F$21</f>
        <v>4780.4697198200001</v>
      </c>
      <c r="M17" s="36">
        <f>SUMIFS(СВЦЭМ!$D$39:$D$782,СВЦЭМ!$A$39:$A$782,$A17,СВЦЭМ!$B$39:$B$782,M$11)+'СЕТ СН'!$F$11+СВЦЭМ!$D$10+'СЕТ СН'!$F$5-'СЕТ СН'!$F$21</f>
        <v>4798.5753494800001</v>
      </c>
      <c r="N17" s="36">
        <f>SUMIFS(СВЦЭМ!$D$39:$D$782,СВЦЭМ!$A$39:$A$782,$A17,СВЦЭМ!$B$39:$B$782,N$11)+'СЕТ СН'!$F$11+СВЦЭМ!$D$10+'СЕТ СН'!$F$5-'СЕТ СН'!$F$21</f>
        <v>4818.1616445300006</v>
      </c>
      <c r="O17" s="36">
        <f>SUMIFS(СВЦЭМ!$D$39:$D$782,СВЦЭМ!$A$39:$A$782,$A17,СВЦЭМ!$B$39:$B$782,O$11)+'СЕТ СН'!$F$11+СВЦЭМ!$D$10+'СЕТ СН'!$F$5-'СЕТ СН'!$F$21</f>
        <v>4818.1374957400003</v>
      </c>
      <c r="P17" s="36">
        <f>SUMIFS(СВЦЭМ!$D$39:$D$782,СВЦЭМ!$A$39:$A$782,$A17,СВЦЭМ!$B$39:$B$782,P$11)+'СЕТ СН'!$F$11+СВЦЭМ!$D$10+'СЕТ СН'!$F$5-'СЕТ СН'!$F$21</f>
        <v>4819.0897192299999</v>
      </c>
      <c r="Q17" s="36">
        <f>SUMIFS(СВЦЭМ!$D$39:$D$782,СВЦЭМ!$A$39:$A$782,$A17,СВЦЭМ!$B$39:$B$782,Q$11)+'СЕТ СН'!$F$11+СВЦЭМ!$D$10+'СЕТ СН'!$F$5-'СЕТ СН'!$F$21</f>
        <v>4813.62607776</v>
      </c>
      <c r="R17" s="36">
        <f>SUMIFS(СВЦЭМ!$D$39:$D$782,СВЦЭМ!$A$39:$A$782,$A17,СВЦЭМ!$B$39:$B$782,R$11)+'СЕТ СН'!$F$11+СВЦЭМ!$D$10+'СЕТ СН'!$F$5-'СЕТ СН'!$F$21</f>
        <v>4840.18550366</v>
      </c>
      <c r="S17" s="36">
        <f>SUMIFS(СВЦЭМ!$D$39:$D$782,СВЦЭМ!$A$39:$A$782,$A17,СВЦЭМ!$B$39:$B$782,S$11)+'СЕТ СН'!$F$11+СВЦЭМ!$D$10+'СЕТ СН'!$F$5-'СЕТ СН'!$F$21</f>
        <v>4774.3223537000003</v>
      </c>
      <c r="T17" s="36">
        <f>SUMIFS(СВЦЭМ!$D$39:$D$782,СВЦЭМ!$A$39:$A$782,$A17,СВЦЭМ!$B$39:$B$782,T$11)+'СЕТ СН'!$F$11+СВЦЭМ!$D$10+'СЕТ СН'!$F$5-'СЕТ СН'!$F$21</f>
        <v>4782.8616687699996</v>
      </c>
      <c r="U17" s="36">
        <f>SUMIFS(СВЦЭМ!$D$39:$D$782,СВЦЭМ!$A$39:$A$782,$A17,СВЦЭМ!$B$39:$B$782,U$11)+'СЕТ СН'!$F$11+СВЦЭМ!$D$10+'СЕТ СН'!$F$5-'СЕТ СН'!$F$21</f>
        <v>4791.2997401499997</v>
      </c>
      <c r="V17" s="36">
        <f>SUMIFS(СВЦЭМ!$D$39:$D$782,СВЦЭМ!$A$39:$A$782,$A17,СВЦЭМ!$B$39:$B$782,V$11)+'СЕТ СН'!$F$11+СВЦЭМ!$D$10+'СЕТ СН'!$F$5-'СЕТ СН'!$F$21</f>
        <v>4796.4386767699998</v>
      </c>
      <c r="W17" s="36">
        <f>SUMIFS(СВЦЭМ!$D$39:$D$782,СВЦЭМ!$A$39:$A$782,$A17,СВЦЭМ!$B$39:$B$782,W$11)+'СЕТ СН'!$F$11+СВЦЭМ!$D$10+'СЕТ СН'!$F$5-'СЕТ СН'!$F$21</f>
        <v>4780.9066170799997</v>
      </c>
      <c r="X17" s="36">
        <f>SUMIFS(СВЦЭМ!$D$39:$D$782,СВЦЭМ!$A$39:$A$782,$A17,СВЦЭМ!$B$39:$B$782,X$11)+'СЕТ СН'!$F$11+СВЦЭМ!$D$10+'СЕТ СН'!$F$5-'СЕТ СН'!$F$21</f>
        <v>4817.54561586</v>
      </c>
      <c r="Y17" s="36">
        <f>SUMIFS(СВЦЭМ!$D$39:$D$782,СВЦЭМ!$A$39:$A$782,$A17,СВЦЭМ!$B$39:$B$782,Y$11)+'СЕТ СН'!$F$11+СВЦЭМ!$D$10+'СЕТ СН'!$F$5-'СЕТ СН'!$F$21</f>
        <v>4842.9312570299999</v>
      </c>
    </row>
    <row r="18" spans="1:25" ht="15.75" x14ac:dyDescent="0.2">
      <c r="A18" s="35">
        <f t="shared" si="0"/>
        <v>44964</v>
      </c>
      <c r="B18" s="36">
        <f>SUMIFS(СВЦЭМ!$D$39:$D$782,СВЦЭМ!$A$39:$A$782,$A18,СВЦЭМ!$B$39:$B$782,B$11)+'СЕТ СН'!$F$11+СВЦЭМ!$D$10+'СЕТ СН'!$F$5-'СЕТ СН'!$F$21</f>
        <v>4848.6778558699998</v>
      </c>
      <c r="C18" s="36">
        <f>SUMIFS(СВЦЭМ!$D$39:$D$782,СВЦЭМ!$A$39:$A$782,$A18,СВЦЭМ!$B$39:$B$782,C$11)+'СЕТ СН'!$F$11+СВЦЭМ!$D$10+'СЕТ СН'!$F$5-'СЕТ СН'!$F$21</f>
        <v>4885.8162444600002</v>
      </c>
      <c r="D18" s="36">
        <f>SUMIFS(СВЦЭМ!$D$39:$D$782,СВЦЭМ!$A$39:$A$782,$A18,СВЦЭМ!$B$39:$B$782,D$11)+'СЕТ СН'!$F$11+СВЦЭМ!$D$10+'СЕТ СН'!$F$5-'СЕТ СН'!$F$21</f>
        <v>4882.9499437100003</v>
      </c>
      <c r="E18" s="36">
        <f>SUMIFS(СВЦЭМ!$D$39:$D$782,СВЦЭМ!$A$39:$A$782,$A18,СВЦЭМ!$B$39:$B$782,E$11)+'СЕТ СН'!$F$11+СВЦЭМ!$D$10+'СЕТ СН'!$F$5-'СЕТ СН'!$F$21</f>
        <v>4878.0869104800004</v>
      </c>
      <c r="F18" s="36">
        <f>SUMIFS(СВЦЭМ!$D$39:$D$782,СВЦЭМ!$A$39:$A$782,$A18,СВЦЭМ!$B$39:$B$782,F$11)+'СЕТ СН'!$F$11+СВЦЭМ!$D$10+'СЕТ СН'!$F$5-'СЕТ СН'!$F$21</f>
        <v>4880.3029312899998</v>
      </c>
      <c r="G18" s="36">
        <f>SUMIFS(СВЦЭМ!$D$39:$D$782,СВЦЭМ!$A$39:$A$782,$A18,СВЦЭМ!$B$39:$B$782,G$11)+'СЕТ СН'!$F$11+СВЦЭМ!$D$10+'СЕТ СН'!$F$5-'СЕТ СН'!$F$21</f>
        <v>4893.1114686500005</v>
      </c>
      <c r="H18" s="36">
        <f>SUMIFS(СВЦЭМ!$D$39:$D$782,СВЦЭМ!$A$39:$A$782,$A18,СВЦЭМ!$B$39:$B$782,H$11)+'СЕТ СН'!$F$11+СВЦЭМ!$D$10+'СЕТ СН'!$F$5-'СЕТ СН'!$F$21</f>
        <v>4849.2644027300003</v>
      </c>
      <c r="I18" s="36">
        <f>SUMIFS(СВЦЭМ!$D$39:$D$782,СВЦЭМ!$A$39:$A$782,$A18,СВЦЭМ!$B$39:$B$782,I$11)+'СЕТ СН'!$F$11+СВЦЭМ!$D$10+'СЕТ СН'!$F$5-'СЕТ СН'!$F$21</f>
        <v>4814.8298457399997</v>
      </c>
      <c r="J18" s="36">
        <f>SUMIFS(СВЦЭМ!$D$39:$D$782,СВЦЭМ!$A$39:$A$782,$A18,СВЦЭМ!$B$39:$B$782,J$11)+'СЕТ СН'!$F$11+СВЦЭМ!$D$10+'СЕТ СН'!$F$5-'СЕТ СН'!$F$21</f>
        <v>4770.4642115400002</v>
      </c>
      <c r="K18" s="36">
        <f>SUMIFS(СВЦЭМ!$D$39:$D$782,СВЦЭМ!$A$39:$A$782,$A18,СВЦЭМ!$B$39:$B$782,K$11)+'СЕТ СН'!$F$11+СВЦЭМ!$D$10+'СЕТ СН'!$F$5-'СЕТ СН'!$F$21</f>
        <v>4765.0548552099999</v>
      </c>
      <c r="L18" s="36">
        <f>SUMIFS(СВЦЭМ!$D$39:$D$782,СВЦЭМ!$A$39:$A$782,$A18,СВЦЭМ!$B$39:$B$782,L$11)+'СЕТ СН'!$F$11+СВЦЭМ!$D$10+'СЕТ СН'!$F$5-'СЕТ СН'!$F$21</f>
        <v>4761.2419517300004</v>
      </c>
      <c r="M18" s="36">
        <f>SUMIFS(СВЦЭМ!$D$39:$D$782,СВЦЭМ!$A$39:$A$782,$A18,СВЦЭМ!$B$39:$B$782,M$11)+'СЕТ СН'!$F$11+СВЦЭМ!$D$10+'СЕТ СН'!$F$5-'СЕТ СН'!$F$21</f>
        <v>4793.6388661999999</v>
      </c>
      <c r="N18" s="36">
        <f>SUMIFS(СВЦЭМ!$D$39:$D$782,СВЦЭМ!$A$39:$A$782,$A18,СВЦЭМ!$B$39:$B$782,N$11)+'СЕТ СН'!$F$11+СВЦЭМ!$D$10+'СЕТ СН'!$F$5-'СЕТ СН'!$F$21</f>
        <v>4804.3685108600002</v>
      </c>
      <c r="O18" s="36">
        <f>SUMIFS(СВЦЭМ!$D$39:$D$782,СВЦЭМ!$A$39:$A$782,$A18,СВЦЭМ!$B$39:$B$782,O$11)+'СЕТ СН'!$F$11+СВЦЭМ!$D$10+'СЕТ СН'!$F$5-'СЕТ СН'!$F$21</f>
        <v>4816.7103315000004</v>
      </c>
      <c r="P18" s="36">
        <f>SUMIFS(СВЦЭМ!$D$39:$D$782,СВЦЭМ!$A$39:$A$782,$A18,СВЦЭМ!$B$39:$B$782,P$11)+'СЕТ СН'!$F$11+СВЦЭМ!$D$10+'СЕТ СН'!$F$5-'СЕТ СН'!$F$21</f>
        <v>4831.6361108700003</v>
      </c>
      <c r="Q18" s="36">
        <f>SUMIFS(СВЦЭМ!$D$39:$D$782,СВЦЭМ!$A$39:$A$782,$A18,СВЦЭМ!$B$39:$B$782,Q$11)+'СЕТ СН'!$F$11+СВЦЭМ!$D$10+'СЕТ СН'!$F$5-'СЕТ СН'!$F$21</f>
        <v>4844.5586516100002</v>
      </c>
      <c r="R18" s="36">
        <f>SUMIFS(СВЦЭМ!$D$39:$D$782,СВЦЭМ!$A$39:$A$782,$A18,СВЦЭМ!$B$39:$B$782,R$11)+'СЕТ СН'!$F$11+СВЦЭМ!$D$10+'СЕТ СН'!$F$5-'СЕТ СН'!$F$21</f>
        <v>4844.8593808099995</v>
      </c>
      <c r="S18" s="36">
        <f>SUMIFS(СВЦЭМ!$D$39:$D$782,СВЦЭМ!$A$39:$A$782,$A18,СВЦЭМ!$B$39:$B$782,S$11)+'СЕТ СН'!$F$11+СВЦЭМ!$D$10+'СЕТ СН'!$F$5-'СЕТ СН'!$F$21</f>
        <v>4795.9416178399997</v>
      </c>
      <c r="T18" s="36">
        <f>SUMIFS(СВЦЭМ!$D$39:$D$782,СВЦЭМ!$A$39:$A$782,$A18,СВЦЭМ!$B$39:$B$782,T$11)+'СЕТ СН'!$F$11+СВЦЭМ!$D$10+'СЕТ СН'!$F$5-'СЕТ СН'!$F$21</f>
        <v>4747.0220567699998</v>
      </c>
      <c r="U18" s="36">
        <f>SUMIFS(СВЦЭМ!$D$39:$D$782,СВЦЭМ!$A$39:$A$782,$A18,СВЦЭМ!$B$39:$B$782,U$11)+'СЕТ СН'!$F$11+СВЦЭМ!$D$10+'СЕТ СН'!$F$5-'СЕТ СН'!$F$21</f>
        <v>4783.7237328499996</v>
      </c>
      <c r="V18" s="36">
        <f>SUMIFS(СВЦЭМ!$D$39:$D$782,СВЦЭМ!$A$39:$A$782,$A18,СВЦЭМ!$B$39:$B$782,V$11)+'СЕТ СН'!$F$11+СВЦЭМ!$D$10+'СЕТ СН'!$F$5-'СЕТ СН'!$F$21</f>
        <v>4785.8508584299998</v>
      </c>
      <c r="W18" s="36">
        <f>SUMIFS(СВЦЭМ!$D$39:$D$782,СВЦЭМ!$A$39:$A$782,$A18,СВЦЭМ!$B$39:$B$782,W$11)+'СЕТ СН'!$F$11+СВЦЭМ!$D$10+'СЕТ СН'!$F$5-'СЕТ СН'!$F$21</f>
        <v>4773.4512351100002</v>
      </c>
      <c r="X18" s="36">
        <f>SUMIFS(СВЦЭМ!$D$39:$D$782,СВЦЭМ!$A$39:$A$782,$A18,СВЦЭМ!$B$39:$B$782,X$11)+'СЕТ СН'!$F$11+СВЦЭМ!$D$10+'СЕТ СН'!$F$5-'СЕТ СН'!$F$21</f>
        <v>4823.9878737600002</v>
      </c>
      <c r="Y18" s="36">
        <f>SUMIFS(СВЦЭМ!$D$39:$D$782,СВЦЭМ!$A$39:$A$782,$A18,СВЦЭМ!$B$39:$B$782,Y$11)+'СЕТ СН'!$F$11+СВЦЭМ!$D$10+'СЕТ СН'!$F$5-'СЕТ СН'!$F$21</f>
        <v>4844.0320254500002</v>
      </c>
    </row>
    <row r="19" spans="1:25" ht="15.75" x14ac:dyDescent="0.2">
      <c r="A19" s="35">
        <f t="shared" si="0"/>
        <v>44965</v>
      </c>
      <c r="B19" s="36">
        <f>SUMIFS(СВЦЭМ!$D$39:$D$782,СВЦЭМ!$A$39:$A$782,$A19,СВЦЭМ!$B$39:$B$782,B$11)+'СЕТ СН'!$F$11+СВЦЭМ!$D$10+'СЕТ СН'!$F$5-'СЕТ СН'!$F$21</f>
        <v>4793.9504328700004</v>
      </c>
      <c r="C19" s="36">
        <f>SUMIFS(СВЦЭМ!$D$39:$D$782,СВЦЭМ!$A$39:$A$782,$A19,СВЦЭМ!$B$39:$B$782,C$11)+'СЕТ СН'!$F$11+СВЦЭМ!$D$10+'СЕТ СН'!$F$5-'СЕТ СН'!$F$21</f>
        <v>4835.9292767900006</v>
      </c>
      <c r="D19" s="36">
        <f>SUMIFS(СВЦЭМ!$D$39:$D$782,СВЦЭМ!$A$39:$A$782,$A19,СВЦЭМ!$B$39:$B$782,D$11)+'СЕТ СН'!$F$11+СВЦЭМ!$D$10+'СЕТ СН'!$F$5-'СЕТ СН'!$F$21</f>
        <v>4855.9183066300002</v>
      </c>
      <c r="E19" s="36">
        <f>SUMIFS(СВЦЭМ!$D$39:$D$782,СВЦЭМ!$A$39:$A$782,$A19,СВЦЭМ!$B$39:$B$782,E$11)+'СЕТ СН'!$F$11+СВЦЭМ!$D$10+'СЕТ СН'!$F$5-'СЕТ СН'!$F$21</f>
        <v>4873.1514833600004</v>
      </c>
      <c r="F19" s="36">
        <f>SUMIFS(СВЦЭМ!$D$39:$D$782,СВЦЭМ!$A$39:$A$782,$A19,СВЦЭМ!$B$39:$B$782,F$11)+'СЕТ СН'!$F$11+СВЦЭМ!$D$10+'СЕТ СН'!$F$5-'СЕТ СН'!$F$21</f>
        <v>4862.3204017799999</v>
      </c>
      <c r="G19" s="36">
        <f>SUMIFS(СВЦЭМ!$D$39:$D$782,СВЦЭМ!$A$39:$A$782,$A19,СВЦЭМ!$B$39:$B$782,G$11)+'СЕТ СН'!$F$11+СВЦЭМ!$D$10+'СЕТ СН'!$F$5-'СЕТ СН'!$F$21</f>
        <v>4856.7312003099996</v>
      </c>
      <c r="H19" s="36">
        <f>SUMIFS(СВЦЭМ!$D$39:$D$782,СВЦЭМ!$A$39:$A$782,$A19,СВЦЭМ!$B$39:$B$782,H$11)+'СЕТ СН'!$F$11+СВЦЭМ!$D$10+'СЕТ СН'!$F$5-'СЕТ СН'!$F$21</f>
        <v>4790.3759722200002</v>
      </c>
      <c r="I19" s="36">
        <f>SUMIFS(СВЦЭМ!$D$39:$D$782,СВЦЭМ!$A$39:$A$782,$A19,СВЦЭМ!$B$39:$B$782,I$11)+'СЕТ СН'!$F$11+СВЦЭМ!$D$10+'СЕТ СН'!$F$5-'СЕТ СН'!$F$21</f>
        <v>4783.3818237300002</v>
      </c>
      <c r="J19" s="36">
        <f>SUMIFS(СВЦЭМ!$D$39:$D$782,СВЦЭМ!$A$39:$A$782,$A19,СВЦЭМ!$B$39:$B$782,J$11)+'СЕТ СН'!$F$11+СВЦЭМ!$D$10+'СЕТ СН'!$F$5-'СЕТ СН'!$F$21</f>
        <v>4769.2749215000003</v>
      </c>
      <c r="K19" s="36">
        <f>SUMIFS(СВЦЭМ!$D$39:$D$782,СВЦЭМ!$A$39:$A$782,$A19,СВЦЭМ!$B$39:$B$782,K$11)+'СЕТ СН'!$F$11+СВЦЭМ!$D$10+'СЕТ СН'!$F$5-'СЕТ СН'!$F$21</f>
        <v>4788.0102683100004</v>
      </c>
      <c r="L19" s="36">
        <f>SUMIFS(СВЦЭМ!$D$39:$D$782,СВЦЭМ!$A$39:$A$782,$A19,СВЦЭМ!$B$39:$B$782,L$11)+'СЕТ СН'!$F$11+СВЦЭМ!$D$10+'СЕТ СН'!$F$5-'СЕТ СН'!$F$21</f>
        <v>4816.6827785300002</v>
      </c>
      <c r="M19" s="36">
        <f>SUMIFS(СВЦЭМ!$D$39:$D$782,СВЦЭМ!$A$39:$A$782,$A19,СВЦЭМ!$B$39:$B$782,M$11)+'СЕТ СН'!$F$11+СВЦЭМ!$D$10+'СЕТ СН'!$F$5-'СЕТ СН'!$F$21</f>
        <v>4846.4922544199999</v>
      </c>
      <c r="N19" s="36">
        <f>SUMIFS(СВЦЭМ!$D$39:$D$782,СВЦЭМ!$A$39:$A$782,$A19,СВЦЭМ!$B$39:$B$782,N$11)+'СЕТ СН'!$F$11+СВЦЭМ!$D$10+'СЕТ СН'!$F$5-'СЕТ СН'!$F$21</f>
        <v>4859.54349542</v>
      </c>
      <c r="O19" s="36">
        <f>SUMIFS(СВЦЭМ!$D$39:$D$782,СВЦЭМ!$A$39:$A$782,$A19,СВЦЭМ!$B$39:$B$782,O$11)+'СЕТ СН'!$F$11+СВЦЭМ!$D$10+'СЕТ СН'!$F$5-'СЕТ СН'!$F$21</f>
        <v>4864.9805950099999</v>
      </c>
      <c r="P19" s="36">
        <f>SUMIFS(СВЦЭМ!$D$39:$D$782,СВЦЭМ!$A$39:$A$782,$A19,СВЦЭМ!$B$39:$B$782,P$11)+'СЕТ СН'!$F$11+СВЦЭМ!$D$10+'СЕТ СН'!$F$5-'СЕТ СН'!$F$21</f>
        <v>4868.5108844699998</v>
      </c>
      <c r="Q19" s="36">
        <f>SUMIFS(СВЦЭМ!$D$39:$D$782,СВЦЭМ!$A$39:$A$782,$A19,СВЦЭМ!$B$39:$B$782,Q$11)+'СЕТ СН'!$F$11+СВЦЭМ!$D$10+'СЕТ СН'!$F$5-'СЕТ СН'!$F$21</f>
        <v>4866.8669817299997</v>
      </c>
      <c r="R19" s="36">
        <f>SUMIFS(СВЦЭМ!$D$39:$D$782,СВЦЭМ!$A$39:$A$782,$A19,СВЦЭМ!$B$39:$B$782,R$11)+'СЕТ СН'!$F$11+СВЦЭМ!$D$10+'СЕТ СН'!$F$5-'СЕТ СН'!$F$21</f>
        <v>4862.1354415200003</v>
      </c>
      <c r="S19" s="36">
        <f>SUMIFS(СВЦЭМ!$D$39:$D$782,СВЦЭМ!$A$39:$A$782,$A19,СВЦЭМ!$B$39:$B$782,S$11)+'СЕТ СН'!$F$11+СВЦЭМ!$D$10+'СЕТ СН'!$F$5-'СЕТ СН'!$F$21</f>
        <v>4857.8300467400004</v>
      </c>
      <c r="T19" s="36">
        <f>SUMIFS(СВЦЭМ!$D$39:$D$782,СВЦЭМ!$A$39:$A$782,$A19,СВЦЭМ!$B$39:$B$782,T$11)+'СЕТ СН'!$F$11+СВЦЭМ!$D$10+'СЕТ СН'!$F$5-'СЕТ СН'!$F$21</f>
        <v>4856.4917636800001</v>
      </c>
      <c r="U19" s="36">
        <f>SUMIFS(СВЦЭМ!$D$39:$D$782,СВЦЭМ!$A$39:$A$782,$A19,СВЦЭМ!$B$39:$B$782,U$11)+'СЕТ СН'!$F$11+СВЦЭМ!$D$10+'СЕТ СН'!$F$5-'СЕТ СН'!$F$21</f>
        <v>4856.1600344899998</v>
      </c>
      <c r="V19" s="36">
        <f>SUMIFS(СВЦЭМ!$D$39:$D$782,СВЦЭМ!$A$39:$A$782,$A19,СВЦЭМ!$B$39:$B$782,V$11)+'СЕТ СН'!$F$11+СВЦЭМ!$D$10+'СЕТ СН'!$F$5-'СЕТ СН'!$F$21</f>
        <v>4819.4936503899999</v>
      </c>
      <c r="W19" s="36">
        <f>SUMIFS(СВЦЭМ!$D$39:$D$782,СВЦЭМ!$A$39:$A$782,$A19,СВЦЭМ!$B$39:$B$782,W$11)+'СЕТ СН'!$F$11+СВЦЭМ!$D$10+'СЕТ СН'!$F$5-'СЕТ СН'!$F$21</f>
        <v>4788.4104445200001</v>
      </c>
      <c r="X19" s="36">
        <f>SUMIFS(СВЦЭМ!$D$39:$D$782,СВЦЭМ!$A$39:$A$782,$A19,СВЦЭМ!$B$39:$B$782,X$11)+'СЕТ СН'!$F$11+СВЦЭМ!$D$10+'СЕТ СН'!$F$5-'СЕТ СН'!$F$21</f>
        <v>4779.9620234100003</v>
      </c>
      <c r="Y19" s="36">
        <f>SUMIFS(СВЦЭМ!$D$39:$D$782,СВЦЭМ!$A$39:$A$782,$A19,СВЦЭМ!$B$39:$B$782,Y$11)+'СЕТ СН'!$F$11+СВЦЭМ!$D$10+'СЕТ СН'!$F$5-'СЕТ СН'!$F$21</f>
        <v>4773.1026551899995</v>
      </c>
    </row>
    <row r="20" spans="1:25" ht="15.75" x14ac:dyDescent="0.2">
      <c r="A20" s="35">
        <f t="shared" si="0"/>
        <v>44966</v>
      </c>
      <c r="B20" s="36">
        <f>SUMIFS(СВЦЭМ!$D$39:$D$782,СВЦЭМ!$A$39:$A$782,$A20,СВЦЭМ!$B$39:$B$782,B$11)+'СЕТ СН'!$F$11+СВЦЭМ!$D$10+'СЕТ СН'!$F$5-'СЕТ СН'!$F$21</f>
        <v>4689.8051477700001</v>
      </c>
      <c r="C20" s="36">
        <f>SUMIFS(СВЦЭМ!$D$39:$D$782,СВЦЭМ!$A$39:$A$782,$A20,СВЦЭМ!$B$39:$B$782,C$11)+'СЕТ СН'!$F$11+СВЦЭМ!$D$10+'СЕТ СН'!$F$5-'СЕТ СН'!$F$21</f>
        <v>4617.0718043100005</v>
      </c>
      <c r="D20" s="36">
        <f>SUMIFS(СВЦЭМ!$D$39:$D$782,СВЦЭМ!$A$39:$A$782,$A20,СВЦЭМ!$B$39:$B$782,D$11)+'СЕТ СН'!$F$11+СВЦЭМ!$D$10+'СЕТ СН'!$F$5-'СЕТ СН'!$F$21</f>
        <v>4645.5693288599996</v>
      </c>
      <c r="E20" s="36">
        <f>SUMIFS(СВЦЭМ!$D$39:$D$782,СВЦЭМ!$A$39:$A$782,$A20,СВЦЭМ!$B$39:$B$782,E$11)+'СЕТ СН'!$F$11+СВЦЭМ!$D$10+'СЕТ СН'!$F$5-'СЕТ СН'!$F$21</f>
        <v>4660.1231269199998</v>
      </c>
      <c r="F20" s="36">
        <f>SUMIFS(СВЦЭМ!$D$39:$D$782,СВЦЭМ!$A$39:$A$782,$A20,СВЦЭМ!$B$39:$B$782,F$11)+'СЕТ СН'!$F$11+СВЦЭМ!$D$10+'СЕТ СН'!$F$5-'СЕТ СН'!$F$21</f>
        <v>4658.9914838000004</v>
      </c>
      <c r="G20" s="36">
        <f>SUMIFS(СВЦЭМ!$D$39:$D$782,СВЦЭМ!$A$39:$A$782,$A20,СВЦЭМ!$B$39:$B$782,G$11)+'СЕТ СН'!$F$11+СВЦЭМ!$D$10+'СЕТ СН'!$F$5-'СЕТ СН'!$F$21</f>
        <v>4620.7558650000001</v>
      </c>
      <c r="H20" s="36">
        <f>SUMIFS(СВЦЭМ!$D$39:$D$782,СВЦЭМ!$A$39:$A$782,$A20,СВЦЭМ!$B$39:$B$782,H$11)+'СЕТ СН'!$F$11+СВЦЭМ!$D$10+'СЕТ СН'!$F$5-'СЕТ СН'!$F$21</f>
        <v>4596.9694615600001</v>
      </c>
      <c r="I20" s="36">
        <f>SUMIFS(СВЦЭМ!$D$39:$D$782,СВЦЭМ!$A$39:$A$782,$A20,СВЦЭМ!$B$39:$B$782,I$11)+'СЕТ СН'!$F$11+СВЦЭМ!$D$10+'СЕТ СН'!$F$5-'СЕТ СН'!$F$21</f>
        <v>4640.4005614199996</v>
      </c>
      <c r="J20" s="36">
        <f>SUMIFS(СВЦЭМ!$D$39:$D$782,СВЦЭМ!$A$39:$A$782,$A20,СВЦЭМ!$B$39:$B$782,J$11)+'СЕТ СН'!$F$11+СВЦЭМ!$D$10+'СЕТ СН'!$F$5-'СЕТ СН'!$F$21</f>
        <v>4626.1611882199995</v>
      </c>
      <c r="K20" s="36">
        <f>SUMIFS(СВЦЭМ!$D$39:$D$782,СВЦЭМ!$A$39:$A$782,$A20,СВЦЭМ!$B$39:$B$782,K$11)+'СЕТ СН'!$F$11+СВЦЭМ!$D$10+'СЕТ СН'!$F$5-'СЕТ СН'!$F$21</f>
        <v>4628.7010928700001</v>
      </c>
      <c r="L20" s="36">
        <f>SUMIFS(СВЦЭМ!$D$39:$D$782,СВЦЭМ!$A$39:$A$782,$A20,СВЦЭМ!$B$39:$B$782,L$11)+'СЕТ СН'!$F$11+СВЦЭМ!$D$10+'СЕТ СН'!$F$5-'СЕТ СН'!$F$21</f>
        <v>4674.9933340099997</v>
      </c>
      <c r="M20" s="36">
        <f>SUMIFS(СВЦЭМ!$D$39:$D$782,СВЦЭМ!$A$39:$A$782,$A20,СВЦЭМ!$B$39:$B$782,M$11)+'СЕТ СН'!$F$11+СВЦЭМ!$D$10+'СЕТ СН'!$F$5-'СЕТ СН'!$F$21</f>
        <v>4712.86771073</v>
      </c>
      <c r="N20" s="36">
        <f>SUMIFS(СВЦЭМ!$D$39:$D$782,СВЦЭМ!$A$39:$A$782,$A20,СВЦЭМ!$B$39:$B$782,N$11)+'СЕТ СН'!$F$11+СВЦЭМ!$D$10+'СЕТ СН'!$F$5-'СЕТ СН'!$F$21</f>
        <v>4752.9346873200002</v>
      </c>
      <c r="O20" s="36">
        <f>SUMIFS(СВЦЭМ!$D$39:$D$782,СВЦЭМ!$A$39:$A$782,$A20,СВЦЭМ!$B$39:$B$782,O$11)+'СЕТ СН'!$F$11+СВЦЭМ!$D$10+'СЕТ СН'!$F$5-'СЕТ СН'!$F$21</f>
        <v>4752.1377502300002</v>
      </c>
      <c r="P20" s="36">
        <f>SUMIFS(СВЦЭМ!$D$39:$D$782,СВЦЭМ!$A$39:$A$782,$A20,СВЦЭМ!$B$39:$B$782,P$11)+'СЕТ СН'!$F$11+СВЦЭМ!$D$10+'СЕТ СН'!$F$5-'СЕТ СН'!$F$21</f>
        <v>4750.6057750300006</v>
      </c>
      <c r="Q20" s="36">
        <f>SUMIFS(СВЦЭМ!$D$39:$D$782,СВЦЭМ!$A$39:$A$782,$A20,СВЦЭМ!$B$39:$B$782,Q$11)+'СЕТ СН'!$F$11+СВЦЭМ!$D$10+'СЕТ СН'!$F$5-'СЕТ СН'!$F$21</f>
        <v>4748.7838720099999</v>
      </c>
      <c r="R20" s="36">
        <f>SUMIFS(СВЦЭМ!$D$39:$D$782,СВЦЭМ!$A$39:$A$782,$A20,СВЦЭМ!$B$39:$B$782,R$11)+'СЕТ СН'!$F$11+СВЦЭМ!$D$10+'СЕТ СН'!$F$5-'СЕТ СН'!$F$21</f>
        <v>4746.0323775699999</v>
      </c>
      <c r="S20" s="36">
        <f>SUMIFS(СВЦЭМ!$D$39:$D$782,СВЦЭМ!$A$39:$A$782,$A20,СВЦЭМ!$B$39:$B$782,S$11)+'СЕТ СН'!$F$11+СВЦЭМ!$D$10+'СЕТ СН'!$F$5-'СЕТ СН'!$F$21</f>
        <v>4745.5031566600001</v>
      </c>
      <c r="T20" s="36">
        <f>SUMIFS(СВЦЭМ!$D$39:$D$782,СВЦЭМ!$A$39:$A$782,$A20,СВЦЭМ!$B$39:$B$782,T$11)+'СЕТ СН'!$F$11+СВЦЭМ!$D$10+'СЕТ СН'!$F$5-'СЕТ СН'!$F$21</f>
        <v>4714.6120246</v>
      </c>
      <c r="U20" s="36">
        <f>SUMIFS(СВЦЭМ!$D$39:$D$782,СВЦЭМ!$A$39:$A$782,$A20,СВЦЭМ!$B$39:$B$782,U$11)+'СЕТ СН'!$F$11+СВЦЭМ!$D$10+'СЕТ СН'!$F$5-'СЕТ СН'!$F$21</f>
        <v>4694.7000299700003</v>
      </c>
      <c r="V20" s="36">
        <f>SUMIFS(СВЦЭМ!$D$39:$D$782,СВЦЭМ!$A$39:$A$782,$A20,СВЦЭМ!$B$39:$B$782,V$11)+'СЕТ СН'!$F$11+СВЦЭМ!$D$10+'СЕТ СН'!$F$5-'СЕТ СН'!$F$21</f>
        <v>4687.2796994199998</v>
      </c>
      <c r="W20" s="36">
        <f>SUMIFS(СВЦЭМ!$D$39:$D$782,СВЦЭМ!$A$39:$A$782,$A20,СВЦЭМ!$B$39:$B$782,W$11)+'СЕТ СН'!$F$11+СВЦЭМ!$D$10+'СЕТ СН'!$F$5-'СЕТ СН'!$F$21</f>
        <v>4667.4348856899996</v>
      </c>
      <c r="X20" s="36">
        <f>SUMIFS(СВЦЭМ!$D$39:$D$782,СВЦЭМ!$A$39:$A$782,$A20,СВЦЭМ!$B$39:$B$782,X$11)+'СЕТ СН'!$F$11+СВЦЭМ!$D$10+'СЕТ СН'!$F$5-'СЕТ СН'!$F$21</f>
        <v>4656.0549267300003</v>
      </c>
      <c r="Y20" s="36">
        <f>SUMIFS(СВЦЭМ!$D$39:$D$782,СВЦЭМ!$A$39:$A$782,$A20,СВЦЭМ!$B$39:$B$782,Y$11)+'СЕТ СН'!$F$11+СВЦЭМ!$D$10+'СЕТ СН'!$F$5-'СЕТ СН'!$F$21</f>
        <v>4648.61847536</v>
      </c>
    </row>
    <row r="21" spans="1:25" ht="15.75" x14ac:dyDescent="0.2">
      <c r="A21" s="35">
        <f t="shared" si="0"/>
        <v>44967</v>
      </c>
      <c r="B21" s="36">
        <f>SUMIFS(СВЦЭМ!$D$39:$D$782,СВЦЭМ!$A$39:$A$782,$A21,СВЦЭМ!$B$39:$B$782,B$11)+'СЕТ СН'!$F$11+СВЦЭМ!$D$10+'СЕТ СН'!$F$5-'СЕТ СН'!$F$21</f>
        <v>4692.6994151300005</v>
      </c>
      <c r="C21" s="36">
        <f>SUMIFS(СВЦЭМ!$D$39:$D$782,СВЦЭМ!$A$39:$A$782,$A21,СВЦЭМ!$B$39:$B$782,C$11)+'СЕТ СН'!$F$11+СВЦЭМ!$D$10+'СЕТ СН'!$F$5-'СЕТ СН'!$F$21</f>
        <v>4713.6179314600004</v>
      </c>
      <c r="D21" s="36">
        <f>SUMIFS(СВЦЭМ!$D$39:$D$782,СВЦЭМ!$A$39:$A$782,$A21,СВЦЭМ!$B$39:$B$782,D$11)+'СЕТ СН'!$F$11+СВЦЭМ!$D$10+'СЕТ СН'!$F$5-'СЕТ СН'!$F$21</f>
        <v>4706.3118938899997</v>
      </c>
      <c r="E21" s="36">
        <f>SUMIFS(СВЦЭМ!$D$39:$D$782,СВЦЭМ!$A$39:$A$782,$A21,СВЦЭМ!$B$39:$B$782,E$11)+'СЕТ СН'!$F$11+СВЦЭМ!$D$10+'СЕТ СН'!$F$5-'СЕТ СН'!$F$21</f>
        <v>4737.3247123700003</v>
      </c>
      <c r="F21" s="36">
        <f>SUMIFS(СВЦЭМ!$D$39:$D$782,СВЦЭМ!$A$39:$A$782,$A21,СВЦЭМ!$B$39:$B$782,F$11)+'СЕТ СН'!$F$11+СВЦЭМ!$D$10+'СЕТ СН'!$F$5-'СЕТ СН'!$F$21</f>
        <v>4723.1480946600004</v>
      </c>
      <c r="G21" s="36">
        <f>SUMIFS(СВЦЭМ!$D$39:$D$782,СВЦЭМ!$A$39:$A$782,$A21,СВЦЭМ!$B$39:$B$782,G$11)+'СЕТ СН'!$F$11+СВЦЭМ!$D$10+'СЕТ СН'!$F$5-'СЕТ СН'!$F$21</f>
        <v>4697.7066481700003</v>
      </c>
      <c r="H21" s="36">
        <f>SUMIFS(СВЦЭМ!$D$39:$D$782,СВЦЭМ!$A$39:$A$782,$A21,СВЦЭМ!$B$39:$B$782,H$11)+'СЕТ СН'!$F$11+СВЦЭМ!$D$10+'СЕТ СН'!$F$5-'СЕТ СН'!$F$21</f>
        <v>4754.1421982700003</v>
      </c>
      <c r="I21" s="36">
        <f>SUMIFS(СВЦЭМ!$D$39:$D$782,СВЦЭМ!$A$39:$A$782,$A21,СВЦЭМ!$B$39:$B$782,I$11)+'СЕТ СН'!$F$11+СВЦЭМ!$D$10+'СЕТ СН'!$F$5-'СЕТ СН'!$F$21</f>
        <v>4740.2750040800001</v>
      </c>
      <c r="J21" s="36">
        <f>SUMIFS(СВЦЭМ!$D$39:$D$782,СВЦЭМ!$A$39:$A$782,$A21,СВЦЭМ!$B$39:$B$782,J$11)+'СЕТ СН'!$F$11+СВЦЭМ!$D$10+'СЕТ СН'!$F$5-'СЕТ СН'!$F$21</f>
        <v>4727.7213173199998</v>
      </c>
      <c r="K21" s="36">
        <f>SUMIFS(СВЦЭМ!$D$39:$D$782,СВЦЭМ!$A$39:$A$782,$A21,СВЦЭМ!$B$39:$B$782,K$11)+'СЕТ СН'!$F$11+СВЦЭМ!$D$10+'СЕТ СН'!$F$5-'СЕТ СН'!$F$21</f>
        <v>4720.8701521200001</v>
      </c>
      <c r="L21" s="36">
        <f>SUMIFS(СВЦЭМ!$D$39:$D$782,СВЦЭМ!$A$39:$A$782,$A21,СВЦЭМ!$B$39:$B$782,L$11)+'СЕТ СН'!$F$11+СВЦЭМ!$D$10+'СЕТ СН'!$F$5-'СЕТ СН'!$F$21</f>
        <v>4720.74516632</v>
      </c>
      <c r="M21" s="36">
        <f>SUMIFS(СВЦЭМ!$D$39:$D$782,СВЦЭМ!$A$39:$A$782,$A21,СВЦЭМ!$B$39:$B$782,M$11)+'СЕТ СН'!$F$11+СВЦЭМ!$D$10+'СЕТ СН'!$F$5-'СЕТ СН'!$F$21</f>
        <v>4735.0531299300001</v>
      </c>
      <c r="N21" s="36">
        <f>SUMIFS(СВЦЭМ!$D$39:$D$782,СВЦЭМ!$A$39:$A$782,$A21,СВЦЭМ!$B$39:$B$782,N$11)+'СЕТ СН'!$F$11+СВЦЭМ!$D$10+'СЕТ СН'!$F$5-'СЕТ СН'!$F$21</f>
        <v>4729.6186930499998</v>
      </c>
      <c r="O21" s="36">
        <f>SUMIFS(СВЦЭМ!$D$39:$D$782,СВЦЭМ!$A$39:$A$782,$A21,СВЦЭМ!$B$39:$B$782,O$11)+'СЕТ СН'!$F$11+СВЦЭМ!$D$10+'СЕТ СН'!$F$5-'СЕТ СН'!$F$21</f>
        <v>4708.8458731800001</v>
      </c>
      <c r="P21" s="36">
        <f>SUMIFS(СВЦЭМ!$D$39:$D$782,СВЦЭМ!$A$39:$A$782,$A21,СВЦЭМ!$B$39:$B$782,P$11)+'СЕТ СН'!$F$11+СВЦЭМ!$D$10+'СЕТ СН'!$F$5-'СЕТ СН'!$F$21</f>
        <v>4712.2682925500003</v>
      </c>
      <c r="Q21" s="36">
        <f>SUMIFS(СВЦЭМ!$D$39:$D$782,СВЦЭМ!$A$39:$A$782,$A21,СВЦЭМ!$B$39:$B$782,Q$11)+'СЕТ СН'!$F$11+СВЦЭМ!$D$10+'СЕТ СН'!$F$5-'СЕТ СН'!$F$21</f>
        <v>4709.2903370100003</v>
      </c>
      <c r="R21" s="36">
        <f>SUMIFS(СВЦЭМ!$D$39:$D$782,СВЦЭМ!$A$39:$A$782,$A21,СВЦЭМ!$B$39:$B$782,R$11)+'СЕТ СН'!$F$11+СВЦЭМ!$D$10+'СЕТ СН'!$F$5-'СЕТ СН'!$F$21</f>
        <v>4675.7540719299996</v>
      </c>
      <c r="S21" s="36">
        <f>SUMIFS(СВЦЭМ!$D$39:$D$782,СВЦЭМ!$A$39:$A$782,$A21,СВЦЭМ!$B$39:$B$782,S$11)+'СЕТ СН'!$F$11+СВЦЭМ!$D$10+'СЕТ СН'!$F$5-'СЕТ СН'!$F$21</f>
        <v>4706.7602153999997</v>
      </c>
      <c r="T21" s="36">
        <f>SUMIFS(СВЦЭМ!$D$39:$D$782,СВЦЭМ!$A$39:$A$782,$A21,СВЦЭМ!$B$39:$B$782,T$11)+'СЕТ СН'!$F$11+СВЦЭМ!$D$10+'СЕТ СН'!$F$5-'СЕТ СН'!$F$21</f>
        <v>4705.7877260900004</v>
      </c>
      <c r="U21" s="36">
        <f>SUMIFS(СВЦЭМ!$D$39:$D$782,СВЦЭМ!$A$39:$A$782,$A21,СВЦЭМ!$B$39:$B$782,U$11)+'СЕТ СН'!$F$11+СВЦЭМ!$D$10+'СЕТ СН'!$F$5-'СЕТ СН'!$F$21</f>
        <v>4703.9011052900005</v>
      </c>
      <c r="V21" s="36">
        <f>SUMIFS(СВЦЭМ!$D$39:$D$782,СВЦЭМ!$A$39:$A$782,$A21,СВЦЭМ!$B$39:$B$782,V$11)+'СЕТ СН'!$F$11+СВЦЭМ!$D$10+'СЕТ СН'!$F$5-'СЕТ СН'!$F$21</f>
        <v>4707.5793147200002</v>
      </c>
      <c r="W21" s="36">
        <f>SUMIFS(СВЦЭМ!$D$39:$D$782,СВЦЭМ!$A$39:$A$782,$A21,СВЦЭМ!$B$39:$B$782,W$11)+'СЕТ СН'!$F$11+СВЦЭМ!$D$10+'СЕТ СН'!$F$5-'СЕТ СН'!$F$21</f>
        <v>4704.7109308300005</v>
      </c>
      <c r="X21" s="36">
        <f>SUMIFS(СВЦЭМ!$D$39:$D$782,СВЦЭМ!$A$39:$A$782,$A21,СВЦЭМ!$B$39:$B$782,X$11)+'СЕТ СН'!$F$11+СВЦЭМ!$D$10+'СЕТ СН'!$F$5-'СЕТ СН'!$F$21</f>
        <v>4689.2444508600001</v>
      </c>
      <c r="Y21" s="36">
        <f>SUMIFS(СВЦЭМ!$D$39:$D$782,СВЦЭМ!$A$39:$A$782,$A21,СВЦЭМ!$B$39:$B$782,Y$11)+'СЕТ СН'!$F$11+СВЦЭМ!$D$10+'СЕТ СН'!$F$5-'СЕТ СН'!$F$21</f>
        <v>4691.2000923400001</v>
      </c>
    </row>
    <row r="22" spans="1:25" ht="15.75" x14ac:dyDescent="0.2">
      <c r="A22" s="35">
        <f t="shared" si="0"/>
        <v>44968</v>
      </c>
      <c r="B22" s="36">
        <f>SUMIFS(СВЦЭМ!$D$39:$D$782,СВЦЭМ!$A$39:$A$782,$A22,СВЦЭМ!$B$39:$B$782,B$11)+'СЕТ СН'!$F$11+СВЦЭМ!$D$10+'СЕТ СН'!$F$5-'СЕТ СН'!$F$21</f>
        <v>4894.9579619200003</v>
      </c>
      <c r="C22" s="36">
        <f>SUMIFS(СВЦЭМ!$D$39:$D$782,СВЦЭМ!$A$39:$A$782,$A22,СВЦЭМ!$B$39:$B$782,C$11)+'СЕТ СН'!$F$11+СВЦЭМ!$D$10+'СЕТ СН'!$F$5-'СЕТ СН'!$F$21</f>
        <v>4939.1083607299997</v>
      </c>
      <c r="D22" s="36">
        <f>SUMIFS(СВЦЭМ!$D$39:$D$782,СВЦЭМ!$A$39:$A$782,$A22,СВЦЭМ!$B$39:$B$782,D$11)+'СЕТ СН'!$F$11+СВЦЭМ!$D$10+'СЕТ СН'!$F$5-'СЕТ СН'!$F$21</f>
        <v>4952.0781726000005</v>
      </c>
      <c r="E22" s="36">
        <f>SUMIFS(СВЦЭМ!$D$39:$D$782,СВЦЭМ!$A$39:$A$782,$A22,СВЦЭМ!$B$39:$B$782,E$11)+'СЕТ СН'!$F$11+СВЦЭМ!$D$10+'СЕТ СН'!$F$5-'СЕТ СН'!$F$21</f>
        <v>4953.5601491799998</v>
      </c>
      <c r="F22" s="36">
        <f>SUMIFS(СВЦЭМ!$D$39:$D$782,СВЦЭМ!$A$39:$A$782,$A22,СВЦЭМ!$B$39:$B$782,F$11)+'СЕТ СН'!$F$11+СВЦЭМ!$D$10+'СЕТ СН'!$F$5-'СЕТ СН'!$F$21</f>
        <v>4948.2582160299999</v>
      </c>
      <c r="G22" s="36">
        <f>SUMIFS(СВЦЭМ!$D$39:$D$782,СВЦЭМ!$A$39:$A$782,$A22,СВЦЭМ!$B$39:$B$782,G$11)+'СЕТ СН'!$F$11+СВЦЭМ!$D$10+'СЕТ СН'!$F$5-'СЕТ СН'!$F$21</f>
        <v>4934.4513844900002</v>
      </c>
      <c r="H22" s="36">
        <f>SUMIFS(СВЦЭМ!$D$39:$D$782,СВЦЭМ!$A$39:$A$782,$A22,СВЦЭМ!$B$39:$B$782,H$11)+'СЕТ СН'!$F$11+СВЦЭМ!$D$10+'СЕТ СН'!$F$5-'СЕТ СН'!$F$21</f>
        <v>4880.0689405499998</v>
      </c>
      <c r="I22" s="36">
        <f>SUMIFS(СВЦЭМ!$D$39:$D$782,СВЦЭМ!$A$39:$A$782,$A22,СВЦЭМ!$B$39:$B$782,I$11)+'СЕТ СН'!$F$11+СВЦЭМ!$D$10+'СЕТ СН'!$F$5-'СЕТ СН'!$F$21</f>
        <v>4815.4730444799998</v>
      </c>
      <c r="J22" s="36">
        <f>SUMIFS(СВЦЭМ!$D$39:$D$782,СВЦЭМ!$A$39:$A$782,$A22,СВЦЭМ!$B$39:$B$782,J$11)+'СЕТ СН'!$F$11+СВЦЭМ!$D$10+'СЕТ СН'!$F$5-'СЕТ СН'!$F$21</f>
        <v>4779.94145656</v>
      </c>
      <c r="K22" s="36">
        <f>SUMIFS(СВЦЭМ!$D$39:$D$782,СВЦЭМ!$A$39:$A$782,$A22,СВЦЭМ!$B$39:$B$782,K$11)+'СЕТ СН'!$F$11+СВЦЭМ!$D$10+'СЕТ СН'!$F$5-'СЕТ СН'!$F$21</f>
        <v>4728.8914833199997</v>
      </c>
      <c r="L22" s="36">
        <f>SUMIFS(СВЦЭМ!$D$39:$D$782,СВЦЭМ!$A$39:$A$782,$A22,СВЦЭМ!$B$39:$B$782,L$11)+'СЕТ СН'!$F$11+СВЦЭМ!$D$10+'СЕТ СН'!$F$5-'СЕТ СН'!$F$21</f>
        <v>4735.9070246499996</v>
      </c>
      <c r="M22" s="36">
        <f>SUMIFS(СВЦЭМ!$D$39:$D$782,СВЦЭМ!$A$39:$A$782,$A22,СВЦЭМ!$B$39:$B$782,M$11)+'СЕТ СН'!$F$11+СВЦЭМ!$D$10+'СЕТ СН'!$F$5-'СЕТ СН'!$F$21</f>
        <v>4759.1810115799999</v>
      </c>
      <c r="N22" s="36">
        <f>SUMIFS(СВЦЭМ!$D$39:$D$782,СВЦЭМ!$A$39:$A$782,$A22,СВЦЭМ!$B$39:$B$782,N$11)+'СЕТ СН'!$F$11+СВЦЭМ!$D$10+'СЕТ СН'!$F$5-'СЕТ СН'!$F$21</f>
        <v>4794.8284249400003</v>
      </c>
      <c r="O22" s="36">
        <f>SUMIFS(СВЦЭМ!$D$39:$D$782,СВЦЭМ!$A$39:$A$782,$A22,СВЦЭМ!$B$39:$B$782,O$11)+'СЕТ СН'!$F$11+СВЦЭМ!$D$10+'СЕТ СН'!$F$5-'СЕТ СН'!$F$21</f>
        <v>4820.9220562999999</v>
      </c>
      <c r="P22" s="36">
        <f>SUMIFS(СВЦЭМ!$D$39:$D$782,СВЦЭМ!$A$39:$A$782,$A22,СВЦЭМ!$B$39:$B$782,P$11)+'СЕТ СН'!$F$11+СВЦЭМ!$D$10+'СЕТ СН'!$F$5-'СЕТ СН'!$F$21</f>
        <v>4842.3913543899998</v>
      </c>
      <c r="Q22" s="36">
        <f>SUMIFS(СВЦЭМ!$D$39:$D$782,СВЦЭМ!$A$39:$A$782,$A22,СВЦЭМ!$B$39:$B$782,Q$11)+'СЕТ СН'!$F$11+СВЦЭМ!$D$10+'СЕТ СН'!$F$5-'СЕТ СН'!$F$21</f>
        <v>4847.8425408399999</v>
      </c>
      <c r="R22" s="36">
        <f>SUMIFS(СВЦЭМ!$D$39:$D$782,СВЦЭМ!$A$39:$A$782,$A22,СВЦЭМ!$B$39:$B$782,R$11)+'СЕТ СН'!$F$11+СВЦЭМ!$D$10+'СЕТ СН'!$F$5-'СЕТ СН'!$F$21</f>
        <v>4828.1811992399998</v>
      </c>
      <c r="S22" s="36">
        <f>SUMIFS(СВЦЭМ!$D$39:$D$782,СВЦЭМ!$A$39:$A$782,$A22,СВЦЭМ!$B$39:$B$782,S$11)+'СЕТ СН'!$F$11+СВЦЭМ!$D$10+'СЕТ СН'!$F$5-'СЕТ СН'!$F$21</f>
        <v>4779.8861219099999</v>
      </c>
      <c r="T22" s="36">
        <f>SUMIFS(СВЦЭМ!$D$39:$D$782,СВЦЭМ!$A$39:$A$782,$A22,СВЦЭМ!$B$39:$B$782,T$11)+'СЕТ СН'!$F$11+СВЦЭМ!$D$10+'СЕТ СН'!$F$5-'СЕТ СН'!$F$21</f>
        <v>4759.4344594900003</v>
      </c>
      <c r="U22" s="36">
        <f>SUMIFS(СВЦЭМ!$D$39:$D$782,СВЦЭМ!$A$39:$A$782,$A22,СВЦЭМ!$B$39:$B$782,U$11)+'СЕТ СН'!$F$11+СВЦЭМ!$D$10+'СЕТ СН'!$F$5-'СЕТ СН'!$F$21</f>
        <v>4772.7784551000004</v>
      </c>
      <c r="V22" s="36">
        <f>SUMIFS(СВЦЭМ!$D$39:$D$782,СВЦЭМ!$A$39:$A$782,$A22,СВЦЭМ!$B$39:$B$782,V$11)+'СЕТ СН'!$F$11+СВЦЭМ!$D$10+'СЕТ СН'!$F$5-'СЕТ СН'!$F$21</f>
        <v>4799.9980967399997</v>
      </c>
      <c r="W22" s="36">
        <f>SUMIFS(СВЦЭМ!$D$39:$D$782,СВЦЭМ!$A$39:$A$782,$A22,СВЦЭМ!$B$39:$B$782,W$11)+'СЕТ СН'!$F$11+СВЦЭМ!$D$10+'СЕТ СН'!$F$5-'СЕТ СН'!$F$21</f>
        <v>4830.9793621899998</v>
      </c>
      <c r="X22" s="36">
        <f>SUMIFS(СВЦЭМ!$D$39:$D$782,СВЦЭМ!$A$39:$A$782,$A22,СВЦЭМ!$B$39:$B$782,X$11)+'СЕТ СН'!$F$11+СВЦЭМ!$D$10+'СЕТ СН'!$F$5-'СЕТ СН'!$F$21</f>
        <v>4862.9261251099997</v>
      </c>
      <c r="Y22" s="36">
        <f>SUMIFS(СВЦЭМ!$D$39:$D$782,СВЦЭМ!$A$39:$A$782,$A22,СВЦЭМ!$B$39:$B$782,Y$11)+'СЕТ СН'!$F$11+СВЦЭМ!$D$10+'СЕТ СН'!$F$5-'СЕТ СН'!$F$21</f>
        <v>4908.0459491399997</v>
      </c>
    </row>
    <row r="23" spans="1:25" ht="15.75" x14ac:dyDescent="0.2">
      <c r="A23" s="35">
        <f t="shared" si="0"/>
        <v>44969</v>
      </c>
      <c r="B23" s="36">
        <f>SUMIFS(СВЦЭМ!$D$39:$D$782,СВЦЭМ!$A$39:$A$782,$A23,СВЦЭМ!$B$39:$B$782,B$11)+'СЕТ СН'!$F$11+СВЦЭМ!$D$10+'СЕТ СН'!$F$5-'СЕТ СН'!$F$21</f>
        <v>4791.8781190999998</v>
      </c>
      <c r="C23" s="36">
        <f>SUMIFS(СВЦЭМ!$D$39:$D$782,СВЦЭМ!$A$39:$A$782,$A23,СВЦЭМ!$B$39:$B$782,C$11)+'СЕТ СН'!$F$11+СВЦЭМ!$D$10+'СЕТ СН'!$F$5-'СЕТ СН'!$F$21</f>
        <v>4869.5804278800006</v>
      </c>
      <c r="D23" s="36">
        <f>SUMIFS(СВЦЭМ!$D$39:$D$782,СВЦЭМ!$A$39:$A$782,$A23,СВЦЭМ!$B$39:$B$782,D$11)+'СЕТ СН'!$F$11+СВЦЭМ!$D$10+'СЕТ СН'!$F$5-'СЕТ СН'!$F$21</f>
        <v>4868.8338570100004</v>
      </c>
      <c r="E23" s="36">
        <f>SUMIFS(СВЦЭМ!$D$39:$D$782,СВЦЭМ!$A$39:$A$782,$A23,СВЦЭМ!$B$39:$B$782,E$11)+'СЕТ СН'!$F$11+СВЦЭМ!$D$10+'СЕТ СН'!$F$5-'СЕТ СН'!$F$21</f>
        <v>4835.7298584099999</v>
      </c>
      <c r="F23" s="36">
        <f>SUMIFS(СВЦЭМ!$D$39:$D$782,СВЦЭМ!$A$39:$A$782,$A23,СВЦЭМ!$B$39:$B$782,F$11)+'СЕТ СН'!$F$11+СВЦЭМ!$D$10+'СЕТ СН'!$F$5-'СЕТ СН'!$F$21</f>
        <v>4874.5801380699995</v>
      </c>
      <c r="G23" s="36">
        <f>SUMIFS(СВЦЭМ!$D$39:$D$782,СВЦЭМ!$A$39:$A$782,$A23,СВЦЭМ!$B$39:$B$782,G$11)+'СЕТ СН'!$F$11+СВЦЭМ!$D$10+'СЕТ СН'!$F$5-'СЕТ СН'!$F$21</f>
        <v>4881.1795247099999</v>
      </c>
      <c r="H23" s="36">
        <f>SUMIFS(СВЦЭМ!$D$39:$D$782,СВЦЭМ!$A$39:$A$782,$A23,СВЦЭМ!$B$39:$B$782,H$11)+'СЕТ СН'!$F$11+СВЦЭМ!$D$10+'СЕТ СН'!$F$5-'СЕТ СН'!$F$21</f>
        <v>4874.8557649200002</v>
      </c>
      <c r="I23" s="36">
        <f>SUMIFS(СВЦЭМ!$D$39:$D$782,СВЦЭМ!$A$39:$A$782,$A23,СВЦЭМ!$B$39:$B$782,I$11)+'СЕТ СН'!$F$11+СВЦЭМ!$D$10+'СЕТ СН'!$F$5-'СЕТ СН'!$F$21</f>
        <v>4879.2965225099997</v>
      </c>
      <c r="J23" s="36">
        <f>SUMIFS(СВЦЭМ!$D$39:$D$782,СВЦЭМ!$A$39:$A$782,$A23,СВЦЭМ!$B$39:$B$782,J$11)+'СЕТ СН'!$F$11+СВЦЭМ!$D$10+'СЕТ СН'!$F$5-'СЕТ СН'!$F$21</f>
        <v>4870.8903583000001</v>
      </c>
      <c r="K23" s="36">
        <f>SUMIFS(СВЦЭМ!$D$39:$D$782,СВЦЭМ!$A$39:$A$782,$A23,СВЦЭМ!$B$39:$B$782,K$11)+'СЕТ СН'!$F$11+СВЦЭМ!$D$10+'СЕТ СН'!$F$5-'СЕТ СН'!$F$21</f>
        <v>4802.0262721199997</v>
      </c>
      <c r="L23" s="36">
        <f>SUMIFS(СВЦЭМ!$D$39:$D$782,СВЦЭМ!$A$39:$A$782,$A23,СВЦЭМ!$B$39:$B$782,L$11)+'СЕТ СН'!$F$11+СВЦЭМ!$D$10+'СЕТ СН'!$F$5-'СЕТ СН'!$F$21</f>
        <v>4764.71179837</v>
      </c>
      <c r="M23" s="36">
        <f>SUMIFS(СВЦЭМ!$D$39:$D$782,СВЦЭМ!$A$39:$A$782,$A23,СВЦЭМ!$B$39:$B$782,M$11)+'СЕТ СН'!$F$11+СВЦЭМ!$D$10+'СЕТ СН'!$F$5-'СЕТ СН'!$F$21</f>
        <v>4763.3739629499996</v>
      </c>
      <c r="N23" s="36">
        <f>SUMIFS(СВЦЭМ!$D$39:$D$782,СВЦЭМ!$A$39:$A$782,$A23,СВЦЭМ!$B$39:$B$782,N$11)+'СЕТ СН'!$F$11+СВЦЭМ!$D$10+'СЕТ СН'!$F$5-'СЕТ СН'!$F$21</f>
        <v>4778.0723054600003</v>
      </c>
      <c r="O23" s="36">
        <f>SUMIFS(СВЦЭМ!$D$39:$D$782,СВЦЭМ!$A$39:$A$782,$A23,СВЦЭМ!$B$39:$B$782,O$11)+'СЕТ СН'!$F$11+СВЦЭМ!$D$10+'СЕТ СН'!$F$5-'СЕТ СН'!$F$21</f>
        <v>4812.68574059</v>
      </c>
      <c r="P23" s="36">
        <f>SUMIFS(СВЦЭМ!$D$39:$D$782,СВЦЭМ!$A$39:$A$782,$A23,СВЦЭМ!$B$39:$B$782,P$11)+'СЕТ СН'!$F$11+СВЦЭМ!$D$10+'СЕТ СН'!$F$5-'СЕТ СН'!$F$21</f>
        <v>4832.5190447799996</v>
      </c>
      <c r="Q23" s="36">
        <f>SUMIFS(СВЦЭМ!$D$39:$D$782,СВЦЭМ!$A$39:$A$782,$A23,СВЦЭМ!$B$39:$B$782,Q$11)+'СЕТ СН'!$F$11+СВЦЭМ!$D$10+'СЕТ СН'!$F$5-'СЕТ СН'!$F$21</f>
        <v>4844.9340166700003</v>
      </c>
      <c r="R23" s="36">
        <f>SUMIFS(СВЦЭМ!$D$39:$D$782,СВЦЭМ!$A$39:$A$782,$A23,СВЦЭМ!$B$39:$B$782,R$11)+'СЕТ СН'!$F$11+СВЦЭМ!$D$10+'СЕТ СН'!$F$5-'СЕТ СН'!$F$21</f>
        <v>4847.2712903399997</v>
      </c>
      <c r="S23" s="36">
        <f>SUMIFS(СВЦЭМ!$D$39:$D$782,СВЦЭМ!$A$39:$A$782,$A23,СВЦЭМ!$B$39:$B$782,S$11)+'СЕТ СН'!$F$11+СВЦЭМ!$D$10+'СЕТ СН'!$F$5-'СЕТ СН'!$F$21</f>
        <v>4804.9329148500001</v>
      </c>
      <c r="T23" s="36">
        <f>SUMIFS(СВЦЭМ!$D$39:$D$782,СВЦЭМ!$A$39:$A$782,$A23,СВЦЭМ!$B$39:$B$782,T$11)+'СЕТ СН'!$F$11+СВЦЭМ!$D$10+'СЕТ СН'!$F$5-'СЕТ СН'!$F$21</f>
        <v>4775.11226162</v>
      </c>
      <c r="U23" s="36">
        <f>SUMIFS(СВЦЭМ!$D$39:$D$782,СВЦЭМ!$A$39:$A$782,$A23,СВЦЭМ!$B$39:$B$782,U$11)+'СЕТ СН'!$F$11+СВЦЭМ!$D$10+'СЕТ СН'!$F$5-'СЕТ СН'!$F$21</f>
        <v>4746.17597037</v>
      </c>
      <c r="V23" s="36">
        <f>SUMIFS(СВЦЭМ!$D$39:$D$782,СВЦЭМ!$A$39:$A$782,$A23,СВЦЭМ!$B$39:$B$782,V$11)+'СЕТ СН'!$F$11+СВЦЭМ!$D$10+'СЕТ СН'!$F$5-'СЕТ СН'!$F$21</f>
        <v>4770.5769115499997</v>
      </c>
      <c r="W23" s="36">
        <f>SUMIFS(СВЦЭМ!$D$39:$D$782,СВЦЭМ!$A$39:$A$782,$A23,СВЦЭМ!$B$39:$B$782,W$11)+'СЕТ СН'!$F$11+СВЦЭМ!$D$10+'СЕТ СН'!$F$5-'СЕТ СН'!$F$21</f>
        <v>4785.8324497399999</v>
      </c>
      <c r="X23" s="36">
        <f>SUMIFS(СВЦЭМ!$D$39:$D$782,СВЦЭМ!$A$39:$A$782,$A23,СВЦЭМ!$B$39:$B$782,X$11)+'СЕТ СН'!$F$11+СВЦЭМ!$D$10+'СЕТ СН'!$F$5-'СЕТ СН'!$F$21</f>
        <v>4829.9001508199999</v>
      </c>
      <c r="Y23" s="36">
        <f>SUMIFS(СВЦЭМ!$D$39:$D$782,СВЦЭМ!$A$39:$A$782,$A23,СВЦЭМ!$B$39:$B$782,Y$11)+'СЕТ СН'!$F$11+СВЦЭМ!$D$10+'СЕТ СН'!$F$5-'СЕТ СН'!$F$21</f>
        <v>4828.2298271999998</v>
      </c>
    </row>
    <row r="24" spans="1:25" ht="15.75" x14ac:dyDescent="0.2">
      <c r="A24" s="35">
        <f t="shared" si="0"/>
        <v>44970</v>
      </c>
      <c r="B24" s="36">
        <f>SUMIFS(СВЦЭМ!$D$39:$D$782,СВЦЭМ!$A$39:$A$782,$A24,СВЦЭМ!$B$39:$B$782,B$11)+'СЕТ СН'!$F$11+СВЦЭМ!$D$10+'СЕТ СН'!$F$5-'СЕТ СН'!$F$21</f>
        <v>4935.0965178699998</v>
      </c>
      <c r="C24" s="36">
        <f>SUMIFS(СВЦЭМ!$D$39:$D$782,СВЦЭМ!$A$39:$A$782,$A24,СВЦЭМ!$B$39:$B$782,C$11)+'СЕТ СН'!$F$11+СВЦЭМ!$D$10+'СЕТ СН'!$F$5-'СЕТ СН'!$F$21</f>
        <v>4970.5367832299999</v>
      </c>
      <c r="D24" s="36">
        <f>SUMIFS(СВЦЭМ!$D$39:$D$782,СВЦЭМ!$A$39:$A$782,$A24,СВЦЭМ!$B$39:$B$782,D$11)+'СЕТ СН'!$F$11+СВЦЭМ!$D$10+'СЕТ СН'!$F$5-'СЕТ СН'!$F$21</f>
        <v>4977.0069554800002</v>
      </c>
      <c r="E24" s="36">
        <f>SUMIFS(СВЦЭМ!$D$39:$D$782,СВЦЭМ!$A$39:$A$782,$A24,СВЦЭМ!$B$39:$B$782,E$11)+'СЕТ СН'!$F$11+СВЦЭМ!$D$10+'СЕТ СН'!$F$5-'СЕТ СН'!$F$21</f>
        <v>4978.6649422499995</v>
      </c>
      <c r="F24" s="36">
        <f>SUMIFS(СВЦЭМ!$D$39:$D$782,СВЦЭМ!$A$39:$A$782,$A24,СВЦЭМ!$B$39:$B$782,F$11)+'СЕТ СН'!$F$11+СВЦЭМ!$D$10+'СЕТ СН'!$F$5-'СЕТ СН'!$F$21</f>
        <v>4948.4957595800006</v>
      </c>
      <c r="G24" s="36">
        <f>SUMIFS(СВЦЭМ!$D$39:$D$782,СВЦЭМ!$A$39:$A$782,$A24,СВЦЭМ!$B$39:$B$782,G$11)+'СЕТ СН'!$F$11+СВЦЭМ!$D$10+'СЕТ СН'!$F$5-'СЕТ СН'!$F$21</f>
        <v>4904.2954793899999</v>
      </c>
      <c r="H24" s="36">
        <f>SUMIFS(СВЦЭМ!$D$39:$D$782,СВЦЭМ!$A$39:$A$782,$A24,СВЦЭМ!$B$39:$B$782,H$11)+'СЕТ СН'!$F$11+СВЦЭМ!$D$10+'СЕТ СН'!$F$5-'СЕТ СН'!$F$21</f>
        <v>4848.2307760599997</v>
      </c>
      <c r="I24" s="36">
        <f>SUMIFS(СВЦЭМ!$D$39:$D$782,СВЦЭМ!$A$39:$A$782,$A24,СВЦЭМ!$B$39:$B$782,I$11)+'СЕТ СН'!$F$11+СВЦЭМ!$D$10+'СЕТ СН'!$F$5-'СЕТ СН'!$F$21</f>
        <v>4851.0033175799999</v>
      </c>
      <c r="J24" s="36">
        <f>SUMIFS(СВЦЭМ!$D$39:$D$782,СВЦЭМ!$A$39:$A$782,$A24,СВЦЭМ!$B$39:$B$782,J$11)+'СЕТ СН'!$F$11+СВЦЭМ!$D$10+'СЕТ СН'!$F$5-'СЕТ СН'!$F$21</f>
        <v>4804.4211008700004</v>
      </c>
      <c r="K24" s="36">
        <f>SUMIFS(СВЦЭМ!$D$39:$D$782,СВЦЭМ!$A$39:$A$782,$A24,СВЦЭМ!$B$39:$B$782,K$11)+'СЕТ СН'!$F$11+СВЦЭМ!$D$10+'СЕТ СН'!$F$5-'СЕТ СН'!$F$21</f>
        <v>4778.3641163499997</v>
      </c>
      <c r="L24" s="36">
        <f>SUMIFS(СВЦЭМ!$D$39:$D$782,СВЦЭМ!$A$39:$A$782,$A24,СВЦЭМ!$B$39:$B$782,L$11)+'СЕТ СН'!$F$11+СВЦЭМ!$D$10+'СЕТ СН'!$F$5-'СЕТ СН'!$F$21</f>
        <v>4793.7372830300001</v>
      </c>
      <c r="M24" s="36">
        <f>SUMIFS(СВЦЭМ!$D$39:$D$782,СВЦЭМ!$A$39:$A$782,$A24,СВЦЭМ!$B$39:$B$782,M$11)+'СЕТ СН'!$F$11+СВЦЭМ!$D$10+'СЕТ СН'!$F$5-'СЕТ СН'!$F$21</f>
        <v>4813.0507300400004</v>
      </c>
      <c r="N24" s="36">
        <f>SUMIFS(СВЦЭМ!$D$39:$D$782,СВЦЭМ!$A$39:$A$782,$A24,СВЦЭМ!$B$39:$B$782,N$11)+'СЕТ СН'!$F$11+СВЦЭМ!$D$10+'СЕТ СН'!$F$5-'СЕТ СН'!$F$21</f>
        <v>4864.8332999800004</v>
      </c>
      <c r="O24" s="36">
        <f>SUMIFS(СВЦЭМ!$D$39:$D$782,СВЦЭМ!$A$39:$A$782,$A24,СВЦЭМ!$B$39:$B$782,O$11)+'СЕТ СН'!$F$11+СВЦЭМ!$D$10+'СЕТ СН'!$F$5-'СЕТ СН'!$F$21</f>
        <v>4907.3620916099999</v>
      </c>
      <c r="P24" s="36">
        <f>SUMIFS(СВЦЭМ!$D$39:$D$782,СВЦЭМ!$A$39:$A$782,$A24,СВЦЭМ!$B$39:$B$782,P$11)+'СЕТ СН'!$F$11+СВЦЭМ!$D$10+'СЕТ СН'!$F$5-'СЕТ СН'!$F$21</f>
        <v>4943.6066027799998</v>
      </c>
      <c r="Q24" s="36">
        <f>SUMIFS(СВЦЭМ!$D$39:$D$782,СВЦЭМ!$A$39:$A$782,$A24,СВЦЭМ!$B$39:$B$782,Q$11)+'СЕТ СН'!$F$11+СВЦЭМ!$D$10+'СЕТ СН'!$F$5-'СЕТ СН'!$F$21</f>
        <v>4957.5637665599997</v>
      </c>
      <c r="R24" s="36">
        <f>SUMIFS(СВЦЭМ!$D$39:$D$782,СВЦЭМ!$A$39:$A$782,$A24,СВЦЭМ!$B$39:$B$782,R$11)+'СЕТ СН'!$F$11+СВЦЭМ!$D$10+'СЕТ СН'!$F$5-'СЕТ СН'!$F$21</f>
        <v>4946.2699946600005</v>
      </c>
      <c r="S24" s="36">
        <f>SUMIFS(СВЦЭМ!$D$39:$D$782,СВЦЭМ!$A$39:$A$782,$A24,СВЦЭМ!$B$39:$B$782,S$11)+'СЕТ СН'!$F$11+СВЦЭМ!$D$10+'СЕТ СН'!$F$5-'СЕТ СН'!$F$21</f>
        <v>4895.3582625199997</v>
      </c>
      <c r="T24" s="36">
        <f>SUMIFS(СВЦЭМ!$D$39:$D$782,СВЦЭМ!$A$39:$A$782,$A24,СВЦЭМ!$B$39:$B$782,T$11)+'СЕТ СН'!$F$11+СВЦЭМ!$D$10+'СЕТ СН'!$F$5-'СЕТ СН'!$F$21</f>
        <v>4854.8228805799999</v>
      </c>
      <c r="U24" s="36">
        <f>SUMIFS(СВЦЭМ!$D$39:$D$782,СВЦЭМ!$A$39:$A$782,$A24,СВЦЭМ!$B$39:$B$782,U$11)+'СЕТ СН'!$F$11+СВЦЭМ!$D$10+'СЕТ СН'!$F$5-'СЕТ СН'!$F$21</f>
        <v>4896.2010508900003</v>
      </c>
      <c r="V24" s="36">
        <f>SUMIFS(СВЦЭМ!$D$39:$D$782,СВЦЭМ!$A$39:$A$782,$A24,СВЦЭМ!$B$39:$B$782,V$11)+'СЕТ СН'!$F$11+СВЦЭМ!$D$10+'СЕТ СН'!$F$5-'СЕТ СН'!$F$21</f>
        <v>4908.3300449099997</v>
      </c>
      <c r="W24" s="36">
        <f>SUMIFS(СВЦЭМ!$D$39:$D$782,СВЦЭМ!$A$39:$A$782,$A24,СВЦЭМ!$B$39:$B$782,W$11)+'СЕТ СН'!$F$11+СВЦЭМ!$D$10+'СЕТ СН'!$F$5-'СЕТ СН'!$F$21</f>
        <v>4932.9110528900001</v>
      </c>
      <c r="X24" s="36">
        <f>SUMIFS(СВЦЭМ!$D$39:$D$782,СВЦЭМ!$A$39:$A$782,$A24,СВЦЭМ!$B$39:$B$782,X$11)+'СЕТ СН'!$F$11+СВЦЭМ!$D$10+'СЕТ СН'!$F$5-'СЕТ СН'!$F$21</f>
        <v>4967.5727511499999</v>
      </c>
      <c r="Y24" s="36">
        <f>SUMIFS(СВЦЭМ!$D$39:$D$782,СВЦЭМ!$A$39:$A$782,$A24,СВЦЭМ!$B$39:$B$782,Y$11)+'СЕТ СН'!$F$11+СВЦЭМ!$D$10+'СЕТ СН'!$F$5-'СЕТ СН'!$F$21</f>
        <v>4890.7410290099997</v>
      </c>
    </row>
    <row r="25" spans="1:25" ht="15.75" x14ac:dyDescent="0.2">
      <c r="A25" s="35">
        <f t="shared" si="0"/>
        <v>44971</v>
      </c>
      <c r="B25" s="36">
        <f>SUMIFS(СВЦЭМ!$D$39:$D$782,СВЦЭМ!$A$39:$A$782,$A25,СВЦЭМ!$B$39:$B$782,B$11)+'СЕТ СН'!$F$11+СВЦЭМ!$D$10+'СЕТ СН'!$F$5-'СЕТ СН'!$F$21</f>
        <v>5004.3399312800002</v>
      </c>
      <c r="C25" s="36">
        <f>SUMIFS(СВЦЭМ!$D$39:$D$782,СВЦЭМ!$A$39:$A$782,$A25,СВЦЭМ!$B$39:$B$782,C$11)+'СЕТ СН'!$F$11+СВЦЭМ!$D$10+'СЕТ СН'!$F$5-'СЕТ СН'!$F$21</f>
        <v>5049.2187524500005</v>
      </c>
      <c r="D25" s="36">
        <f>SUMIFS(СВЦЭМ!$D$39:$D$782,СВЦЭМ!$A$39:$A$782,$A25,СВЦЭМ!$B$39:$B$782,D$11)+'СЕТ СН'!$F$11+СВЦЭМ!$D$10+'СЕТ СН'!$F$5-'СЕТ СН'!$F$21</f>
        <v>5042.9330102200001</v>
      </c>
      <c r="E25" s="36">
        <f>SUMIFS(СВЦЭМ!$D$39:$D$782,СВЦЭМ!$A$39:$A$782,$A25,СВЦЭМ!$B$39:$B$782,E$11)+'СЕТ СН'!$F$11+СВЦЭМ!$D$10+'СЕТ СН'!$F$5-'СЕТ СН'!$F$21</f>
        <v>5129.6938726099997</v>
      </c>
      <c r="F25" s="36">
        <f>SUMIFS(СВЦЭМ!$D$39:$D$782,СВЦЭМ!$A$39:$A$782,$A25,СВЦЭМ!$B$39:$B$782,F$11)+'СЕТ СН'!$F$11+СВЦЭМ!$D$10+'СЕТ СН'!$F$5-'СЕТ СН'!$F$21</f>
        <v>4963.6825396799995</v>
      </c>
      <c r="G25" s="36">
        <f>SUMIFS(СВЦЭМ!$D$39:$D$782,СВЦЭМ!$A$39:$A$782,$A25,СВЦЭМ!$B$39:$B$782,G$11)+'СЕТ СН'!$F$11+СВЦЭМ!$D$10+'СЕТ СН'!$F$5-'СЕТ СН'!$F$21</f>
        <v>5082.8429465299996</v>
      </c>
      <c r="H25" s="36">
        <f>SUMIFS(СВЦЭМ!$D$39:$D$782,СВЦЭМ!$A$39:$A$782,$A25,СВЦЭМ!$B$39:$B$782,H$11)+'СЕТ СН'!$F$11+СВЦЭМ!$D$10+'СЕТ СН'!$F$5-'СЕТ СН'!$F$21</f>
        <v>4995.57301181</v>
      </c>
      <c r="I25" s="36">
        <f>SUMIFS(СВЦЭМ!$D$39:$D$782,СВЦЭМ!$A$39:$A$782,$A25,СВЦЭМ!$B$39:$B$782,I$11)+'СЕТ СН'!$F$11+СВЦЭМ!$D$10+'СЕТ СН'!$F$5-'СЕТ СН'!$F$21</f>
        <v>4953.9753154299997</v>
      </c>
      <c r="J25" s="36">
        <f>SUMIFS(СВЦЭМ!$D$39:$D$782,СВЦЭМ!$A$39:$A$782,$A25,СВЦЭМ!$B$39:$B$782,J$11)+'СЕТ СН'!$F$11+СВЦЭМ!$D$10+'СЕТ СН'!$F$5-'СЕТ СН'!$F$21</f>
        <v>4929.6377447499999</v>
      </c>
      <c r="K25" s="36">
        <f>SUMIFS(СВЦЭМ!$D$39:$D$782,СВЦЭМ!$A$39:$A$782,$A25,СВЦЭМ!$B$39:$B$782,K$11)+'СЕТ СН'!$F$11+СВЦЭМ!$D$10+'СЕТ СН'!$F$5-'СЕТ СН'!$F$21</f>
        <v>4909.2830456499996</v>
      </c>
      <c r="L25" s="36">
        <f>SUMIFS(СВЦЭМ!$D$39:$D$782,СВЦЭМ!$A$39:$A$782,$A25,СВЦЭМ!$B$39:$B$782,L$11)+'СЕТ СН'!$F$11+СВЦЭМ!$D$10+'СЕТ СН'!$F$5-'СЕТ СН'!$F$21</f>
        <v>4909.1381776799999</v>
      </c>
      <c r="M25" s="36">
        <f>SUMIFS(СВЦЭМ!$D$39:$D$782,СВЦЭМ!$A$39:$A$782,$A25,СВЦЭМ!$B$39:$B$782,M$11)+'СЕТ СН'!$F$11+СВЦЭМ!$D$10+'СЕТ СН'!$F$5-'СЕТ СН'!$F$21</f>
        <v>4979.7905112500002</v>
      </c>
      <c r="N25" s="36">
        <f>SUMIFS(СВЦЭМ!$D$39:$D$782,СВЦЭМ!$A$39:$A$782,$A25,СВЦЭМ!$B$39:$B$782,N$11)+'СЕТ СН'!$F$11+СВЦЭМ!$D$10+'СЕТ СН'!$F$5-'СЕТ СН'!$F$21</f>
        <v>4963.7685932900004</v>
      </c>
      <c r="O25" s="36">
        <f>SUMIFS(СВЦЭМ!$D$39:$D$782,СВЦЭМ!$A$39:$A$782,$A25,СВЦЭМ!$B$39:$B$782,O$11)+'СЕТ СН'!$F$11+СВЦЭМ!$D$10+'СЕТ СН'!$F$5-'СЕТ СН'!$F$21</f>
        <v>4990.7833916099999</v>
      </c>
      <c r="P25" s="36">
        <f>SUMIFS(СВЦЭМ!$D$39:$D$782,СВЦЭМ!$A$39:$A$782,$A25,СВЦЭМ!$B$39:$B$782,P$11)+'СЕТ СН'!$F$11+СВЦЭМ!$D$10+'СЕТ СН'!$F$5-'СЕТ СН'!$F$21</f>
        <v>5011.4981760499995</v>
      </c>
      <c r="Q25" s="36">
        <f>SUMIFS(СВЦЭМ!$D$39:$D$782,СВЦЭМ!$A$39:$A$782,$A25,СВЦЭМ!$B$39:$B$782,Q$11)+'СЕТ СН'!$F$11+СВЦЭМ!$D$10+'СЕТ СН'!$F$5-'СЕТ СН'!$F$21</f>
        <v>5019.1791803300002</v>
      </c>
      <c r="R25" s="36">
        <f>SUMIFS(СВЦЭМ!$D$39:$D$782,СВЦЭМ!$A$39:$A$782,$A25,СВЦЭМ!$B$39:$B$782,R$11)+'СЕТ СН'!$F$11+СВЦЭМ!$D$10+'СЕТ СН'!$F$5-'СЕТ СН'!$F$21</f>
        <v>4995.3481616600002</v>
      </c>
      <c r="S25" s="36">
        <f>SUMIFS(СВЦЭМ!$D$39:$D$782,СВЦЭМ!$A$39:$A$782,$A25,СВЦЭМ!$B$39:$B$782,S$11)+'СЕТ СН'!$F$11+СВЦЭМ!$D$10+'СЕТ СН'!$F$5-'СЕТ СН'!$F$21</f>
        <v>4957.8882469600003</v>
      </c>
      <c r="T25" s="36">
        <f>SUMIFS(СВЦЭМ!$D$39:$D$782,СВЦЭМ!$A$39:$A$782,$A25,СВЦЭМ!$B$39:$B$782,T$11)+'СЕТ СН'!$F$11+СВЦЭМ!$D$10+'СЕТ СН'!$F$5-'СЕТ СН'!$F$21</f>
        <v>4947.9118494499999</v>
      </c>
      <c r="U25" s="36">
        <f>SUMIFS(СВЦЭМ!$D$39:$D$782,СВЦЭМ!$A$39:$A$782,$A25,СВЦЭМ!$B$39:$B$782,U$11)+'СЕТ СН'!$F$11+СВЦЭМ!$D$10+'СЕТ СН'!$F$5-'СЕТ СН'!$F$21</f>
        <v>4941.8943349299998</v>
      </c>
      <c r="V25" s="36">
        <f>SUMIFS(СВЦЭМ!$D$39:$D$782,СВЦЭМ!$A$39:$A$782,$A25,СВЦЭМ!$B$39:$B$782,V$11)+'СЕТ СН'!$F$11+СВЦЭМ!$D$10+'СЕТ СН'!$F$5-'СЕТ СН'!$F$21</f>
        <v>4957.8899604899998</v>
      </c>
      <c r="W25" s="36">
        <f>SUMIFS(СВЦЭМ!$D$39:$D$782,СВЦЭМ!$A$39:$A$782,$A25,СВЦЭМ!$B$39:$B$782,W$11)+'СЕТ СН'!$F$11+СВЦЭМ!$D$10+'СЕТ СН'!$F$5-'СЕТ СН'!$F$21</f>
        <v>4981.6235935900004</v>
      </c>
      <c r="X25" s="36">
        <f>SUMIFS(СВЦЭМ!$D$39:$D$782,СВЦЭМ!$A$39:$A$782,$A25,СВЦЭМ!$B$39:$B$782,X$11)+'СЕТ СН'!$F$11+СВЦЭМ!$D$10+'СЕТ СН'!$F$5-'СЕТ СН'!$F$21</f>
        <v>5009.4001242800005</v>
      </c>
      <c r="Y25" s="36">
        <f>SUMIFS(СВЦЭМ!$D$39:$D$782,СВЦЭМ!$A$39:$A$782,$A25,СВЦЭМ!$B$39:$B$782,Y$11)+'СЕТ СН'!$F$11+СВЦЭМ!$D$10+'СЕТ СН'!$F$5-'СЕТ СН'!$F$21</f>
        <v>5025.82468978</v>
      </c>
    </row>
    <row r="26" spans="1:25" ht="15.75" x14ac:dyDescent="0.2">
      <c r="A26" s="35">
        <f t="shared" si="0"/>
        <v>44972</v>
      </c>
      <c r="B26" s="36">
        <f>SUMIFS(СВЦЭМ!$D$39:$D$782,СВЦЭМ!$A$39:$A$782,$A26,СВЦЭМ!$B$39:$B$782,B$11)+'СЕТ СН'!$F$11+СВЦЭМ!$D$10+'СЕТ СН'!$F$5-'СЕТ СН'!$F$21</f>
        <v>4966.9428932499995</v>
      </c>
      <c r="C26" s="36">
        <f>SUMIFS(СВЦЭМ!$D$39:$D$782,СВЦЭМ!$A$39:$A$782,$A26,СВЦЭМ!$B$39:$B$782,C$11)+'СЕТ СН'!$F$11+СВЦЭМ!$D$10+'СЕТ СН'!$F$5-'СЕТ СН'!$F$21</f>
        <v>4988.4075590600005</v>
      </c>
      <c r="D26" s="36">
        <f>SUMIFS(СВЦЭМ!$D$39:$D$782,СВЦЭМ!$A$39:$A$782,$A26,СВЦЭМ!$B$39:$B$782,D$11)+'СЕТ СН'!$F$11+СВЦЭМ!$D$10+'СЕТ СН'!$F$5-'СЕТ СН'!$F$21</f>
        <v>5015.2636360400002</v>
      </c>
      <c r="E26" s="36">
        <f>SUMIFS(СВЦЭМ!$D$39:$D$782,СВЦЭМ!$A$39:$A$782,$A26,СВЦЭМ!$B$39:$B$782,E$11)+'СЕТ СН'!$F$11+СВЦЭМ!$D$10+'СЕТ СН'!$F$5-'СЕТ СН'!$F$21</f>
        <v>5001.9837727699996</v>
      </c>
      <c r="F26" s="36">
        <f>SUMIFS(СВЦЭМ!$D$39:$D$782,СВЦЭМ!$A$39:$A$782,$A26,СВЦЭМ!$B$39:$B$782,F$11)+'СЕТ СН'!$F$11+СВЦЭМ!$D$10+'СЕТ СН'!$F$5-'СЕТ СН'!$F$21</f>
        <v>4974.9828890899998</v>
      </c>
      <c r="G26" s="36">
        <f>SUMIFS(СВЦЭМ!$D$39:$D$782,СВЦЭМ!$A$39:$A$782,$A26,СВЦЭМ!$B$39:$B$782,G$11)+'СЕТ СН'!$F$11+СВЦЭМ!$D$10+'СЕТ СН'!$F$5-'СЕТ СН'!$F$21</f>
        <v>4903.9205575800006</v>
      </c>
      <c r="H26" s="36">
        <f>SUMIFS(СВЦЭМ!$D$39:$D$782,СВЦЭМ!$A$39:$A$782,$A26,СВЦЭМ!$B$39:$B$782,H$11)+'СЕТ СН'!$F$11+СВЦЭМ!$D$10+'СЕТ СН'!$F$5-'СЕТ СН'!$F$21</f>
        <v>4828.4800071299996</v>
      </c>
      <c r="I26" s="36">
        <f>SUMIFS(СВЦЭМ!$D$39:$D$782,СВЦЭМ!$A$39:$A$782,$A26,СВЦЭМ!$B$39:$B$782,I$11)+'СЕТ СН'!$F$11+СВЦЭМ!$D$10+'СЕТ СН'!$F$5-'СЕТ СН'!$F$21</f>
        <v>4810.4830690199997</v>
      </c>
      <c r="J26" s="36">
        <f>SUMIFS(СВЦЭМ!$D$39:$D$782,СВЦЭМ!$A$39:$A$782,$A26,СВЦЭМ!$B$39:$B$782,J$11)+'СЕТ СН'!$F$11+СВЦЭМ!$D$10+'СЕТ СН'!$F$5-'СЕТ СН'!$F$21</f>
        <v>4779.3187811899998</v>
      </c>
      <c r="K26" s="36">
        <f>SUMIFS(СВЦЭМ!$D$39:$D$782,СВЦЭМ!$A$39:$A$782,$A26,СВЦЭМ!$B$39:$B$782,K$11)+'СЕТ СН'!$F$11+СВЦЭМ!$D$10+'СЕТ СН'!$F$5-'СЕТ СН'!$F$21</f>
        <v>4775.2270489900002</v>
      </c>
      <c r="L26" s="36">
        <f>SUMIFS(СВЦЭМ!$D$39:$D$782,СВЦЭМ!$A$39:$A$782,$A26,СВЦЭМ!$B$39:$B$782,L$11)+'СЕТ СН'!$F$11+СВЦЭМ!$D$10+'СЕТ СН'!$F$5-'СЕТ СН'!$F$21</f>
        <v>4785.9766911200004</v>
      </c>
      <c r="M26" s="36">
        <f>SUMIFS(СВЦЭМ!$D$39:$D$782,СВЦЭМ!$A$39:$A$782,$A26,СВЦЭМ!$B$39:$B$782,M$11)+'СЕТ СН'!$F$11+СВЦЭМ!$D$10+'СЕТ СН'!$F$5-'СЕТ СН'!$F$21</f>
        <v>4830.46699747</v>
      </c>
      <c r="N26" s="36">
        <f>SUMIFS(СВЦЭМ!$D$39:$D$782,СВЦЭМ!$A$39:$A$782,$A26,СВЦЭМ!$B$39:$B$782,N$11)+'СЕТ СН'!$F$11+СВЦЭМ!$D$10+'СЕТ СН'!$F$5-'СЕТ СН'!$F$21</f>
        <v>4851.9594332899997</v>
      </c>
      <c r="O26" s="36">
        <f>SUMIFS(СВЦЭМ!$D$39:$D$782,СВЦЭМ!$A$39:$A$782,$A26,СВЦЭМ!$B$39:$B$782,O$11)+'СЕТ СН'!$F$11+СВЦЭМ!$D$10+'СЕТ СН'!$F$5-'СЕТ СН'!$F$21</f>
        <v>4875.2400099799997</v>
      </c>
      <c r="P26" s="36">
        <f>SUMIFS(СВЦЭМ!$D$39:$D$782,СВЦЭМ!$A$39:$A$782,$A26,СВЦЭМ!$B$39:$B$782,P$11)+'СЕТ СН'!$F$11+СВЦЭМ!$D$10+'СЕТ СН'!$F$5-'СЕТ СН'!$F$21</f>
        <v>4895.80230699</v>
      </c>
      <c r="Q26" s="36">
        <f>SUMIFS(СВЦЭМ!$D$39:$D$782,СВЦЭМ!$A$39:$A$782,$A26,СВЦЭМ!$B$39:$B$782,Q$11)+'СЕТ СН'!$F$11+СВЦЭМ!$D$10+'СЕТ СН'!$F$5-'СЕТ СН'!$F$21</f>
        <v>4885.8056615400001</v>
      </c>
      <c r="R26" s="36">
        <f>SUMIFS(СВЦЭМ!$D$39:$D$782,СВЦЭМ!$A$39:$A$782,$A26,СВЦЭМ!$B$39:$B$782,R$11)+'СЕТ СН'!$F$11+СВЦЭМ!$D$10+'СЕТ СН'!$F$5-'СЕТ СН'!$F$21</f>
        <v>4866.4263536899998</v>
      </c>
      <c r="S26" s="36">
        <f>SUMIFS(СВЦЭМ!$D$39:$D$782,СВЦЭМ!$A$39:$A$782,$A26,СВЦЭМ!$B$39:$B$782,S$11)+'СЕТ СН'!$F$11+СВЦЭМ!$D$10+'СЕТ СН'!$F$5-'СЕТ СН'!$F$21</f>
        <v>4818.1504805499999</v>
      </c>
      <c r="T26" s="36">
        <f>SUMIFS(СВЦЭМ!$D$39:$D$782,СВЦЭМ!$A$39:$A$782,$A26,СВЦЭМ!$B$39:$B$782,T$11)+'СЕТ СН'!$F$11+СВЦЭМ!$D$10+'СЕТ СН'!$F$5-'СЕТ СН'!$F$21</f>
        <v>4766.6077491400001</v>
      </c>
      <c r="U26" s="36">
        <f>SUMIFS(СВЦЭМ!$D$39:$D$782,СВЦЭМ!$A$39:$A$782,$A26,СВЦЭМ!$B$39:$B$782,U$11)+'СЕТ СН'!$F$11+СВЦЭМ!$D$10+'СЕТ СН'!$F$5-'СЕТ СН'!$F$21</f>
        <v>4794.5928991299998</v>
      </c>
      <c r="V26" s="36">
        <f>SUMIFS(СВЦЭМ!$D$39:$D$782,СВЦЭМ!$A$39:$A$782,$A26,СВЦЭМ!$B$39:$B$782,V$11)+'СЕТ СН'!$F$11+СВЦЭМ!$D$10+'СЕТ СН'!$F$5-'СЕТ СН'!$F$21</f>
        <v>4785.4726100500002</v>
      </c>
      <c r="W26" s="36">
        <f>SUMIFS(СВЦЭМ!$D$39:$D$782,СВЦЭМ!$A$39:$A$782,$A26,СВЦЭМ!$B$39:$B$782,W$11)+'СЕТ СН'!$F$11+СВЦЭМ!$D$10+'СЕТ СН'!$F$5-'СЕТ СН'!$F$21</f>
        <v>4785.4587362700004</v>
      </c>
      <c r="X26" s="36">
        <f>SUMIFS(СВЦЭМ!$D$39:$D$782,СВЦЭМ!$A$39:$A$782,$A26,СВЦЭМ!$B$39:$B$782,X$11)+'СЕТ СН'!$F$11+СВЦЭМ!$D$10+'СЕТ СН'!$F$5-'СЕТ СН'!$F$21</f>
        <v>4847.9660466699997</v>
      </c>
      <c r="Y26" s="36">
        <f>SUMIFS(СВЦЭМ!$D$39:$D$782,СВЦЭМ!$A$39:$A$782,$A26,СВЦЭМ!$B$39:$B$782,Y$11)+'СЕТ СН'!$F$11+СВЦЭМ!$D$10+'СЕТ СН'!$F$5-'СЕТ СН'!$F$21</f>
        <v>4879.9230770200002</v>
      </c>
    </row>
    <row r="27" spans="1:25" ht="15.75" x14ac:dyDescent="0.2">
      <c r="A27" s="35">
        <f t="shared" si="0"/>
        <v>44973</v>
      </c>
      <c r="B27" s="36">
        <f>SUMIFS(СВЦЭМ!$D$39:$D$782,СВЦЭМ!$A$39:$A$782,$A27,СВЦЭМ!$B$39:$B$782,B$11)+'СЕТ СН'!$F$11+СВЦЭМ!$D$10+'СЕТ СН'!$F$5-'СЕТ СН'!$F$21</f>
        <v>4945.1532094000004</v>
      </c>
      <c r="C27" s="36">
        <f>SUMIFS(СВЦЭМ!$D$39:$D$782,СВЦЭМ!$A$39:$A$782,$A27,СВЦЭМ!$B$39:$B$782,C$11)+'СЕТ СН'!$F$11+СВЦЭМ!$D$10+'СЕТ СН'!$F$5-'СЕТ СН'!$F$21</f>
        <v>4983.5555498499998</v>
      </c>
      <c r="D27" s="36">
        <f>SUMIFS(СВЦЭМ!$D$39:$D$782,СВЦЭМ!$A$39:$A$782,$A27,СВЦЭМ!$B$39:$B$782,D$11)+'СЕТ СН'!$F$11+СВЦЭМ!$D$10+'СЕТ СН'!$F$5-'СЕТ СН'!$F$21</f>
        <v>4994.3824708900001</v>
      </c>
      <c r="E27" s="36">
        <f>SUMIFS(СВЦЭМ!$D$39:$D$782,СВЦЭМ!$A$39:$A$782,$A27,СВЦЭМ!$B$39:$B$782,E$11)+'СЕТ СН'!$F$11+СВЦЭМ!$D$10+'СЕТ СН'!$F$5-'СЕТ СН'!$F$21</f>
        <v>4995.7301627899997</v>
      </c>
      <c r="F27" s="36">
        <f>SUMIFS(СВЦЭМ!$D$39:$D$782,СВЦЭМ!$A$39:$A$782,$A27,СВЦЭМ!$B$39:$B$782,F$11)+'СЕТ СН'!$F$11+СВЦЭМ!$D$10+'СЕТ СН'!$F$5-'СЕТ СН'!$F$21</f>
        <v>4979.0453365100002</v>
      </c>
      <c r="G27" s="36">
        <f>SUMIFS(СВЦЭМ!$D$39:$D$782,СВЦЭМ!$A$39:$A$782,$A27,СВЦЭМ!$B$39:$B$782,G$11)+'СЕТ СН'!$F$11+СВЦЭМ!$D$10+'СЕТ СН'!$F$5-'СЕТ СН'!$F$21</f>
        <v>4931.4174567700002</v>
      </c>
      <c r="H27" s="36">
        <f>SUMIFS(СВЦЭМ!$D$39:$D$782,СВЦЭМ!$A$39:$A$782,$A27,СВЦЭМ!$B$39:$B$782,H$11)+'СЕТ СН'!$F$11+СВЦЭМ!$D$10+'СЕТ СН'!$F$5-'СЕТ СН'!$F$21</f>
        <v>4830.4720056099995</v>
      </c>
      <c r="I27" s="36">
        <f>SUMIFS(СВЦЭМ!$D$39:$D$782,СВЦЭМ!$A$39:$A$782,$A27,СВЦЭМ!$B$39:$B$782,I$11)+'СЕТ СН'!$F$11+СВЦЭМ!$D$10+'СЕТ СН'!$F$5-'СЕТ СН'!$F$21</f>
        <v>4793.7747804499995</v>
      </c>
      <c r="J27" s="36">
        <f>SUMIFS(СВЦЭМ!$D$39:$D$782,СВЦЭМ!$A$39:$A$782,$A27,СВЦЭМ!$B$39:$B$782,J$11)+'СЕТ СН'!$F$11+СВЦЭМ!$D$10+'СЕТ СН'!$F$5-'СЕТ СН'!$F$21</f>
        <v>4781.4172883800002</v>
      </c>
      <c r="K27" s="36">
        <f>SUMIFS(СВЦЭМ!$D$39:$D$782,СВЦЭМ!$A$39:$A$782,$A27,СВЦЭМ!$B$39:$B$782,K$11)+'СЕТ СН'!$F$11+СВЦЭМ!$D$10+'СЕТ СН'!$F$5-'СЕТ СН'!$F$21</f>
        <v>4790.0011567399997</v>
      </c>
      <c r="L27" s="36">
        <f>SUMIFS(СВЦЭМ!$D$39:$D$782,СВЦЭМ!$A$39:$A$782,$A27,СВЦЭМ!$B$39:$B$782,L$11)+'СЕТ СН'!$F$11+СВЦЭМ!$D$10+'СЕТ СН'!$F$5-'СЕТ СН'!$F$21</f>
        <v>4808.6210372599999</v>
      </c>
      <c r="M27" s="36">
        <f>SUMIFS(СВЦЭМ!$D$39:$D$782,СВЦЭМ!$A$39:$A$782,$A27,СВЦЭМ!$B$39:$B$782,M$11)+'СЕТ СН'!$F$11+СВЦЭМ!$D$10+'СЕТ СН'!$F$5-'СЕТ СН'!$F$21</f>
        <v>4830.7919235099998</v>
      </c>
      <c r="N27" s="36">
        <f>SUMIFS(СВЦЭМ!$D$39:$D$782,СВЦЭМ!$A$39:$A$782,$A27,СВЦЭМ!$B$39:$B$782,N$11)+'СЕТ СН'!$F$11+СВЦЭМ!$D$10+'СЕТ СН'!$F$5-'СЕТ СН'!$F$21</f>
        <v>4890.9669105200001</v>
      </c>
      <c r="O27" s="36">
        <f>SUMIFS(СВЦЭМ!$D$39:$D$782,СВЦЭМ!$A$39:$A$782,$A27,СВЦЭМ!$B$39:$B$782,O$11)+'СЕТ СН'!$F$11+СВЦЭМ!$D$10+'СЕТ СН'!$F$5-'СЕТ СН'!$F$21</f>
        <v>4912.8723964199999</v>
      </c>
      <c r="P27" s="36">
        <f>SUMIFS(СВЦЭМ!$D$39:$D$782,СВЦЭМ!$A$39:$A$782,$A27,СВЦЭМ!$B$39:$B$782,P$11)+'СЕТ СН'!$F$11+СВЦЭМ!$D$10+'СЕТ СН'!$F$5-'СЕТ СН'!$F$21</f>
        <v>4926.3476425600002</v>
      </c>
      <c r="Q27" s="36">
        <f>SUMIFS(СВЦЭМ!$D$39:$D$782,СВЦЭМ!$A$39:$A$782,$A27,СВЦЭМ!$B$39:$B$782,Q$11)+'СЕТ СН'!$F$11+СВЦЭМ!$D$10+'СЕТ СН'!$F$5-'СЕТ СН'!$F$21</f>
        <v>4930.7400405200005</v>
      </c>
      <c r="R27" s="36">
        <f>SUMIFS(СВЦЭМ!$D$39:$D$782,СВЦЭМ!$A$39:$A$782,$A27,СВЦЭМ!$B$39:$B$782,R$11)+'СЕТ СН'!$F$11+СВЦЭМ!$D$10+'СЕТ СН'!$F$5-'СЕТ СН'!$F$21</f>
        <v>4916.8708587600004</v>
      </c>
      <c r="S27" s="36">
        <f>SUMIFS(СВЦЭМ!$D$39:$D$782,СВЦЭМ!$A$39:$A$782,$A27,СВЦЭМ!$B$39:$B$782,S$11)+'СЕТ СН'!$F$11+СВЦЭМ!$D$10+'СЕТ СН'!$F$5-'СЕТ СН'!$F$21</f>
        <v>4866.4789201399999</v>
      </c>
      <c r="T27" s="36">
        <f>SUMIFS(СВЦЭМ!$D$39:$D$782,СВЦЭМ!$A$39:$A$782,$A27,СВЦЭМ!$B$39:$B$782,T$11)+'СЕТ СН'!$F$11+СВЦЭМ!$D$10+'СЕТ СН'!$F$5-'СЕТ СН'!$F$21</f>
        <v>4807.9668187200004</v>
      </c>
      <c r="U27" s="36">
        <f>SUMIFS(СВЦЭМ!$D$39:$D$782,СВЦЭМ!$A$39:$A$782,$A27,СВЦЭМ!$B$39:$B$782,U$11)+'СЕТ СН'!$F$11+СВЦЭМ!$D$10+'СЕТ СН'!$F$5-'СЕТ СН'!$F$21</f>
        <v>4827.7940464100002</v>
      </c>
      <c r="V27" s="36">
        <f>SUMIFS(СВЦЭМ!$D$39:$D$782,СВЦЭМ!$A$39:$A$782,$A27,СВЦЭМ!$B$39:$B$782,V$11)+'СЕТ СН'!$F$11+СВЦЭМ!$D$10+'СЕТ СН'!$F$5-'СЕТ СН'!$F$21</f>
        <v>4842.7380690800001</v>
      </c>
      <c r="W27" s="36">
        <f>SUMIFS(СВЦЭМ!$D$39:$D$782,СВЦЭМ!$A$39:$A$782,$A27,СВЦЭМ!$B$39:$B$782,W$11)+'СЕТ СН'!$F$11+СВЦЭМ!$D$10+'СЕТ СН'!$F$5-'СЕТ СН'!$F$21</f>
        <v>4879.0173782900001</v>
      </c>
      <c r="X27" s="36">
        <f>SUMIFS(СВЦЭМ!$D$39:$D$782,СВЦЭМ!$A$39:$A$782,$A27,СВЦЭМ!$B$39:$B$782,X$11)+'СЕТ СН'!$F$11+СВЦЭМ!$D$10+'СЕТ СН'!$F$5-'СЕТ СН'!$F$21</f>
        <v>4932.6829242599997</v>
      </c>
      <c r="Y27" s="36">
        <f>SUMIFS(СВЦЭМ!$D$39:$D$782,СВЦЭМ!$A$39:$A$782,$A27,СВЦЭМ!$B$39:$B$782,Y$11)+'СЕТ СН'!$F$11+СВЦЭМ!$D$10+'СЕТ СН'!$F$5-'СЕТ СН'!$F$21</f>
        <v>4951.8758015700005</v>
      </c>
    </row>
    <row r="28" spans="1:25" ht="15.75" x14ac:dyDescent="0.2">
      <c r="A28" s="35">
        <f t="shared" si="0"/>
        <v>44974</v>
      </c>
      <c r="B28" s="36">
        <f>SUMIFS(СВЦЭМ!$D$39:$D$782,СВЦЭМ!$A$39:$A$782,$A28,СВЦЭМ!$B$39:$B$782,B$11)+'СЕТ СН'!$F$11+СВЦЭМ!$D$10+'СЕТ СН'!$F$5-'СЕТ СН'!$F$21</f>
        <v>5092.9374241099995</v>
      </c>
      <c r="C28" s="36">
        <f>SUMIFS(СВЦЭМ!$D$39:$D$782,СВЦЭМ!$A$39:$A$782,$A28,СВЦЭМ!$B$39:$B$782,C$11)+'СЕТ СН'!$F$11+СВЦЭМ!$D$10+'СЕТ СН'!$F$5-'СЕТ СН'!$F$21</f>
        <v>5133.6822354599999</v>
      </c>
      <c r="D28" s="36">
        <f>SUMIFS(СВЦЭМ!$D$39:$D$782,СВЦЭМ!$A$39:$A$782,$A28,СВЦЭМ!$B$39:$B$782,D$11)+'СЕТ СН'!$F$11+СВЦЭМ!$D$10+'СЕТ СН'!$F$5-'СЕТ СН'!$F$21</f>
        <v>5143.2275745900006</v>
      </c>
      <c r="E28" s="36">
        <f>SUMIFS(СВЦЭМ!$D$39:$D$782,СВЦЭМ!$A$39:$A$782,$A28,СВЦЭМ!$B$39:$B$782,E$11)+'СЕТ СН'!$F$11+СВЦЭМ!$D$10+'СЕТ СН'!$F$5-'СЕТ СН'!$F$21</f>
        <v>5141.3943929800007</v>
      </c>
      <c r="F28" s="36">
        <f>SUMIFS(СВЦЭМ!$D$39:$D$782,СВЦЭМ!$A$39:$A$782,$A28,СВЦЭМ!$B$39:$B$782,F$11)+'СЕТ СН'!$F$11+СВЦЭМ!$D$10+'СЕТ СН'!$F$5-'СЕТ СН'!$F$21</f>
        <v>5101.8449809499998</v>
      </c>
      <c r="G28" s="36">
        <f>SUMIFS(СВЦЭМ!$D$39:$D$782,СВЦЭМ!$A$39:$A$782,$A28,СВЦЭМ!$B$39:$B$782,G$11)+'СЕТ СН'!$F$11+СВЦЭМ!$D$10+'СЕТ СН'!$F$5-'СЕТ СН'!$F$21</f>
        <v>5049.6760847200003</v>
      </c>
      <c r="H28" s="36">
        <f>SUMIFS(СВЦЭМ!$D$39:$D$782,СВЦЭМ!$A$39:$A$782,$A28,СВЦЭМ!$B$39:$B$782,H$11)+'СЕТ СН'!$F$11+СВЦЭМ!$D$10+'СЕТ СН'!$F$5-'СЕТ СН'!$F$21</f>
        <v>4974.0540326299997</v>
      </c>
      <c r="I28" s="36">
        <f>SUMIFS(СВЦЭМ!$D$39:$D$782,СВЦЭМ!$A$39:$A$782,$A28,СВЦЭМ!$B$39:$B$782,I$11)+'СЕТ СН'!$F$11+СВЦЭМ!$D$10+'СЕТ СН'!$F$5-'СЕТ СН'!$F$21</f>
        <v>4948.20068558</v>
      </c>
      <c r="J28" s="36">
        <f>SUMIFS(СВЦЭМ!$D$39:$D$782,СВЦЭМ!$A$39:$A$782,$A28,СВЦЭМ!$B$39:$B$782,J$11)+'СЕТ СН'!$F$11+СВЦЭМ!$D$10+'СЕТ СН'!$F$5-'СЕТ СН'!$F$21</f>
        <v>4915.21378663</v>
      </c>
      <c r="K28" s="36">
        <f>SUMIFS(СВЦЭМ!$D$39:$D$782,СВЦЭМ!$A$39:$A$782,$A28,СВЦЭМ!$B$39:$B$782,K$11)+'СЕТ СН'!$F$11+СВЦЭМ!$D$10+'СЕТ СН'!$F$5-'СЕТ СН'!$F$21</f>
        <v>4904.8117316500002</v>
      </c>
      <c r="L28" s="36">
        <f>SUMIFS(СВЦЭМ!$D$39:$D$782,СВЦЭМ!$A$39:$A$782,$A28,СВЦЭМ!$B$39:$B$782,L$11)+'СЕТ СН'!$F$11+СВЦЭМ!$D$10+'СЕТ СН'!$F$5-'СЕТ СН'!$F$21</f>
        <v>4906.1743038900004</v>
      </c>
      <c r="M28" s="36">
        <f>SUMIFS(СВЦЭМ!$D$39:$D$782,СВЦЭМ!$A$39:$A$782,$A28,СВЦЭМ!$B$39:$B$782,M$11)+'СЕТ СН'!$F$11+СВЦЭМ!$D$10+'СЕТ СН'!$F$5-'СЕТ СН'!$F$21</f>
        <v>4911.3261399499997</v>
      </c>
      <c r="N28" s="36">
        <f>SUMIFS(СВЦЭМ!$D$39:$D$782,СВЦЭМ!$A$39:$A$782,$A28,СВЦЭМ!$B$39:$B$782,N$11)+'СЕТ СН'!$F$11+СВЦЭМ!$D$10+'СЕТ СН'!$F$5-'СЕТ СН'!$F$21</f>
        <v>4942.9419409900001</v>
      </c>
      <c r="O28" s="36">
        <f>SUMIFS(СВЦЭМ!$D$39:$D$782,СВЦЭМ!$A$39:$A$782,$A28,СВЦЭМ!$B$39:$B$782,O$11)+'СЕТ СН'!$F$11+СВЦЭМ!$D$10+'СЕТ СН'!$F$5-'СЕТ СН'!$F$21</f>
        <v>4967.6690500300001</v>
      </c>
      <c r="P28" s="36">
        <f>SUMIFS(СВЦЭМ!$D$39:$D$782,СВЦЭМ!$A$39:$A$782,$A28,СВЦЭМ!$B$39:$B$782,P$11)+'СЕТ СН'!$F$11+СВЦЭМ!$D$10+'СЕТ СН'!$F$5-'СЕТ СН'!$F$21</f>
        <v>4990.5896390600001</v>
      </c>
      <c r="Q28" s="36">
        <f>SUMIFS(СВЦЭМ!$D$39:$D$782,СВЦЭМ!$A$39:$A$782,$A28,СВЦЭМ!$B$39:$B$782,Q$11)+'СЕТ СН'!$F$11+СВЦЭМ!$D$10+'СЕТ СН'!$F$5-'СЕТ СН'!$F$21</f>
        <v>4978.8226130700004</v>
      </c>
      <c r="R28" s="36">
        <f>SUMIFS(СВЦЭМ!$D$39:$D$782,СВЦЭМ!$A$39:$A$782,$A28,СВЦЭМ!$B$39:$B$782,R$11)+'СЕТ СН'!$F$11+СВЦЭМ!$D$10+'СЕТ СН'!$F$5-'СЕТ СН'!$F$21</f>
        <v>4955.2090087699999</v>
      </c>
      <c r="S28" s="36">
        <f>SUMIFS(СВЦЭМ!$D$39:$D$782,СВЦЭМ!$A$39:$A$782,$A28,СВЦЭМ!$B$39:$B$782,S$11)+'СЕТ СН'!$F$11+СВЦЭМ!$D$10+'СЕТ СН'!$F$5-'СЕТ СН'!$F$21</f>
        <v>4907.7652676300004</v>
      </c>
      <c r="T28" s="36">
        <f>SUMIFS(СВЦЭМ!$D$39:$D$782,СВЦЭМ!$A$39:$A$782,$A28,СВЦЭМ!$B$39:$B$782,T$11)+'СЕТ СН'!$F$11+СВЦЭМ!$D$10+'СЕТ СН'!$F$5-'СЕТ СН'!$F$21</f>
        <v>4878.5555816899996</v>
      </c>
      <c r="U28" s="36">
        <f>SUMIFS(СВЦЭМ!$D$39:$D$782,СВЦЭМ!$A$39:$A$782,$A28,СВЦЭМ!$B$39:$B$782,U$11)+'СЕТ СН'!$F$11+СВЦЭМ!$D$10+'СЕТ СН'!$F$5-'СЕТ СН'!$F$21</f>
        <v>4906.64862257</v>
      </c>
      <c r="V28" s="36">
        <f>SUMIFS(СВЦЭМ!$D$39:$D$782,СВЦЭМ!$A$39:$A$782,$A28,СВЦЭМ!$B$39:$B$782,V$11)+'СЕТ СН'!$F$11+СВЦЭМ!$D$10+'СЕТ СН'!$F$5-'СЕТ СН'!$F$21</f>
        <v>4931.6883331600002</v>
      </c>
      <c r="W28" s="36">
        <f>SUMIFS(СВЦЭМ!$D$39:$D$782,СВЦЭМ!$A$39:$A$782,$A28,СВЦЭМ!$B$39:$B$782,W$11)+'СЕТ СН'!$F$11+СВЦЭМ!$D$10+'СЕТ СН'!$F$5-'СЕТ СН'!$F$21</f>
        <v>4981.2332948200001</v>
      </c>
      <c r="X28" s="36">
        <f>SUMIFS(СВЦЭМ!$D$39:$D$782,СВЦЭМ!$A$39:$A$782,$A28,СВЦЭМ!$B$39:$B$782,X$11)+'СЕТ СН'!$F$11+СВЦЭМ!$D$10+'СЕТ СН'!$F$5-'СЕТ СН'!$F$21</f>
        <v>5000.6043003200002</v>
      </c>
      <c r="Y28" s="36">
        <f>SUMIFS(СВЦЭМ!$D$39:$D$782,СВЦЭМ!$A$39:$A$782,$A28,СВЦЭМ!$B$39:$B$782,Y$11)+'СЕТ СН'!$F$11+СВЦЭМ!$D$10+'СЕТ СН'!$F$5-'СЕТ СН'!$F$21</f>
        <v>5020.5099062600002</v>
      </c>
    </row>
    <row r="29" spans="1:25" ht="15.75" x14ac:dyDescent="0.2">
      <c r="A29" s="35">
        <f t="shared" si="0"/>
        <v>44975</v>
      </c>
      <c r="B29" s="36">
        <f>SUMIFS(СВЦЭМ!$D$39:$D$782,СВЦЭМ!$A$39:$A$782,$A29,СВЦЭМ!$B$39:$B$782,B$11)+'СЕТ СН'!$F$11+СВЦЭМ!$D$10+'СЕТ СН'!$F$5-'СЕТ СН'!$F$21</f>
        <v>4949.8178184200005</v>
      </c>
      <c r="C29" s="36">
        <f>SUMIFS(СВЦЭМ!$D$39:$D$782,СВЦЭМ!$A$39:$A$782,$A29,СВЦЭМ!$B$39:$B$782,C$11)+'СЕТ СН'!$F$11+СВЦЭМ!$D$10+'СЕТ СН'!$F$5-'СЕТ СН'!$F$21</f>
        <v>5001.4556107200005</v>
      </c>
      <c r="D29" s="36">
        <f>SUMIFS(СВЦЭМ!$D$39:$D$782,СВЦЭМ!$A$39:$A$782,$A29,СВЦЭМ!$B$39:$B$782,D$11)+'СЕТ СН'!$F$11+СВЦЭМ!$D$10+'СЕТ СН'!$F$5-'СЕТ СН'!$F$21</f>
        <v>5010.4623948799999</v>
      </c>
      <c r="E29" s="36">
        <f>SUMIFS(СВЦЭМ!$D$39:$D$782,СВЦЭМ!$A$39:$A$782,$A29,СВЦЭМ!$B$39:$B$782,E$11)+'СЕТ СН'!$F$11+СВЦЭМ!$D$10+'СЕТ СН'!$F$5-'СЕТ СН'!$F$21</f>
        <v>5017.0690555399997</v>
      </c>
      <c r="F29" s="36">
        <f>SUMIFS(СВЦЭМ!$D$39:$D$782,СВЦЭМ!$A$39:$A$782,$A29,СВЦЭМ!$B$39:$B$782,F$11)+'СЕТ СН'!$F$11+СВЦЭМ!$D$10+'СЕТ СН'!$F$5-'СЕТ СН'!$F$21</f>
        <v>4994.7712314</v>
      </c>
      <c r="G29" s="36">
        <f>SUMIFS(СВЦЭМ!$D$39:$D$782,СВЦЭМ!$A$39:$A$782,$A29,СВЦЭМ!$B$39:$B$782,G$11)+'СЕТ СН'!$F$11+СВЦЭМ!$D$10+'СЕТ СН'!$F$5-'СЕТ СН'!$F$21</f>
        <v>4981.2538214899996</v>
      </c>
      <c r="H29" s="36">
        <f>SUMIFS(СВЦЭМ!$D$39:$D$782,СВЦЭМ!$A$39:$A$782,$A29,СВЦЭМ!$B$39:$B$782,H$11)+'СЕТ СН'!$F$11+СВЦЭМ!$D$10+'СЕТ СН'!$F$5-'СЕТ СН'!$F$21</f>
        <v>4975.4759114899998</v>
      </c>
      <c r="I29" s="36">
        <f>SUMIFS(СВЦЭМ!$D$39:$D$782,СВЦЭМ!$A$39:$A$782,$A29,СВЦЭМ!$B$39:$B$782,I$11)+'СЕТ СН'!$F$11+СВЦЭМ!$D$10+'СЕТ СН'!$F$5-'СЕТ СН'!$F$21</f>
        <v>4978.3753830300002</v>
      </c>
      <c r="J29" s="36">
        <f>SUMIFS(СВЦЭМ!$D$39:$D$782,СВЦЭМ!$A$39:$A$782,$A29,СВЦЭМ!$B$39:$B$782,J$11)+'СЕТ СН'!$F$11+СВЦЭМ!$D$10+'СЕТ СН'!$F$5-'СЕТ СН'!$F$21</f>
        <v>4971.57709342</v>
      </c>
      <c r="K29" s="36">
        <f>SUMIFS(СВЦЭМ!$D$39:$D$782,СВЦЭМ!$A$39:$A$782,$A29,СВЦЭМ!$B$39:$B$782,K$11)+'СЕТ СН'!$F$11+СВЦЭМ!$D$10+'СЕТ СН'!$F$5-'СЕТ СН'!$F$21</f>
        <v>4881.4381267500003</v>
      </c>
      <c r="L29" s="36">
        <f>SUMIFS(СВЦЭМ!$D$39:$D$782,СВЦЭМ!$A$39:$A$782,$A29,СВЦЭМ!$B$39:$B$782,L$11)+'СЕТ СН'!$F$11+СВЦЭМ!$D$10+'СЕТ СН'!$F$5-'СЕТ СН'!$F$21</f>
        <v>4864.7006962899995</v>
      </c>
      <c r="M29" s="36">
        <f>SUMIFS(СВЦЭМ!$D$39:$D$782,СВЦЭМ!$A$39:$A$782,$A29,СВЦЭМ!$B$39:$B$782,M$11)+'СЕТ СН'!$F$11+СВЦЭМ!$D$10+'СЕТ СН'!$F$5-'СЕТ СН'!$F$21</f>
        <v>4878.7275835700002</v>
      </c>
      <c r="N29" s="36">
        <f>SUMIFS(СВЦЭМ!$D$39:$D$782,СВЦЭМ!$A$39:$A$782,$A29,СВЦЭМ!$B$39:$B$782,N$11)+'СЕТ СН'!$F$11+СВЦЭМ!$D$10+'СЕТ СН'!$F$5-'СЕТ СН'!$F$21</f>
        <v>4910.6371864600005</v>
      </c>
      <c r="O29" s="36">
        <f>SUMIFS(СВЦЭМ!$D$39:$D$782,СВЦЭМ!$A$39:$A$782,$A29,СВЦЭМ!$B$39:$B$782,O$11)+'СЕТ СН'!$F$11+СВЦЭМ!$D$10+'СЕТ СН'!$F$5-'СЕТ СН'!$F$21</f>
        <v>4924.9530431900002</v>
      </c>
      <c r="P29" s="36">
        <f>SUMIFS(СВЦЭМ!$D$39:$D$782,СВЦЭМ!$A$39:$A$782,$A29,СВЦЭМ!$B$39:$B$782,P$11)+'СЕТ СН'!$F$11+СВЦЭМ!$D$10+'СЕТ СН'!$F$5-'СЕТ СН'!$F$21</f>
        <v>4929.5889512499998</v>
      </c>
      <c r="Q29" s="36">
        <f>SUMIFS(СВЦЭМ!$D$39:$D$782,СВЦЭМ!$A$39:$A$782,$A29,СВЦЭМ!$B$39:$B$782,Q$11)+'СЕТ СН'!$F$11+СВЦЭМ!$D$10+'СЕТ СН'!$F$5-'СЕТ СН'!$F$21</f>
        <v>4929.3926202499997</v>
      </c>
      <c r="R29" s="36">
        <f>SUMIFS(СВЦЭМ!$D$39:$D$782,СВЦЭМ!$A$39:$A$782,$A29,СВЦЭМ!$B$39:$B$782,R$11)+'СЕТ СН'!$F$11+СВЦЭМ!$D$10+'СЕТ СН'!$F$5-'СЕТ СН'!$F$21</f>
        <v>4932.6735772499997</v>
      </c>
      <c r="S29" s="36">
        <f>SUMIFS(СВЦЭМ!$D$39:$D$782,СВЦЭМ!$A$39:$A$782,$A29,СВЦЭМ!$B$39:$B$782,S$11)+'СЕТ СН'!$F$11+СВЦЭМ!$D$10+'СЕТ СН'!$F$5-'СЕТ СН'!$F$21</f>
        <v>4931.3351333800001</v>
      </c>
      <c r="T29" s="36">
        <f>SUMIFS(СВЦЭМ!$D$39:$D$782,СВЦЭМ!$A$39:$A$782,$A29,СВЦЭМ!$B$39:$B$782,T$11)+'СЕТ СН'!$F$11+СВЦЭМ!$D$10+'СЕТ СН'!$F$5-'СЕТ СН'!$F$21</f>
        <v>4903.9343847600003</v>
      </c>
      <c r="U29" s="36">
        <f>SUMIFS(СВЦЭМ!$D$39:$D$782,СВЦЭМ!$A$39:$A$782,$A29,СВЦЭМ!$B$39:$B$782,U$11)+'СЕТ СН'!$F$11+СВЦЭМ!$D$10+'СЕТ СН'!$F$5-'СЕТ СН'!$F$21</f>
        <v>4900.0516627799998</v>
      </c>
      <c r="V29" s="36">
        <f>SUMIFS(СВЦЭМ!$D$39:$D$782,СВЦЭМ!$A$39:$A$782,$A29,СВЦЭМ!$B$39:$B$782,V$11)+'СЕТ СН'!$F$11+СВЦЭМ!$D$10+'СЕТ СН'!$F$5-'СЕТ СН'!$F$21</f>
        <v>4893.7282963899997</v>
      </c>
      <c r="W29" s="36">
        <f>SUMIFS(СВЦЭМ!$D$39:$D$782,СВЦЭМ!$A$39:$A$782,$A29,СВЦЭМ!$B$39:$B$782,W$11)+'СЕТ СН'!$F$11+СВЦЭМ!$D$10+'СЕТ СН'!$F$5-'СЕТ СН'!$F$21</f>
        <v>4929.9515733299995</v>
      </c>
      <c r="X29" s="36">
        <f>SUMIFS(СВЦЭМ!$D$39:$D$782,СВЦЭМ!$A$39:$A$782,$A29,СВЦЭМ!$B$39:$B$782,X$11)+'СЕТ СН'!$F$11+СВЦЭМ!$D$10+'СЕТ СН'!$F$5-'СЕТ СН'!$F$21</f>
        <v>4933.5113796699998</v>
      </c>
      <c r="Y29" s="36">
        <f>SUMIFS(СВЦЭМ!$D$39:$D$782,СВЦЭМ!$A$39:$A$782,$A29,СВЦЭМ!$B$39:$B$782,Y$11)+'СЕТ СН'!$F$11+СВЦЭМ!$D$10+'СЕТ СН'!$F$5-'СЕТ СН'!$F$21</f>
        <v>4979.9540447099998</v>
      </c>
    </row>
    <row r="30" spans="1:25" ht="15.75" x14ac:dyDescent="0.2">
      <c r="A30" s="35">
        <f t="shared" si="0"/>
        <v>44976</v>
      </c>
      <c r="B30" s="36">
        <f>SUMIFS(СВЦЭМ!$D$39:$D$782,СВЦЭМ!$A$39:$A$782,$A30,СВЦЭМ!$B$39:$B$782,B$11)+'СЕТ СН'!$F$11+СВЦЭМ!$D$10+'СЕТ СН'!$F$5-'СЕТ СН'!$F$21</f>
        <v>5040.3415752700002</v>
      </c>
      <c r="C30" s="36">
        <f>SUMIFS(СВЦЭМ!$D$39:$D$782,СВЦЭМ!$A$39:$A$782,$A30,СВЦЭМ!$B$39:$B$782,C$11)+'СЕТ СН'!$F$11+СВЦЭМ!$D$10+'СЕТ СН'!$F$5-'СЕТ СН'!$F$21</f>
        <v>5071.3958481</v>
      </c>
      <c r="D30" s="36">
        <f>SUMIFS(СВЦЭМ!$D$39:$D$782,СВЦЭМ!$A$39:$A$782,$A30,СВЦЭМ!$B$39:$B$782,D$11)+'СЕТ СН'!$F$11+СВЦЭМ!$D$10+'СЕТ СН'!$F$5-'СЕТ СН'!$F$21</f>
        <v>5067.0267334600003</v>
      </c>
      <c r="E30" s="36">
        <f>SUMIFS(СВЦЭМ!$D$39:$D$782,СВЦЭМ!$A$39:$A$782,$A30,СВЦЭМ!$B$39:$B$782,E$11)+'СЕТ СН'!$F$11+СВЦЭМ!$D$10+'СЕТ СН'!$F$5-'СЕТ СН'!$F$21</f>
        <v>5070.2122003700006</v>
      </c>
      <c r="F30" s="36">
        <f>SUMIFS(СВЦЭМ!$D$39:$D$782,СВЦЭМ!$A$39:$A$782,$A30,СВЦЭМ!$B$39:$B$782,F$11)+'СЕТ СН'!$F$11+СВЦЭМ!$D$10+'СЕТ СН'!$F$5-'СЕТ СН'!$F$21</f>
        <v>5082.5352216700003</v>
      </c>
      <c r="G30" s="36">
        <f>SUMIFS(СВЦЭМ!$D$39:$D$782,СВЦЭМ!$A$39:$A$782,$A30,СВЦЭМ!$B$39:$B$782,G$11)+'СЕТ СН'!$F$11+СВЦЭМ!$D$10+'СЕТ СН'!$F$5-'СЕТ СН'!$F$21</f>
        <v>5069.0574538800001</v>
      </c>
      <c r="H30" s="36">
        <f>SUMIFS(СВЦЭМ!$D$39:$D$782,СВЦЭМ!$A$39:$A$782,$A30,СВЦЭМ!$B$39:$B$782,H$11)+'СЕТ СН'!$F$11+СВЦЭМ!$D$10+'СЕТ СН'!$F$5-'СЕТ СН'!$F$21</f>
        <v>5061.6440489899996</v>
      </c>
      <c r="I30" s="36">
        <f>SUMIFS(СВЦЭМ!$D$39:$D$782,СВЦЭМ!$A$39:$A$782,$A30,СВЦЭМ!$B$39:$B$782,I$11)+'СЕТ СН'!$F$11+СВЦЭМ!$D$10+'СЕТ СН'!$F$5-'СЕТ СН'!$F$21</f>
        <v>5074.5585862600001</v>
      </c>
      <c r="J30" s="36">
        <f>SUMIFS(СВЦЭМ!$D$39:$D$782,СВЦЭМ!$A$39:$A$782,$A30,СВЦЭМ!$B$39:$B$782,J$11)+'СЕТ СН'!$F$11+СВЦЭМ!$D$10+'СЕТ СН'!$F$5-'СЕТ СН'!$F$21</f>
        <v>5014.2077544599997</v>
      </c>
      <c r="K30" s="36">
        <f>SUMIFS(СВЦЭМ!$D$39:$D$782,СВЦЭМ!$A$39:$A$782,$A30,СВЦЭМ!$B$39:$B$782,K$11)+'СЕТ СН'!$F$11+СВЦЭМ!$D$10+'СЕТ СН'!$F$5-'СЕТ СН'!$F$21</f>
        <v>4981.0027613299999</v>
      </c>
      <c r="L30" s="36">
        <f>SUMIFS(СВЦЭМ!$D$39:$D$782,СВЦЭМ!$A$39:$A$782,$A30,СВЦЭМ!$B$39:$B$782,L$11)+'СЕТ СН'!$F$11+СВЦЭМ!$D$10+'СЕТ СН'!$F$5-'СЕТ СН'!$F$21</f>
        <v>4947.7598034900002</v>
      </c>
      <c r="M30" s="36">
        <f>SUMIFS(СВЦЭМ!$D$39:$D$782,СВЦЭМ!$A$39:$A$782,$A30,СВЦЭМ!$B$39:$B$782,M$11)+'СЕТ СН'!$F$11+СВЦЭМ!$D$10+'СЕТ СН'!$F$5-'СЕТ СН'!$F$21</f>
        <v>4952.2545568599999</v>
      </c>
      <c r="N30" s="36">
        <f>SUMIFS(СВЦЭМ!$D$39:$D$782,СВЦЭМ!$A$39:$A$782,$A30,СВЦЭМ!$B$39:$B$782,N$11)+'СЕТ СН'!$F$11+СВЦЭМ!$D$10+'СЕТ СН'!$F$5-'СЕТ СН'!$F$21</f>
        <v>4967.4293249700004</v>
      </c>
      <c r="O30" s="36">
        <f>SUMIFS(СВЦЭМ!$D$39:$D$782,СВЦЭМ!$A$39:$A$782,$A30,СВЦЭМ!$B$39:$B$782,O$11)+'СЕТ СН'!$F$11+СВЦЭМ!$D$10+'СЕТ СН'!$F$5-'СЕТ СН'!$F$21</f>
        <v>4921.8238233000002</v>
      </c>
      <c r="P30" s="36">
        <f>SUMIFS(СВЦЭМ!$D$39:$D$782,СВЦЭМ!$A$39:$A$782,$A30,СВЦЭМ!$B$39:$B$782,P$11)+'СЕТ СН'!$F$11+СВЦЭМ!$D$10+'СЕТ СН'!$F$5-'СЕТ СН'!$F$21</f>
        <v>5035.10737634</v>
      </c>
      <c r="Q30" s="36">
        <f>SUMIFS(СВЦЭМ!$D$39:$D$782,СВЦЭМ!$A$39:$A$782,$A30,СВЦЭМ!$B$39:$B$782,Q$11)+'СЕТ СН'!$F$11+СВЦЭМ!$D$10+'СЕТ СН'!$F$5-'СЕТ СН'!$F$21</f>
        <v>5048.9438232699995</v>
      </c>
      <c r="R30" s="36">
        <f>SUMIFS(СВЦЭМ!$D$39:$D$782,СВЦЭМ!$A$39:$A$782,$A30,СВЦЭМ!$B$39:$B$782,R$11)+'СЕТ СН'!$F$11+СВЦЭМ!$D$10+'СЕТ СН'!$F$5-'СЕТ СН'!$F$21</f>
        <v>5051.5485545000001</v>
      </c>
      <c r="S30" s="36">
        <f>SUMIFS(СВЦЭМ!$D$39:$D$782,СВЦЭМ!$A$39:$A$782,$A30,СВЦЭМ!$B$39:$B$782,S$11)+'СЕТ СН'!$F$11+СВЦЭМ!$D$10+'СЕТ СН'!$F$5-'СЕТ СН'!$F$21</f>
        <v>5027.77989772</v>
      </c>
      <c r="T30" s="36">
        <f>SUMIFS(СВЦЭМ!$D$39:$D$782,СВЦЭМ!$A$39:$A$782,$A30,СВЦЭМ!$B$39:$B$782,T$11)+'СЕТ СН'!$F$11+СВЦЭМ!$D$10+'СЕТ СН'!$F$5-'СЕТ СН'!$F$21</f>
        <v>4975.2363474800004</v>
      </c>
      <c r="U30" s="36">
        <f>SUMIFS(СВЦЭМ!$D$39:$D$782,СВЦЭМ!$A$39:$A$782,$A30,СВЦЭМ!$B$39:$B$782,U$11)+'СЕТ СН'!$F$11+СВЦЭМ!$D$10+'СЕТ СН'!$F$5-'СЕТ СН'!$F$21</f>
        <v>4927.2118398100001</v>
      </c>
      <c r="V30" s="36">
        <f>SUMIFS(СВЦЭМ!$D$39:$D$782,СВЦЭМ!$A$39:$A$782,$A30,СВЦЭМ!$B$39:$B$782,V$11)+'СЕТ СН'!$F$11+СВЦЭМ!$D$10+'СЕТ СН'!$F$5-'СЕТ СН'!$F$21</f>
        <v>4872.3031621299997</v>
      </c>
      <c r="W30" s="36">
        <f>SUMIFS(СВЦЭМ!$D$39:$D$782,СВЦЭМ!$A$39:$A$782,$A30,СВЦЭМ!$B$39:$B$782,W$11)+'СЕТ СН'!$F$11+СВЦЭМ!$D$10+'СЕТ СН'!$F$5-'СЕТ СН'!$F$21</f>
        <v>4959.4803380100002</v>
      </c>
      <c r="X30" s="36">
        <f>SUMIFS(СВЦЭМ!$D$39:$D$782,СВЦЭМ!$A$39:$A$782,$A30,СВЦЭМ!$B$39:$B$782,X$11)+'СЕТ СН'!$F$11+СВЦЭМ!$D$10+'СЕТ СН'!$F$5-'СЕТ СН'!$F$21</f>
        <v>5000.7195239699995</v>
      </c>
      <c r="Y30" s="36">
        <f>SUMIFS(СВЦЭМ!$D$39:$D$782,СВЦЭМ!$A$39:$A$782,$A30,СВЦЭМ!$B$39:$B$782,Y$11)+'СЕТ СН'!$F$11+СВЦЭМ!$D$10+'СЕТ СН'!$F$5-'СЕТ СН'!$F$21</f>
        <v>5017.3134707400004</v>
      </c>
    </row>
    <row r="31" spans="1:25" ht="15.75" x14ac:dyDescent="0.2">
      <c r="A31" s="35">
        <f t="shared" si="0"/>
        <v>44977</v>
      </c>
      <c r="B31" s="36">
        <f>SUMIFS(СВЦЭМ!$D$39:$D$782,СВЦЭМ!$A$39:$A$782,$A31,СВЦЭМ!$B$39:$B$782,B$11)+'СЕТ СН'!$F$11+СВЦЭМ!$D$10+'СЕТ СН'!$F$5-'СЕТ СН'!$F$21</f>
        <v>5079.5876930499999</v>
      </c>
      <c r="C31" s="36">
        <f>SUMIFS(СВЦЭМ!$D$39:$D$782,СВЦЭМ!$A$39:$A$782,$A31,СВЦЭМ!$B$39:$B$782,C$11)+'СЕТ СН'!$F$11+СВЦЭМ!$D$10+'СЕТ СН'!$F$5-'СЕТ СН'!$F$21</f>
        <v>5056.3507094799998</v>
      </c>
      <c r="D31" s="36">
        <f>SUMIFS(СВЦЭМ!$D$39:$D$782,СВЦЭМ!$A$39:$A$782,$A31,СВЦЭМ!$B$39:$B$782,D$11)+'СЕТ СН'!$F$11+СВЦЭМ!$D$10+'СЕТ СН'!$F$5-'СЕТ СН'!$F$21</f>
        <v>5065.7821245200003</v>
      </c>
      <c r="E31" s="36">
        <f>SUMIFS(СВЦЭМ!$D$39:$D$782,СВЦЭМ!$A$39:$A$782,$A31,СВЦЭМ!$B$39:$B$782,E$11)+'СЕТ СН'!$F$11+СВЦЭМ!$D$10+'СЕТ СН'!$F$5-'СЕТ СН'!$F$21</f>
        <v>5072.1982518000004</v>
      </c>
      <c r="F31" s="36">
        <f>SUMIFS(СВЦЭМ!$D$39:$D$782,СВЦЭМ!$A$39:$A$782,$A31,СВЦЭМ!$B$39:$B$782,F$11)+'СЕТ СН'!$F$11+СВЦЭМ!$D$10+'СЕТ СН'!$F$5-'СЕТ СН'!$F$21</f>
        <v>5045.1815628900004</v>
      </c>
      <c r="G31" s="36">
        <f>SUMIFS(СВЦЭМ!$D$39:$D$782,СВЦЭМ!$A$39:$A$782,$A31,СВЦЭМ!$B$39:$B$782,G$11)+'СЕТ СН'!$F$11+СВЦЭМ!$D$10+'СЕТ СН'!$F$5-'СЕТ СН'!$F$21</f>
        <v>5035.0372267000002</v>
      </c>
      <c r="H31" s="36">
        <f>SUMIFS(СВЦЭМ!$D$39:$D$782,СВЦЭМ!$A$39:$A$782,$A31,СВЦЭМ!$B$39:$B$782,H$11)+'СЕТ СН'!$F$11+СВЦЭМ!$D$10+'СЕТ СН'!$F$5-'СЕТ СН'!$F$21</f>
        <v>4995.1582057899996</v>
      </c>
      <c r="I31" s="36">
        <f>SUMIFS(СВЦЭМ!$D$39:$D$782,СВЦЭМ!$A$39:$A$782,$A31,СВЦЭМ!$B$39:$B$782,I$11)+'СЕТ СН'!$F$11+СВЦЭМ!$D$10+'СЕТ СН'!$F$5-'СЕТ СН'!$F$21</f>
        <v>4937.1135652399998</v>
      </c>
      <c r="J31" s="36">
        <f>SUMIFS(СВЦЭМ!$D$39:$D$782,СВЦЭМ!$A$39:$A$782,$A31,СВЦЭМ!$B$39:$B$782,J$11)+'СЕТ СН'!$F$11+СВЦЭМ!$D$10+'СЕТ СН'!$F$5-'СЕТ СН'!$F$21</f>
        <v>4899.2559274400001</v>
      </c>
      <c r="K31" s="36">
        <f>SUMIFS(СВЦЭМ!$D$39:$D$782,СВЦЭМ!$A$39:$A$782,$A31,СВЦЭМ!$B$39:$B$782,K$11)+'СЕТ СН'!$F$11+СВЦЭМ!$D$10+'СЕТ СН'!$F$5-'СЕТ СН'!$F$21</f>
        <v>4858.0807777299997</v>
      </c>
      <c r="L31" s="36">
        <f>SUMIFS(СВЦЭМ!$D$39:$D$782,СВЦЭМ!$A$39:$A$782,$A31,СВЦЭМ!$B$39:$B$782,L$11)+'СЕТ СН'!$F$11+СВЦЭМ!$D$10+'СЕТ СН'!$F$5-'СЕТ СН'!$F$21</f>
        <v>4836.7724737500002</v>
      </c>
      <c r="M31" s="36">
        <f>SUMIFS(СВЦЭМ!$D$39:$D$782,СВЦЭМ!$A$39:$A$782,$A31,СВЦЭМ!$B$39:$B$782,M$11)+'СЕТ СН'!$F$11+СВЦЭМ!$D$10+'СЕТ СН'!$F$5-'СЕТ СН'!$F$21</f>
        <v>4859.6248233900005</v>
      </c>
      <c r="N31" s="36">
        <f>SUMIFS(СВЦЭМ!$D$39:$D$782,СВЦЭМ!$A$39:$A$782,$A31,СВЦЭМ!$B$39:$B$782,N$11)+'СЕТ СН'!$F$11+СВЦЭМ!$D$10+'СЕТ СН'!$F$5-'СЕТ СН'!$F$21</f>
        <v>4880.6050177400002</v>
      </c>
      <c r="O31" s="36">
        <f>SUMIFS(СВЦЭМ!$D$39:$D$782,СВЦЭМ!$A$39:$A$782,$A31,СВЦЭМ!$B$39:$B$782,O$11)+'СЕТ СН'!$F$11+СВЦЭМ!$D$10+'СЕТ СН'!$F$5-'СЕТ СН'!$F$21</f>
        <v>4894.8865567399998</v>
      </c>
      <c r="P31" s="36">
        <f>SUMIFS(СВЦЭМ!$D$39:$D$782,СВЦЭМ!$A$39:$A$782,$A31,СВЦЭМ!$B$39:$B$782,P$11)+'СЕТ СН'!$F$11+СВЦЭМ!$D$10+'СЕТ СН'!$F$5-'СЕТ СН'!$F$21</f>
        <v>4899.9680923899996</v>
      </c>
      <c r="Q31" s="36">
        <f>SUMIFS(СВЦЭМ!$D$39:$D$782,СВЦЭМ!$A$39:$A$782,$A31,СВЦЭМ!$B$39:$B$782,Q$11)+'СЕТ СН'!$F$11+СВЦЭМ!$D$10+'СЕТ СН'!$F$5-'СЕТ СН'!$F$21</f>
        <v>4892.9088652</v>
      </c>
      <c r="R31" s="36">
        <f>SUMIFS(СВЦЭМ!$D$39:$D$782,СВЦЭМ!$A$39:$A$782,$A31,СВЦЭМ!$B$39:$B$782,R$11)+'СЕТ СН'!$F$11+СВЦЭМ!$D$10+'СЕТ СН'!$F$5-'СЕТ СН'!$F$21</f>
        <v>4935.46211451</v>
      </c>
      <c r="S31" s="36">
        <f>SUMIFS(СВЦЭМ!$D$39:$D$782,СВЦЭМ!$A$39:$A$782,$A31,СВЦЭМ!$B$39:$B$782,S$11)+'СЕТ СН'!$F$11+СВЦЭМ!$D$10+'СЕТ СН'!$F$5-'СЕТ СН'!$F$21</f>
        <v>4948.7333372100002</v>
      </c>
      <c r="T31" s="36">
        <f>SUMIFS(СВЦЭМ!$D$39:$D$782,СВЦЭМ!$A$39:$A$782,$A31,СВЦЭМ!$B$39:$B$782,T$11)+'СЕТ СН'!$F$11+СВЦЭМ!$D$10+'СЕТ СН'!$F$5-'СЕТ СН'!$F$21</f>
        <v>4915.8085007</v>
      </c>
      <c r="U31" s="36">
        <f>SUMIFS(СВЦЭМ!$D$39:$D$782,СВЦЭМ!$A$39:$A$782,$A31,СВЦЭМ!$B$39:$B$782,U$11)+'СЕТ СН'!$F$11+СВЦЭМ!$D$10+'СЕТ СН'!$F$5-'СЕТ СН'!$F$21</f>
        <v>4883.3267662799999</v>
      </c>
      <c r="V31" s="36">
        <f>SUMIFS(СВЦЭМ!$D$39:$D$782,СВЦЭМ!$A$39:$A$782,$A31,СВЦЭМ!$B$39:$B$782,V$11)+'СЕТ СН'!$F$11+СВЦЭМ!$D$10+'СЕТ СН'!$F$5-'СЕТ СН'!$F$21</f>
        <v>4901.5316291899999</v>
      </c>
      <c r="W31" s="36">
        <f>SUMIFS(СВЦЭМ!$D$39:$D$782,СВЦЭМ!$A$39:$A$782,$A31,СВЦЭМ!$B$39:$B$782,W$11)+'СЕТ СН'!$F$11+СВЦЭМ!$D$10+'СЕТ СН'!$F$5-'СЕТ СН'!$F$21</f>
        <v>4914.4635908399996</v>
      </c>
      <c r="X31" s="36">
        <f>SUMIFS(СВЦЭМ!$D$39:$D$782,СВЦЭМ!$A$39:$A$782,$A31,СВЦЭМ!$B$39:$B$782,X$11)+'СЕТ СН'!$F$11+СВЦЭМ!$D$10+'СЕТ СН'!$F$5-'СЕТ СН'!$F$21</f>
        <v>4955.76595662</v>
      </c>
      <c r="Y31" s="36">
        <f>SUMIFS(СВЦЭМ!$D$39:$D$782,СВЦЭМ!$A$39:$A$782,$A31,СВЦЭМ!$B$39:$B$782,Y$11)+'СЕТ СН'!$F$11+СВЦЭМ!$D$10+'СЕТ СН'!$F$5-'СЕТ СН'!$F$21</f>
        <v>4982.0167025700002</v>
      </c>
    </row>
    <row r="32" spans="1:25" ht="15.75" x14ac:dyDescent="0.2">
      <c r="A32" s="35">
        <f t="shared" si="0"/>
        <v>44978</v>
      </c>
      <c r="B32" s="36">
        <f>SUMIFS(СВЦЭМ!$D$39:$D$782,СВЦЭМ!$A$39:$A$782,$A32,СВЦЭМ!$B$39:$B$782,B$11)+'СЕТ СН'!$F$11+СВЦЭМ!$D$10+'СЕТ СН'!$F$5-'СЕТ СН'!$F$21</f>
        <v>5022.0989149100005</v>
      </c>
      <c r="C32" s="36">
        <f>SUMIFS(СВЦЭМ!$D$39:$D$782,СВЦЭМ!$A$39:$A$782,$A32,СВЦЭМ!$B$39:$B$782,C$11)+'СЕТ СН'!$F$11+СВЦЭМ!$D$10+'СЕТ СН'!$F$5-'СЕТ СН'!$F$21</f>
        <v>5057.0119256799999</v>
      </c>
      <c r="D32" s="36">
        <f>SUMIFS(СВЦЭМ!$D$39:$D$782,СВЦЭМ!$A$39:$A$782,$A32,СВЦЭМ!$B$39:$B$782,D$11)+'СЕТ СН'!$F$11+СВЦЭМ!$D$10+'СЕТ СН'!$F$5-'СЕТ СН'!$F$21</f>
        <v>5065.9547440000006</v>
      </c>
      <c r="E32" s="36">
        <f>SUMIFS(СВЦЭМ!$D$39:$D$782,СВЦЭМ!$A$39:$A$782,$A32,СВЦЭМ!$B$39:$B$782,E$11)+'СЕТ СН'!$F$11+СВЦЭМ!$D$10+'СЕТ СН'!$F$5-'СЕТ СН'!$F$21</f>
        <v>5065.3698715800001</v>
      </c>
      <c r="F32" s="36">
        <f>SUMIFS(СВЦЭМ!$D$39:$D$782,СВЦЭМ!$A$39:$A$782,$A32,СВЦЭМ!$B$39:$B$782,F$11)+'СЕТ СН'!$F$11+СВЦЭМ!$D$10+'СЕТ СН'!$F$5-'СЕТ СН'!$F$21</f>
        <v>5044.7727270899995</v>
      </c>
      <c r="G32" s="36">
        <f>SUMIFS(СВЦЭМ!$D$39:$D$782,СВЦЭМ!$A$39:$A$782,$A32,СВЦЭМ!$B$39:$B$782,G$11)+'СЕТ СН'!$F$11+СВЦЭМ!$D$10+'СЕТ СН'!$F$5-'СЕТ СН'!$F$21</f>
        <v>4963.4309773599998</v>
      </c>
      <c r="H32" s="36">
        <f>SUMIFS(СВЦЭМ!$D$39:$D$782,СВЦЭМ!$A$39:$A$782,$A32,СВЦЭМ!$B$39:$B$782,H$11)+'СЕТ СН'!$F$11+СВЦЭМ!$D$10+'СЕТ СН'!$F$5-'СЕТ СН'!$F$21</f>
        <v>4911.5684330900003</v>
      </c>
      <c r="I32" s="36">
        <f>SUMIFS(СВЦЭМ!$D$39:$D$782,СВЦЭМ!$A$39:$A$782,$A32,СВЦЭМ!$B$39:$B$782,I$11)+'СЕТ СН'!$F$11+СВЦЭМ!$D$10+'СЕТ СН'!$F$5-'СЕТ СН'!$F$21</f>
        <v>4880.3373360599999</v>
      </c>
      <c r="J32" s="36">
        <f>SUMIFS(СВЦЭМ!$D$39:$D$782,СВЦЭМ!$A$39:$A$782,$A32,СВЦЭМ!$B$39:$B$782,J$11)+'СЕТ СН'!$F$11+СВЦЭМ!$D$10+'СЕТ СН'!$F$5-'СЕТ СН'!$F$21</f>
        <v>4844.8760731800003</v>
      </c>
      <c r="K32" s="36">
        <f>SUMIFS(СВЦЭМ!$D$39:$D$782,СВЦЭМ!$A$39:$A$782,$A32,СВЦЭМ!$B$39:$B$782,K$11)+'СЕТ СН'!$F$11+СВЦЭМ!$D$10+'СЕТ СН'!$F$5-'СЕТ СН'!$F$21</f>
        <v>4830.1347759399996</v>
      </c>
      <c r="L32" s="36">
        <f>SUMIFS(СВЦЭМ!$D$39:$D$782,СВЦЭМ!$A$39:$A$782,$A32,СВЦЭМ!$B$39:$B$782,L$11)+'СЕТ СН'!$F$11+СВЦЭМ!$D$10+'СЕТ СН'!$F$5-'СЕТ СН'!$F$21</f>
        <v>4846.5653491800003</v>
      </c>
      <c r="M32" s="36">
        <f>SUMIFS(СВЦЭМ!$D$39:$D$782,СВЦЭМ!$A$39:$A$782,$A32,СВЦЭМ!$B$39:$B$782,M$11)+'СЕТ СН'!$F$11+СВЦЭМ!$D$10+'СЕТ СН'!$F$5-'СЕТ СН'!$F$21</f>
        <v>4886.8748691999999</v>
      </c>
      <c r="N32" s="36">
        <f>SUMIFS(СВЦЭМ!$D$39:$D$782,СВЦЭМ!$A$39:$A$782,$A32,СВЦЭМ!$B$39:$B$782,N$11)+'СЕТ СН'!$F$11+СВЦЭМ!$D$10+'СЕТ СН'!$F$5-'СЕТ СН'!$F$21</f>
        <v>4916.6706153499999</v>
      </c>
      <c r="O32" s="36">
        <f>SUMIFS(СВЦЭМ!$D$39:$D$782,СВЦЭМ!$A$39:$A$782,$A32,СВЦЭМ!$B$39:$B$782,O$11)+'СЕТ СН'!$F$11+СВЦЭМ!$D$10+'СЕТ СН'!$F$5-'СЕТ СН'!$F$21</f>
        <v>4943.8344648000002</v>
      </c>
      <c r="P32" s="36">
        <f>SUMIFS(СВЦЭМ!$D$39:$D$782,СВЦЭМ!$A$39:$A$782,$A32,СВЦЭМ!$B$39:$B$782,P$11)+'СЕТ СН'!$F$11+СВЦЭМ!$D$10+'СЕТ СН'!$F$5-'СЕТ СН'!$F$21</f>
        <v>4955.6667742999998</v>
      </c>
      <c r="Q32" s="36">
        <f>SUMIFS(СВЦЭМ!$D$39:$D$782,СВЦЭМ!$A$39:$A$782,$A32,СВЦЭМ!$B$39:$B$782,Q$11)+'СЕТ СН'!$F$11+СВЦЭМ!$D$10+'СЕТ СН'!$F$5-'СЕТ СН'!$F$21</f>
        <v>4936.8372975500006</v>
      </c>
      <c r="R32" s="36">
        <f>SUMIFS(СВЦЭМ!$D$39:$D$782,СВЦЭМ!$A$39:$A$782,$A32,СВЦЭМ!$B$39:$B$782,R$11)+'СЕТ СН'!$F$11+СВЦЭМ!$D$10+'СЕТ СН'!$F$5-'СЕТ СН'!$F$21</f>
        <v>4900.8401481800001</v>
      </c>
      <c r="S32" s="36">
        <f>SUMIFS(СВЦЭМ!$D$39:$D$782,СВЦЭМ!$A$39:$A$782,$A32,СВЦЭМ!$B$39:$B$782,S$11)+'СЕТ СН'!$F$11+СВЦЭМ!$D$10+'СЕТ СН'!$F$5-'СЕТ СН'!$F$21</f>
        <v>4861.3122873399998</v>
      </c>
      <c r="T32" s="36">
        <f>SUMIFS(СВЦЭМ!$D$39:$D$782,СВЦЭМ!$A$39:$A$782,$A32,СВЦЭМ!$B$39:$B$782,T$11)+'СЕТ СН'!$F$11+СВЦЭМ!$D$10+'СЕТ СН'!$F$5-'СЕТ СН'!$F$21</f>
        <v>4834.5446727999997</v>
      </c>
      <c r="U32" s="36">
        <f>SUMIFS(СВЦЭМ!$D$39:$D$782,СВЦЭМ!$A$39:$A$782,$A32,СВЦЭМ!$B$39:$B$782,U$11)+'СЕТ СН'!$F$11+СВЦЭМ!$D$10+'СЕТ СН'!$F$5-'СЕТ СН'!$F$21</f>
        <v>4848.8066590899998</v>
      </c>
      <c r="V32" s="36">
        <f>SUMIFS(СВЦЭМ!$D$39:$D$782,СВЦЭМ!$A$39:$A$782,$A32,СВЦЭМ!$B$39:$B$782,V$11)+'СЕТ СН'!$F$11+СВЦЭМ!$D$10+'СЕТ СН'!$F$5-'СЕТ СН'!$F$21</f>
        <v>4846.6992811</v>
      </c>
      <c r="W32" s="36">
        <f>SUMIFS(СВЦЭМ!$D$39:$D$782,СВЦЭМ!$A$39:$A$782,$A32,СВЦЭМ!$B$39:$B$782,W$11)+'СЕТ СН'!$F$11+СВЦЭМ!$D$10+'СЕТ СН'!$F$5-'СЕТ СН'!$F$21</f>
        <v>4880.2507555499997</v>
      </c>
      <c r="X32" s="36">
        <f>SUMIFS(СВЦЭМ!$D$39:$D$782,СВЦЭМ!$A$39:$A$782,$A32,СВЦЭМ!$B$39:$B$782,X$11)+'СЕТ СН'!$F$11+СВЦЭМ!$D$10+'СЕТ СН'!$F$5-'СЕТ СН'!$F$21</f>
        <v>4910.3286908500004</v>
      </c>
      <c r="Y32" s="36">
        <f>SUMIFS(СВЦЭМ!$D$39:$D$782,СВЦЭМ!$A$39:$A$782,$A32,СВЦЭМ!$B$39:$B$782,Y$11)+'СЕТ СН'!$F$11+СВЦЭМ!$D$10+'СЕТ СН'!$F$5-'СЕТ СН'!$F$21</f>
        <v>4975.6069496199998</v>
      </c>
    </row>
    <row r="33" spans="1:27" ht="15.75" x14ac:dyDescent="0.2">
      <c r="A33" s="35">
        <f t="shared" si="0"/>
        <v>44979</v>
      </c>
      <c r="B33" s="36">
        <f>SUMIFS(СВЦЭМ!$D$39:$D$782,СВЦЭМ!$A$39:$A$782,$A33,СВЦЭМ!$B$39:$B$782,B$11)+'СЕТ СН'!$F$11+СВЦЭМ!$D$10+'СЕТ СН'!$F$5-'СЕТ СН'!$F$21</f>
        <v>5038.0720379599998</v>
      </c>
      <c r="C33" s="36">
        <f>SUMIFS(СВЦЭМ!$D$39:$D$782,СВЦЭМ!$A$39:$A$782,$A33,СВЦЭМ!$B$39:$B$782,C$11)+'СЕТ СН'!$F$11+СВЦЭМ!$D$10+'СЕТ СН'!$F$5-'СЕТ СН'!$F$21</f>
        <v>5094.7119284500004</v>
      </c>
      <c r="D33" s="36">
        <f>SUMIFS(СВЦЭМ!$D$39:$D$782,СВЦЭМ!$A$39:$A$782,$A33,СВЦЭМ!$B$39:$B$782,D$11)+'СЕТ СН'!$F$11+СВЦЭМ!$D$10+'СЕТ СН'!$F$5-'СЕТ СН'!$F$21</f>
        <v>5103.73880482</v>
      </c>
      <c r="E33" s="36">
        <f>SUMIFS(СВЦЭМ!$D$39:$D$782,СВЦЭМ!$A$39:$A$782,$A33,СВЦЭМ!$B$39:$B$782,E$11)+'СЕТ СН'!$F$11+СВЦЭМ!$D$10+'СЕТ СН'!$F$5-'СЕТ СН'!$F$21</f>
        <v>5098.7595063400004</v>
      </c>
      <c r="F33" s="36">
        <f>SUMIFS(СВЦЭМ!$D$39:$D$782,СВЦЭМ!$A$39:$A$782,$A33,СВЦЭМ!$B$39:$B$782,F$11)+'СЕТ СН'!$F$11+СВЦЭМ!$D$10+'СЕТ СН'!$F$5-'СЕТ СН'!$F$21</f>
        <v>5067.20157672</v>
      </c>
      <c r="G33" s="36">
        <f>SUMIFS(СВЦЭМ!$D$39:$D$782,СВЦЭМ!$A$39:$A$782,$A33,СВЦЭМ!$B$39:$B$782,G$11)+'СЕТ СН'!$F$11+СВЦЭМ!$D$10+'СЕТ СН'!$F$5-'СЕТ СН'!$F$21</f>
        <v>4988.2744867900001</v>
      </c>
      <c r="H33" s="36">
        <f>SUMIFS(СВЦЭМ!$D$39:$D$782,СВЦЭМ!$A$39:$A$782,$A33,СВЦЭМ!$B$39:$B$782,H$11)+'СЕТ СН'!$F$11+СВЦЭМ!$D$10+'СЕТ СН'!$F$5-'СЕТ СН'!$F$21</f>
        <v>4893.5064159200001</v>
      </c>
      <c r="I33" s="36">
        <f>SUMIFS(СВЦЭМ!$D$39:$D$782,СВЦЭМ!$A$39:$A$782,$A33,СВЦЭМ!$B$39:$B$782,I$11)+'СЕТ СН'!$F$11+СВЦЭМ!$D$10+'СЕТ СН'!$F$5-'СЕТ СН'!$F$21</f>
        <v>4866.8046828900005</v>
      </c>
      <c r="J33" s="36">
        <f>SUMIFS(СВЦЭМ!$D$39:$D$782,СВЦЭМ!$A$39:$A$782,$A33,СВЦЭМ!$B$39:$B$782,J$11)+'СЕТ СН'!$F$11+СВЦЭМ!$D$10+'СЕТ СН'!$F$5-'СЕТ СН'!$F$21</f>
        <v>4858.2004816299996</v>
      </c>
      <c r="K33" s="36">
        <f>SUMIFS(СВЦЭМ!$D$39:$D$782,СВЦЭМ!$A$39:$A$782,$A33,СВЦЭМ!$B$39:$B$782,K$11)+'СЕТ СН'!$F$11+СВЦЭМ!$D$10+'СЕТ СН'!$F$5-'СЕТ СН'!$F$21</f>
        <v>4844.9933458699998</v>
      </c>
      <c r="L33" s="36">
        <f>SUMIFS(СВЦЭМ!$D$39:$D$782,СВЦЭМ!$A$39:$A$782,$A33,СВЦЭМ!$B$39:$B$782,L$11)+'СЕТ СН'!$F$11+СВЦЭМ!$D$10+'СЕТ СН'!$F$5-'СЕТ СН'!$F$21</f>
        <v>4845.9768104800005</v>
      </c>
      <c r="M33" s="36">
        <f>SUMIFS(СВЦЭМ!$D$39:$D$782,СВЦЭМ!$A$39:$A$782,$A33,СВЦЭМ!$B$39:$B$782,M$11)+'СЕТ СН'!$F$11+СВЦЭМ!$D$10+'СЕТ СН'!$F$5-'СЕТ СН'!$F$21</f>
        <v>4884.1355794600004</v>
      </c>
      <c r="N33" s="36">
        <f>SUMIFS(СВЦЭМ!$D$39:$D$782,СВЦЭМ!$A$39:$A$782,$A33,СВЦЭМ!$B$39:$B$782,N$11)+'СЕТ СН'!$F$11+СВЦЭМ!$D$10+'СЕТ СН'!$F$5-'СЕТ СН'!$F$21</f>
        <v>4921.0605625500002</v>
      </c>
      <c r="O33" s="36">
        <f>SUMIFS(СВЦЭМ!$D$39:$D$782,СВЦЭМ!$A$39:$A$782,$A33,СВЦЭМ!$B$39:$B$782,O$11)+'СЕТ СН'!$F$11+СВЦЭМ!$D$10+'СЕТ СН'!$F$5-'СЕТ СН'!$F$21</f>
        <v>4901.5513678899997</v>
      </c>
      <c r="P33" s="36">
        <f>SUMIFS(СВЦЭМ!$D$39:$D$782,СВЦЭМ!$A$39:$A$782,$A33,СВЦЭМ!$B$39:$B$782,P$11)+'СЕТ СН'!$F$11+СВЦЭМ!$D$10+'СЕТ СН'!$F$5-'СЕТ СН'!$F$21</f>
        <v>4910.1004547399998</v>
      </c>
      <c r="Q33" s="36">
        <f>SUMIFS(СВЦЭМ!$D$39:$D$782,СВЦЭМ!$A$39:$A$782,$A33,СВЦЭМ!$B$39:$B$782,Q$11)+'СЕТ СН'!$F$11+СВЦЭМ!$D$10+'СЕТ СН'!$F$5-'СЕТ СН'!$F$21</f>
        <v>4923.5460557999995</v>
      </c>
      <c r="R33" s="36">
        <f>SUMIFS(СВЦЭМ!$D$39:$D$782,СВЦЭМ!$A$39:$A$782,$A33,СВЦЭМ!$B$39:$B$782,R$11)+'СЕТ СН'!$F$11+СВЦЭМ!$D$10+'СЕТ СН'!$F$5-'СЕТ СН'!$F$21</f>
        <v>4892.8372688500003</v>
      </c>
      <c r="S33" s="36">
        <f>SUMIFS(СВЦЭМ!$D$39:$D$782,СВЦЭМ!$A$39:$A$782,$A33,СВЦЭМ!$B$39:$B$782,S$11)+'СЕТ СН'!$F$11+СВЦЭМ!$D$10+'СЕТ СН'!$F$5-'СЕТ СН'!$F$21</f>
        <v>4855.0309639999996</v>
      </c>
      <c r="T33" s="36">
        <f>SUMIFS(СВЦЭМ!$D$39:$D$782,СВЦЭМ!$A$39:$A$782,$A33,СВЦЭМ!$B$39:$B$782,T$11)+'СЕТ СН'!$F$11+СВЦЭМ!$D$10+'СЕТ СН'!$F$5-'СЕТ СН'!$F$21</f>
        <v>4834.7243877299998</v>
      </c>
      <c r="U33" s="36">
        <f>SUMIFS(СВЦЭМ!$D$39:$D$782,СВЦЭМ!$A$39:$A$782,$A33,СВЦЭМ!$B$39:$B$782,U$11)+'СЕТ СН'!$F$11+СВЦЭМ!$D$10+'СЕТ СН'!$F$5-'СЕТ СН'!$F$21</f>
        <v>4871.5418020400002</v>
      </c>
      <c r="V33" s="36">
        <f>SUMIFS(СВЦЭМ!$D$39:$D$782,СВЦЭМ!$A$39:$A$782,$A33,СВЦЭМ!$B$39:$B$782,V$11)+'СЕТ СН'!$F$11+СВЦЭМ!$D$10+'СЕТ СН'!$F$5-'СЕТ СН'!$F$21</f>
        <v>4882.7749904000002</v>
      </c>
      <c r="W33" s="36">
        <f>SUMIFS(СВЦЭМ!$D$39:$D$782,СВЦЭМ!$A$39:$A$782,$A33,СВЦЭМ!$B$39:$B$782,W$11)+'СЕТ СН'!$F$11+СВЦЭМ!$D$10+'СЕТ СН'!$F$5-'СЕТ СН'!$F$21</f>
        <v>4916.0855276399998</v>
      </c>
      <c r="X33" s="36">
        <f>SUMIFS(СВЦЭМ!$D$39:$D$782,СВЦЭМ!$A$39:$A$782,$A33,СВЦЭМ!$B$39:$B$782,X$11)+'СЕТ СН'!$F$11+СВЦЭМ!$D$10+'СЕТ СН'!$F$5-'СЕТ СН'!$F$21</f>
        <v>4947.8978419599998</v>
      </c>
      <c r="Y33" s="36">
        <f>SUMIFS(СВЦЭМ!$D$39:$D$782,СВЦЭМ!$A$39:$A$782,$A33,СВЦЭМ!$B$39:$B$782,Y$11)+'СЕТ СН'!$F$11+СВЦЭМ!$D$10+'СЕТ СН'!$F$5-'СЕТ СН'!$F$21</f>
        <v>4982.8189027500002</v>
      </c>
    </row>
    <row r="34" spans="1:27" ht="15.75" x14ac:dyDescent="0.2">
      <c r="A34" s="35">
        <f t="shared" si="0"/>
        <v>44980</v>
      </c>
      <c r="B34" s="36">
        <f>SUMIFS(СВЦЭМ!$D$39:$D$782,СВЦЭМ!$A$39:$A$782,$A34,СВЦЭМ!$B$39:$B$782,B$11)+'СЕТ СН'!$F$11+СВЦЭМ!$D$10+'СЕТ СН'!$F$5-'СЕТ СН'!$F$21</f>
        <v>5024.6376257000002</v>
      </c>
      <c r="C34" s="36">
        <f>SUMIFS(СВЦЭМ!$D$39:$D$782,СВЦЭМ!$A$39:$A$782,$A34,СВЦЭМ!$B$39:$B$782,C$11)+'СЕТ СН'!$F$11+СВЦЭМ!$D$10+'СЕТ СН'!$F$5-'СЕТ СН'!$F$21</f>
        <v>4994.9942791900003</v>
      </c>
      <c r="D34" s="36">
        <f>SUMIFS(СВЦЭМ!$D$39:$D$782,СВЦЭМ!$A$39:$A$782,$A34,СВЦЭМ!$B$39:$B$782,D$11)+'СЕТ СН'!$F$11+СВЦЭМ!$D$10+'СЕТ СН'!$F$5-'СЕТ СН'!$F$21</f>
        <v>4999.9507730000005</v>
      </c>
      <c r="E34" s="36">
        <f>SUMIFS(СВЦЭМ!$D$39:$D$782,СВЦЭМ!$A$39:$A$782,$A34,СВЦЭМ!$B$39:$B$782,E$11)+'СЕТ СН'!$F$11+СВЦЭМ!$D$10+'СЕТ СН'!$F$5-'СЕТ СН'!$F$21</f>
        <v>5005.1808256100003</v>
      </c>
      <c r="F34" s="36">
        <f>SUMIFS(СВЦЭМ!$D$39:$D$782,СВЦЭМ!$A$39:$A$782,$A34,СВЦЭМ!$B$39:$B$782,F$11)+'СЕТ СН'!$F$11+СВЦЭМ!$D$10+'СЕТ СН'!$F$5-'СЕТ СН'!$F$21</f>
        <v>5001.3823987300002</v>
      </c>
      <c r="G34" s="36">
        <f>SUMIFS(СВЦЭМ!$D$39:$D$782,СВЦЭМ!$A$39:$A$782,$A34,СВЦЭМ!$B$39:$B$782,G$11)+'СЕТ СН'!$F$11+СВЦЭМ!$D$10+'СЕТ СН'!$F$5-'СЕТ СН'!$F$21</f>
        <v>4981.0131333700001</v>
      </c>
      <c r="H34" s="36">
        <f>SUMIFS(СВЦЭМ!$D$39:$D$782,СВЦЭМ!$A$39:$A$782,$A34,СВЦЭМ!$B$39:$B$782,H$11)+'СЕТ СН'!$F$11+СВЦЭМ!$D$10+'СЕТ СН'!$F$5-'СЕТ СН'!$F$21</f>
        <v>4921.4208167799998</v>
      </c>
      <c r="I34" s="36">
        <f>SUMIFS(СВЦЭМ!$D$39:$D$782,СВЦЭМ!$A$39:$A$782,$A34,СВЦЭМ!$B$39:$B$782,I$11)+'СЕТ СН'!$F$11+СВЦЭМ!$D$10+'СЕТ СН'!$F$5-'СЕТ СН'!$F$21</f>
        <v>4834.9999520000001</v>
      </c>
      <c r="J34" s="36">
        <f>SUMIFS(СВЦЭМ!$D$39:$D$782,СВЦЭМ!$A$39:$A$782,$A34,СВЦЭМ!$B$39:$B$782,J$11)+'СЕТ СН'!$F$11+СВЦЭМ!$D$10+'СЕТ СН'!$F$5-'СЕТ СН'!$F$21</f>
        <v>4761.3413236899996</v>
      </c>
      <c r="K34" s="36">
        <f>SUMIFS(СВЦЭМ!$D$39:$D$782,СВЦЭМ!$A$39:$A$782,$A34,СВЦЭМ!$B$39:$B$782,K$11)+'СЕТ СН'!$F$11+СВЦЭМ!$D$10+'СЕТ СН'!$F$5-'СЕТ СН'!$F$21</f>
        <v>4743.2796936800005</v>
      </c>
      <c r="L34" s="36">
        <f>SUMIFS(СВЦЭМ!$D$39:$D$782,СВЦЭМ!$A$39:$A$782,$A34,СВЦЭМ!$B$39:$B$782,L$11)+'СЕТ СН'!$F$11+СВЦЭМ!$D$10+'СЕТ СН'!$F$5-'СЕТ СН'!$F$21</f>
        <v>4776.9220533999996</v>
      </c>
      <c r="M34" s="36">
        <f>SUMIFS(СВЦЭМ!$D$39:$D$782,СВЦЭМ!$A$39:$A$782,$A34,СВЦЭМ!$B$39:$B$782,M$11)+'СЕТ СН'!$F$11+СВЦЭМ!$D$10+'СЕТ СН'!$F$5-'СЕТ СН'!$F$21</f>
        <v>4789.9074618800005</v>
      </c>
      <c r="N34" s="36">
        <f>SUMIFS(СВЦЭМ!$D$39:$D$782,СВЦЭМ!$A$39:$A$782,$A34,СВЦЭМ!$B$39:$B$782,N$11)+'СЕТ СН'!$F$11+СВЦЭМ!$D$10+'СЕТ СН'!$F$5-'СЕТ СН'!$F$21</f>
        <v>4838.3950974700001</v>
      </c>
      <c r="O34" s="36">
        <f>SUMIFS(СВЦЭМ!$D$39:$D$782,СВЦЭМ!$A$39:$A$782,$A34,СВЦЭМ!$B$39:$B$782,O$11)+'СЕТ СН'!$F$11+СВЦЭМ!$D$10+'СЕТ СН'!$F$5-'СЕТ СН'!$F$21</f>
        <v>4847.3713126299999</v>
      </c>
      <c r="P34" s="36">
        <f>SUMIFS(СВЦЭМ!$D$39:$D$782,СВЦЭМ!$A$39:$A$782,$A34,СВЦЭМ!$B$39:$B$782,P$11)+'СЕТ СН'!$F$11+СВЦЭМ!$D$10+'СЕТ СН'!$F$5-'СЕТ СН'!$F$21</f>
        <v>4872.3469452400004</v>
      </c>
      <c r="Q34" s="36">
        <f>SUMIFS(СВЦЭМ!$D$39:$D$782,СВЦЭМ!$A$39:$A$782,$A34,СВЦЭМ!$B$39:$B$782,Q$11)+'СЕТ СН'!$F$11+СВЦЭМ!$D$10+'СЕТ СН'!$F$5-'СЕТ СН'!$F$21</f>
        <v>4864.9409956700001</v>
      </c>
      <c r="R34" s="36">
        <f>SUMIFS(СВЦЭМ!$D$39:$D$782,СВЦЭМ!$A$39:$A$782,$A34,СВЦЭМ!$B$39:$B$782,R$11)+'СЕТ СН'!$F$11+СВЦЭМ!$D$10+'СЕТ СН'!$F$5-'СЕТ СН'!$F$21</f>
        <v>4859.9788352400001</v>
      </c>
      <c r="S34" s="36">
        <f>SUMIFS(СВЦЭМ!$D$39:$D$782,СВЦЭМ!$A$39:$A$782,$A34,СВЦЭМ!$B$39:$B$782,S$11)+'СЕТ СН'!$F$11+СВЦЭМ!$D$10+'СЕТ СН'!$F$5-'СЕТ СН'!$F$21</f>
        <v>4830.0107179799998</v>
      </c>
      <c r="T34" s="36">
        <f>SUMIFS(СВЦЭМ!$D$39:$D$782,СВЦЭМ!$A$39:$A$782,$A34,СВЦЭМ!$B$39:$B$782,T$11)+'СЕТ СН'!$F$11+СВЦЭМ!$D$10+'СЕТ СН'!$F$5-'СЕТ СН'!$F$21</f>
        <v>4778.4230156399999</v>
      </c>
      <c r="U34" s="36">
        <f>SUMIFS(СВЦЭМ!$D$39:$D$782,СВЦЭМ!$A$39:$A$782,$A34,СВЦЭМ!$B$39:$B$782,U$11)+'СЕТ СН'!$F$11+СВЦЭМ!$D$10+'СЕТ СН'!$F$5-'СЕТ СН'!$F$21</f>
        <v>4768.87175054</v>
      </c>
      <c r="V34" s="36">
        <f>SUMIFS(СВЦЭМ!$D$39:$D$782,СВЦЭМ!$A$39:$A$782,$A34,СВЦЭМ!$B$39:$B$782,V$11)+'СЕТ СН'!$F$11+СВЦЭМ!$D$10+'СЕТ СН'!$F$5-'СЕТ СН'!$F$21</f>
        <v>4784.52922459</v>
      </c>
      <c r="W34" s="36">
        <f>SUMIFS(СВЦЭМ!$D$39:$D$782,СВЦЭМ!$A$39:$A$782,$A34,СВЦЭМ!$B$39:$B$782,W$11)+'СЕТ СН'!$F$11+СВЦЭМ!$D$10+'СЕТ СН'!$F$5-'СЕТ СН'!$F$21</f>
        <v>4820.2640761000002</v>
      </c>
      <c r="X34" s="36">
        <f>SUMIFS(СВЦЭМ!$D$39:$D$782,СВЦЭМ!$A$39:$A$782,$A34,СВЦЭМ!$B$39:$B$782,X$11)+'СЕТ СН'!$F$11+СВЦЭМ!$D$10+'СЕТ СН'!$F$5-'СЕТ СН'!$F$21</f>
        <v>4855.9358863300004</v>
      </c>
      <c r="Y34" s="36">
        <f>SUMIFS(СВЦЭМ!$D$39:$D$782,СВЦЭМ!$A$39:$A$782,$A34,СВЦЭМ!$B$39:$B$782,Y$11)+'СЕТ СН'!$F$11+СВЦЭМ!$D$10+'СЕТ СН'!$F$5-'СЕТ СН'!$F$21</f>
        <v>4906.3918753500002</v>
      </c>
    </row>
    <row r="35" spans="1:27" ht="15.75" x14ac:dyDescent="0.2">
      <c r="A35" s="35">
        <f t="shared" si="0"/>
        <v>44981</v>
      </c>
      <c r="B35" s="36">
        <f>SUMIFS(СВЦЭМ!$D$39:$D$782,СВЦЭМ!$A$39:$A$782,$A35,СВЦЭМ!$B$39:$B$782,B$11)+'СЕТ СН'!$F$11+СВЦЭМ!$D$10+'СЕТ СН'!$F$5-'СЕТ СН'!$F$21</f>
        <v>4894.23582179</v>
      </c>
      <c r="C35" s="36">
        <f>SUMIFS(СВЦЭМ!$D$39:$D$782,СВЦЭМ!$A$39:$A$782,$A35,СВЦЭМ!$B$39:$B$782,C$11)+'СЕТ СН'!$F$11+СВЦЭМ!$D$10+'СЕТ СН'!$F$5-'СЕТ СН'!$F$21</f>
        <v>4895.2691856500005</v>
      </c>
      <c r="D35" s="36">
        <f>SUMIFS(СВЦЭМ!$D$39:$D$782,СВЦЭМ!$A$39:$A$782,$A35,СВЦЭМ!$B$39:$B$782,D$11)+'СЕТ СН'!$F$11+СВЦЭМ!$D$10+'СЕТ СН'!$F$5-'СЕТ СН'!$F$21</f>
        <v>4840.0246275600002</v>
      </c>
      <c r="E35" s="36">
        <f>SUMIFS(СВЦЭМ!$D$39:$D$782,СВЦЭМ!$A$39:$A$782,$A35,СВЦЭМ!$B$39:$B$782,E$11)+'СЕТ СН'!$F$11+СВЦЭМ!$D$10+'СЕТ СН'!$F$5-'СЕТ СН'!$F$21</f>
        <v>4790.7686623999998</v>
      </c>
      <c r="F35" s="36">
        <f>SUMIFS(СВЦЭМ!$D$39:$D$782,СВЦЭМ!$A$39:$A$782,$A35,СВЦЭМ!$B$39:$B$782,F$11)+'СЕТ СН'!$F$11+СВЦЭМ!$D$10+'СЕТ СН'!$F$5-'СЕТ СН'!$F$21</f>
        <v>4804.5606962800002</v>
      </c>
      <c r="G35" s="36">
        <f>SUMIFS(СВЦЭМ!$D$39:$D$782,СВЦЭМ!$A$39:$A$782,$A35,СВЦЭМ!$B$39:$B$782,G$11)+'СЕТ СН'!$F$11+СВЦЭМ!$D$10+'СЕТ СН'!$F$5-'СЕТ СН'!$F$21</f>
        <v>4830.9525359099998</v>
      </c>
      <c r="H35" s="36">
        <f>SUMIFS(СВЦЭМ!$D$39:$D$782,СВЦЭМ!$A$39:$A$782,$A35,СВЦЭМ!$B$39:$B$782,H$11)+'СЕТ СН'!$F$11+СВЦЭМ!$D$10+'СЕТ СН'!$F$5-'СЕТ СН'!$F$21</f>
        <v>4843.6643897599997</v>
      </c>
      <c r="I35" s="36">
        <f>SUMIFS(СВЦЭМ!$D$39:$D$782,СВЦЭМ!$A$39:$A$782,$A35,СВЦЭМ!$B$39:$B$782,I$11)+'СЕТ СН'!$F$11+СВЦЭМ!$D$10+'СЕТ СН'!$F$5-'СЕТ СН'!$F$21</f>
        <v>4811.5160022999999</v>
      </c>
      <c r="J35" s="36">
        <f>SUMIFS(СВЦЭМ!$D$39:$D$782,СВЦЭМ!$A$39:$A$782,$A35,СВЦЭМ!$B$39:$B$782,J$11)+'СЕТ СН'!$F$11+СВЦЭМ!$D$10+'СЕТ СН'!$F$5-'СЕТ СН'!$F$21</f>
        <v>4754.9546431300005</v>
      </c>
      <c r="K35" s="36">
        <f>SUMIFS(СВЦЭМ!$D$39:$D$782,СВЦЭМ!$A$39:$A$782,$A35,СВЦЭМ!$B$39:$B$782,K$11)+'СЕТ СН'!$F$11+СВЦЭМ!$D$10+'СЕТ СН'!$F$5-'СЕТ СН'!$F$21</f>
        <v>4744.2776642400004</v>
      </c>
      <c r="L35" s="36">
        <f>SUMIFS(СВЦЭМ!$D$39:$D$782,СВЦЭМ!$A$39:$A$782,$A35,СВЦЭМ!$B$39:$B$782,L$11)+'СЕТ СН'!$F$11+СВЦЭМ!$D$10+'СЕТ СН'!$F$5-'СЕТ СН'!$F$21</f>
        <v>4753.9047413500002</v>
      </c>
      <c r="M35" s="36">
        <f>SUMIFS(СВЦЭМ!$D$39:$D$782,СВЦЭМ!$A$39:$A$782,$A35,СВЦЭМ!$B$39:$B$782,M$11)+'СЕТ СН'!$F$11+СВЦЭМ!$D$10+'СЕТ СН'!$F$5-'СЕТ СН'!$F$21</f>
        <v>4764.7010122299998</v>
      </c>
      <c r="N35" s="36">
        <f>SUMIFS(СВЦЭМ!$D$39:$D$782,СВЦЭМ!$A$39:$A$782,$A35,СВЦЭМ!$B$39:$B$782,N$11)+'СЕТ СН'!$F$11+СВЦЭМ!$D$10+'СЕТ СН'!$F$5-'СЕТ СН'!$F$21</f>
        <v>4763.1129153399997</v>
      </c>
      <c r="O35" s="36">
        <f>SUMIFS(СВЦЭМ!$D$39:$D$782,СВЦЭМ!$A$39:$A$782,$A35,СВЦЭМ!$B$39:$B$782,O$11)+'СЕТ СН'!$F$11+СВЦЭМ!$D$10+'СЕТ СН'!$F$5-'СЕТ СН'!$F$21</f>
        <v>4789.4868668899999</v>
      </c>
      <c r="P35" s="36">
        <f>SUMIFS(СВЦЭМ!$D$39:$D$782,СВЦЭМ!$A$39:$A$782,$A35,СВЦЭМ!$B$39:$B$782,P$11)+'СЕТ СН'!$F$11+СВЦЭМ!$D$10+'СЕТ СН'!$F$5-'СЕТ СН'!$F$21</f>
        <v>4788.3444776899996</v>
      </c>
      <c r="Q35" s="36">
        <f>SUMIFS(СВЦЭМ!$D$39:$D$782,СВЦЭМ!$A$39:$A$782,$A35,СВЦЭМ!$B$39:$B$782,Q$11)+'СЕТ СН'!$F$11+СВЦЭМ!$D$10+'СЕТ СН'!$F$5-'СЕТ СН'!$F$21</f>
        <v>4792.87401899</v>
      </c>
      <c r="R35" s="36">
        <f>SUMIFS(СВЦЭМ!$D$39:$D$782,СВЦЭМ!$A$39:$A$782,$A35,СВЦЭМ!$B$39:$B$782,R$11)+'СЕТ СН'!$F$11+СВЦЭМ!$D$10+'СЕТ СН'!$F$5-'СЕТ СН'!$F$21</f>
        <v>4783.9004738000003</v>
      </c>
      <c r="S35" s="36">
        <f>SUMIFS(СВЦЭМ!$D$39:$D$782,СВЦЭМ!$A$39:$A$782,$A35,СВЦЭМ!$B$39:$B$782,S$11)+'СЕТ СН'!$F$11+СВЦЭМ!$D$10+'СЕТ СН'!$F$5-'СЕТ СН'!$F$21</f>
        <v>4777.8456313099996</v>
      </c>
      <c r="T35" s="36">
        <f>SUMIFS(СВЦЭМ!$D$39:$D$782,СВЦЭМ!$A$39:$A$782,$A35,СВЦЭМ!$B$39:$B$782,T$11)+'СЕТ СН'!$F$11+СВЦЭМ!$D$10+'СЕТ СН'!$F$5-'СЕТ СН'!$F$21</f>
        <v>4741.2464487300003</v>
      </c>
      <c r="U35" s="36">
        <f>SUMIFS(СВЦЭМ!$D$39:$D$782,СВЦЭМ!$A$39:$A$782,$A35,СВЦЭМ!$B$39:$B$782,U$11)+'СЕТ СН'!$F$11+СВЦЭМ!$D$10+'СЕТ СН'!$F$5-'СЕТ СН'!$F$21</f>
        <v>4745.4296934900003</v>
      </c>
      <c r="V35" s="36">
        <f>SUMIFS(СВЦЭМ!$D$39:$D$782,СВЦЭМ!$A$39:$A$782,$A35,СВЦЭМ!$B$39:$B$782,V$11)+'СЕТ СН'!$F$11+СВЦЭМ!$D$10+'СЕТ СН'!$F$5-'СЕТ СН'!$F$21</f>
        <v>4760.8609951899998</v>
      </c>
      <c r="W35" s="36">
        <f>SUMIFS(СВЦЭМ!$D$39:$D$782,СВЦЭМ!$A$39:$A$782,$A35,СВЦЭМ!$B$39:$B$782,W$11)+'СЕТ СН'!$F$11+СВЦЭМ!$D$10+'СЕТ СН'!$F$5-'СЕТ СН'!$F$21</f>
        <v>4748.4715878799998</v>
      </c>
      <c r="X35" s="36">
        <f>SUMIFS(СВЦЭМ!$D$39:$D$782,СВЦЭМ!$A$39:$A$782,$A35,СВЦЭМ!$B$39:$B$782,X$11)+'СЕТ СН'!$F$11+СВЦЭМ!$D$10+'СЕТ СН'!$F$5-'СЕТ СН'!$F$21</f>
        <v>4780.6580599999998</v>
      </c>
      <c r="Y35" s="36">
        <f>SUMIFS(СВЦЭМ!$D$39:$D$782,СВЦЭМ!$A$39:$A$782,$A35,СВЦЭМ!$B$39:$B$782,Y$11)+'СЕТ СН'!$F$11+СВЦЭМ!$D$10+'СЕТ СН'!$F$5-'СЕТ СН'!$F$21</f>
        <v>4800.0562064799997</v>
      </c>
    </row>
    <row r="36" spans="1:27" ht="15.75" x14ac:dyDescent="0.2">
      <c r="A36" s="35">
        <f t="shared" si="0"/>
        <v>44982</v>
      </c>
      <c r="B36" s="36">
        <f>SUMIFS(СВЦЭМ!$D$39:$D$782,СВЦЭМ!$A$39:$A$782,$A36,СВЦЭМ!$B$39:$B$782,B$11)+'СЕТ СН'!$F$11+СВЦЭМ!$D$10+'СЕТ СН'!$F$5-'СЕТ СН'!$F$21</f>
        <v>5021.7811563499999</v>
      </c>
      <c r="C36" s="36">
        <f>SUMIFS(СВЦЭМ!$D$39:$D$782,СВЦЭМ!$A$39:$A$782,$A36,СВЦЭМ!$B$39:$B$782,C$11)+'СЕТ СН'!$F$11+СВЦЭМ!$D$10+'СЕТ СН'!$F$5-'СЕТ СН'!$F$21</f>
        <v>5032.0644508000005</v>
      </c>
      <c r="D36" s="36">
        <f>SUMIFS(СВЦЭМ!$D$39:$D$782,СВЦЭМ!$A$39:$A$782,$A36,СВЦЭМ!$B$39:$B$782,D$11)+'СЕТ СН'!$F$11+СВЦЭМ!$D$10+'СЕТ СН'!$F$5-'СЕТ СН'!$F$21</f>
        <v>5042.84130491</v>
      </c>
      <c r="E36" s="36">
        <f>SUMIFS(СВЦЭМ!$D$39:$D$782,СВЦЭМ!$A$39:$A$782,$A36,СВЦЭМ!$B$39:$B$782,E$11)+'СЕТ СН'!$F$11+СВЦЭМ!$D$10+'СЕТ СН'!$F$5-'СЕТ СН'!$F$21</f>
        <v>5039.1117569600001</v>
      </c>
      <c r="F36" s="36">
        <f>SUMIFS(СВЦЭМ!$D$39:$D$782,СВЦЭМ!$A$39:$A$782,$A36,СВЦЭМ!$B$39:$B$782,F$11)+'СЕТ СН'!$F$11+СВЦЭМ!$D$10+'СЕТ СН'!$F$5-'СЕТ СН'!$F$21</f>
        <v>5029.2480728700002</v>
      </c>
      <c r="G36" s="36">
        <f>SUMIFS(СВЦЭМ!$D$39:$D$782,СВЦЭМ!$A$39:$A$782,$A36,СВЦЭМ!$B$39:$B$782,G$11)+'СЕТ СН'!$F$11+СВЦЭМ!$D$10+'СЕТ СН'!$F$5-'СЕТ СН'!$F$21</f>
        <v>5000.4168444099996</v>
      </c>
      <c r="H36" s="36">
        <f>SUMIFS(СВЦЭМ!$D$39:$D$782,СВЦЭМ!$A$39:$A$782,$A36,СВЦЭМ!$B$39:$B$782,H$11)+'СЕТ СН'!$F$11+СВЦЭМ!$D$10+'СЕТ СН'!$F$5-'СЕТ СН'!$F$21</f>
        <v>4960.2265852999999</v>
      </c>
      <c r="I36" s="36">
        <f>SUMIFS(СВЦЭМ!$D$39:$D$782,СВЦЭМ!$A$39:$A$782,$A36,СВЦЭМ!$B$39:$B$782,I$11)+'СЕТ СН'!$F$11+СВЦЭМ!$D$10+'СЕТ СН'!$F$5-'СЕТ СН'!$F$21</f>
        <v>4914.6163962600003</v>
      </c>
      <c r="J36" s="36">
        <f>SUMIFS(СВЦЭМ!$D$39:$D$782,СВЦЭМ!$A$39:$A$782,$A36,СВЦЭМ!$B$39:$B$782,J$11)+'СЕТ СН'!$F$11+СВЦЭМ!$D$10+'СЕТ СН'!$F$5-'СЕТ СН'!$F$21</f>
        <v>4818.7054592700006</v>
      </c>
      <c r="K36" s="36">
        <f>SUMIFS(СВЦЭМ!$D$39:$D$782,СВЦЭМ!$A$39:$A$782,$A36,СВЦЭМ!$B$39:$B$782,K$11)+'СЕТ СН'!$F$11+СВЦЭМ!$D$10+'СЕТ СН'!$F$5-'СЕТ СН'!$F$21</f>
        <v>4785.4783762799998</v>
      </c>
      <c r="L36" s="36">
        <f>SUMIFS(СВЦЭМ!$D$39:$D$782,СВЦЭМ!$A$39:$A$782,$A36,СВЦЭМ!$B$39:$B$782,L$11)+'СЕТ СН'!$F$11+СВЦЭМ!$D$10+'СЕТ СН'!$F$5-'СЕТ СН'!$F$21</f>
        <v>4825.5267813600003</v>
      </c>
      <c r="M36" s="36">
        <f>SUMIFS(СВЦЭМ!$D$39:$D$782,СВЦЭМ!$A$39:$A$782,$A36,СВЦЭМ!$B$39:$B$782,M$11)+'СЕТ СН'!$F$11+СВЦЭМ!$D$10+'СЕТ СН'!$F$5-'СЕТ СН'!$F$21</f>
        <v>4846.2689624200002</v>
      </c>
      <c r="N36" s="36">
        <f>SUMIFS(СВЦЭМ!$D$39:$D$782,СВЦЭМ!$A$39:$A$782,$A36,СВЦЭМ!$B$39:$B$782,N$11)+'СЕТ СН'!$F$11+СВЦЭМ!$D$10+'СЕТ СН'!$F$5-'СЕТ СН'!$F$21</f>
        <v>4884.6723337900003</v>
      </c>
      <c r="O36" s="36">
        <f>SUMIFS(СВЦЭМ!$D$39:$D$782,СВЦЭМ!$A$39:$A$782,$A36,СВЦЭМ!$B$39:$B$782,O$11)+'СЕТ СН'!$F$11+СВЦЭМ!$D$10+'СЕТ СН'!$F$5-'СЕТ СН'!$F$21</f>
        <v>4910.4312138400001</v>
      </c>
      <c r="P36" s="36">
        <f>SUMIFS(СВЦЭМ!$D$39:$D$782,СВЦЭМ!$A$39:$A$782,$A36,СВЦЭМ!$B$39:$B$782,P$11)+'СЕТ СН'!$F$11+СВЦЭМ!$D$10+'СЕТ СН'!$F$5-'СЕТ СН'!$F$21</f>
        <v>4941.2359161599998</v>
      </c>
      <c r="Q36" s="36">
        <f>SUMIFS(СВЦЭМ!$D$39:$D$782,СВЦЭМ!$A$39:$A$782,$A36,СВЦЭМ!$B$39:$B$782,Q$11)+'СЕТ СН'!$F$11+СВЦЭМ!$D$10+'СЕТ СН'!$F$5-'СЕТ СН'!$F$21</f>
        <v>4973.0946356599998</v>
      </c>
      <c r="R36" s="36">
        <f>SUMIFS(СВЦЭМ!$D$39:$D$782,СВЦЭМ!$A$39:$A$782,$A36,СВЦЭМ!$B$39:$B$782,R$11)+'СЕТ СН'!$F$11+СВЦЭМ!$D$10+'СЕТ СН'!$F$5-'СЕТ СН'!$F$21</f>
        <v>4963.6843383899995</v>
      </c>
      <c r="S36" s="36">
        <f>SUMIFS(СВЦЭМ!$D$39:$D$782,СВЦЭМ!$A$39:$A$782,$A36,СВЦЭМ!$B$39:$B$782,S$11)+'СЕТ СН'!$F$11+СВЦЭМ!$D$10+'СЕТ СН'!$F$5-'СЕТ СН'!$F$21</f>
        <v>4951.6172357200003</v>
      </c>
      <c r="T36" s="36">
        <f>SUMIFS(СВЦЭМ!$D$39:$D$782,СВЦЭМ!$A$39:$A$782,$A36,СВЦЭМ!$B$39:$B$782,T$11)+'СЕТ СН'!$F$11+СВЦЭМ!$D$10+'СЕТ СН'!$F$5-'СЕТ СН'!$F$21</f>
        <v>4910.1539746600001</v>
      </c>
      <c r="U36" s="36">
        <f>SUMIFS(СВЦЭМ!$D$39:$D$782,СВЦЭМ!$A$39:$A$782,$A36,СВЦЭМ!$B$39:$B$782,U$11)+'СЕТ СН'!$F$11+СВЦЭМ!$D$10+'СЕТ СН'!$F$5-'СЕТ СН'!$F$21</f>
        <v>4881.7100588200001</v>
      </c>
      <c r="V36" s="36">
        <f>SUMIFS(СВЦЭМ!$D$39:$D$782,СВЦЭМ!$A$39:$A$782,$A36,СВЦЭМ!$B$39:$B$782,V$11)+'СЕТ СН'!$F$11+СВЦЭМ!$D$10+'СЕТ СН'!$F$5-'СЕТ СН'!$F$21</f>
        <v>4889.39135627</v>
      </c>
      <c r="W36" s="36">
        <f>SUMIFS(СВЦЭМ!$D$39:$D$782,СВЦЭМ!$A$39:$A$782,$A36,СВЦЭМ!$B$39:$B$782,W$11)+'СЕТ СН'!$F$11+СВЦЭМ!$D$10+'СЕТ СН'!$F$5-'СЕТ СН'!$F$21</f>
        <v>4912.9967003299998</v>
      </c>
      <c r="X36" s="36">
        <f>SUMIFS(СВЦЭМ!$D$39:$D$782,СВЦЭМ!$A$39:$A$782,$A36,СВЦЭМ!$B$39:$B$782,X$11)+'СЕТ СН'!$F$11+СВЦЭМ!$D$10+'СЕТ СН'!$F$5-'СЕТ СН'!$F$21</f>
        <v>4937.6922365199998</v>
      </c>
      <c r="Y36" s="36">
        <f>SUMIFS(СВЦЭМ!$D$39:$D$782,СВЦЭМ!$A$39:$A$782,$A36,СВЦЭМ!$B$39:$B$782,Y$11)+'СЕТ СН'!$F$11+СВЦЭМ!$D$10+'СЕТ СН'!$F$5-'СЕТ СН'!$F$21</f>
        <v>4976.74163967</v>
      </c>
    </row>
    <row r="37" spans="1:27" ht="15.75" x14ac:dyDescent="0.2">
      <c r="A37" s="35">
        <f t="shared" si="0"/>
        <v>44983</v>
      </c>
      <c r="B37" s="36">
        <f>SUMIFS(СВЦЭМ!$D$39:$D$782,СВЦЭМ!$A$39:$A$782,$A37,СВЦЭМ!$B$39:$B$782,B$11)+'СЕТ СН'!$F$11+СВЦЭМ!$D$10+'СЕТ СН'!$F$5-'СЕТ СН'!$F$21</f>
        <v>5012.89147942</v>
      </c>
      <c r="C37" s="36">
        <f>SUMIFS(СВЦЭМ!$D$39:$D$782,СВЦЭМ!$A$39:$A$782,$A37,СВЦЭМ!$B$39:$B$782,C$11)+'СЕТ СН'!$F$11+СВЦЭМ!$D$10+'СЕТ СН'!$F$5-'СЕТ СН'!$F$21</f>
        <v>5025.8556209199996</v>
      </c>
      <c r="D37" s="36">
        <f>SUMIFS(СВЦЭМ!$D$39:$D$782,СВЦЭМ!$A$39:$A$782,$A37,СВЦЭМ!$B$39:$B$782,D$11)+'СЕТ СН'!$F$11+СВЦЭМ!$D$10+'СЕТ СН'!$F$5-'СЕТ СН'!$F$21</f>
        <v>5013.4686228099999</v>
      </c>
      <c r="E37" s="36">
        <f>SUMIFS(СВЦЭМ!$D$39:$D$782,СВЦЭМ!$A$39:$A$782,$A37,СВЦЭМ!$B$39:$B$782,E$11)+'СЕТ СН'!$F$11+СВЦЭМ!$D$10+'СЕТ СН'!$F$5-'СЕТ СН'!$F$21</f>
        <v>5014.6182023000001</v>
      </c>
      <c r="F37" s="36">
        <f>SUMIFS(СВЦЭМ!$D$39:$D$782,СВЦЭМ!$A$39:$A$782,$A37,СВЦЭМ!$B$39:$B$782,F$11)+'СЕТ СН'!$F$11+СВЦЭМ!$D$10+'СЕТ СН'!$F$5-'СЕТ СН'!$F$21</f>
        <v>5020.83841166</v>
      </c>
      <c r="G37" s="36">
        <f>SUMIFS(СВЦЭМ!$D$39:$D$782,СВЦЭМ!$A$39:$A$782,$A37,СВЦЭМ!$B$39:$B$782,G$11)+'СЕТ СН'!$F$11+СВЦЭМ!$D$10+'СЕТ СН'!$F$5-'СЕТ СН'!$F$21</f>
        <v>5019.2390040400005</v>
      </c>
      <c r="H37" s="36">
        <f>SUMIFS(СВЦЭМ!$D$39:$D$782,СВЦЭМ!$A$39:$A$782,$A37,СВЦЭМ!$B$39:$B$782,H$11)+'СЕТ СН'!$F$11+СВЦЭМ!$D$10+'СЕТ СН'!$F$5-'СЕТ СН'!$F$21</f>
        <v>5024.1271104099997</v>
      </c>
      <c r="I37" s="36">
        <f>SUMIFS(СВЦЭМ!$D$39:$D$782,СВЦЭМ!$A$39:$A$782,$A37,СВЦЭМ!$B$39:$B$782,I$11)+'СЕТ СН'!$F$11+СВЦЭМ!$D$10+'СЕТ СН'!$F$5-'СЕТ СН'!$F$21</f>
        <v>4952.06765163</v>
      </c>
      <c r="J37" s="36">
        <f>SUMIFS(СВЦЭМ!$D$39:$D$782,СВЦЭМ!$A$39:$A$782,$A37,СВЦЭМ!$B$39:$B$782,J$11)+'СЕТ СН'!$F$11+СВЦЭМ!$D$10+'СЕТ СН'!$F$5-'СЕТ СН'!$F$21</f>
        <v>5017.0694821799998</v>
      </c>
      <c r="K37" s="36">
        <f>SUMIFS(СВЦЭМ!$D$39:$D$782,СВЦЭМ!$A$39:$A$782,$A37,СВЦЭМ!$B$39:$B$782,K$11)+'СЕТ СН'!$F$11+СВЦЭМ!$D$10+'СЕТ СН'!$F$5-'СЕТ СН'!$F$21</f>
        <v>4955.2193347399998</v>
      </c>
      <c r="L37" s="36">
        <f>SUMIFS(СВЦЭМ!$D$39:$D$782,СВЦЭМ!$A$39:$A$782,$A37,СВЦЭМ!$B$39:$B$782,L$11)+'СЕТ СН'!$F$11+СВЦЭМ!$D$10+'СЕТ СН'!$F$5-'СЕТ СН'!$F$21</f>
        <v>4859.56187572</v>
      </c>
      <c r="M37" s="36">
        <f>SUMIFS(СВЦЭМ!$D$39:$D$782,СВЦЭМ!$A$39:$A$782,$A37,СВЦЭМ!$B$39:$B$782,M$11)+'СЕТ СН'!$F$11+СВЦЭМ!$D$10+'СЕТ СН'!$F$5-'СЕТ СН'!$F$21</f>
        <v>4887.0466286199999</v>
      </c>
      <c r="N37" s="36">
        <f>SUMIFS(СВЦЭМ!$D$39:$D$782,СВЦЭМ!$A$39:$A$782,$A37,СВЦЭМ!$B$39:$B$782,N$11)+'СЕТ СН'!$F$11+СВЦЭМ!$D$10+'СЕТ СН'!$F$5-'СЕТ СН'!$F$21</f>
        <v>4924.8190756399999</v>
      </c>
      <c r="O37" s="36">
        <f>SUMIFS(СВЦЭМ!$D$39:$D$782,СВЦЭМ!$A$39:$A$782,$A37,СВЦЭМ!$B$39:$B$782,O$11)+'СЕТ СН'!$F$11+СВЦЭМ!$D$10+'СЕТ СН'!$F$5-'СЕТ СН'!$F$21</f>
        <v>4966.8636102099999</v>
      </c>
      <c r="P37" s="36">
        <f>SUMIFS(СВЦЭМ!$D$39:$D$782,СВЦЭМ!$A$39:$A$782,$A37,СВЦЭМ!$B$39:$B$782,P$11)+'СЕТ СН'!$F$11+СВЦЭМ!$D$10+'СЕТ СН'!$F$5-'СЕТ СН'!$F$21</f>
        <v>4983.2622634399995</v>
      </c>
      <c r="Q37" s="36">
        <f>SUMIFS(СВЦЭМ!$D$39:$D$782,СВЦЭМ!$A$39:$A$782,$A37,СВЦЭМ!$B$39:$B$782,Q$11)+'СЕТ СН'!$F$11+СВЦЭМ!$D$10+'СЕТ СН'!$F$5-'СЕТ СН'!$F$21</f>
        <v>5008.4944777999999</v>
      </c>
      <c r="R37" s="36">
        <f>SUMIFS(СВЦЭМ!$D$39:$D$782,СВЦЭМ!$A$39:$A$782,$A37,СВЦЭМ!$B$39:$B$782,R$11)+'СЕТ СН'!$F$11+СВЦЭМ!$D$10+'СЕТ СН'!$F$5-'СЕТ СН'!$F$21</f>
        <v>5005.0284844400003</v>
      </c>
      <c r="S37" s="36">
        <f>SUMIFS(СВЦЭМ!$D$39:$D$782,СВЦЭМ!$A$39:$A$782,$A37,СВЦЭМ!$B$39:$B$782,S$11)+'СЕТ СН'!$F$11+СВЦЭМ!$D$10+'СЕТ СН'!$F$5-'СЕТ СН'!$F$21</f>
        <v>4963.0668535900004</v>
      </c>
      <c r="T37" s="36">
        <f>SUMIFS(СВЦЭМ!$D$39:$D$782,СВЦЭМ!$A$39:$A$782,$A37,СВЦЭМ!$B$39:$B$782,T$11)+'СЕТ СН'!$F$11+СВЦЭМ!$D$10+'СЕТ СН'!$F$5-'СЕТ СН'!$F$21</f>
        <v>4914.9316788100004</v>
      </c>
      <c r="U37" s="36">
        <f>SUMIFS(СВЦЭМ!$D$39:$D$782,СВЦЭМ!$A$39:$A$782,$A37,СВЦЭМ!$B$39:$B$782,U$11)+'СЕТ СН'!$F$11+СВЦЭМ!$D$10+'СЕТ СН'!$F$5-'СЕТ СН'!$F$21</f>
        <v>4890.0515176500003</v>
      </c>
      <c r="V37" s="36">
        <f>SUMIFS(СВЦЭМ!$D$39:$D$782,СВЦЭМ!$A$39:$A$782,$A37,СВЦЭМ!$B$39:$B$782,V$11)+'СЕТ СН'!$F$11+СВЦЭМ!$D$10+'СЕТ СН'!$F$5-'СЕТ СН'!$F$21</f>
        <v>4886.6539798000003</v>
      </c>
      <c r="W37" s="36">
        <f>SUMIFS(СВЦЭМ!$D$39:$D$782,СВЦЭМ!$A$39:$A$782,$A37,СВЦЭМ!$B$39:$B$782,W$11)+'СЕТ СН'!$F$11+СВЦЭМ!$D$10+'СЕТ СН'!$F$5-'СЕТ СН'!$F$21</f>
        <v>4923.0302328500002</v>
      </c>
      <c r="X37" s="36">
        <f>SUMIFS(СВЦЭМ!$D$39:$D$782,СВЦЭМ!$A$39:$A$782,$A37,СВЦЭМ!$B$39:$B$782,X$11)+'СЕТ СН'!$F$11+СВЦЭМ!$D$10+'СЕТ СН'!$F$5-'СЕТ СН'!$F$21</f>
        <v>4957.4470695399996</v>
      </c>
      <c r="Y37" s="36">
        <f>SUMIFS(СВЦЭМ!$D$39:$D$782,СВЦЭМ!$A$39:$A$782,$A37,СВЦЭМ!$B$39:$B$782,Y$11)+'СЕТ СН'!$F$11+СВЦЭМ!$D$10+'СЕТ СН'!$F$5-'СЕТ СН'!$F$21</f>
        <v>4993.8510886200002</v>
      </c>
    </row>
    <row r="38" spans="1:27" ht="15.75" x14ac:dyDescent="0.2">
      <c r="A38" s="35">
        <f t="shared" si="0"/>
        <v>44984</v>
      </c>
      <c r="B38" s="36">
        <f>SUMIFS(СВЦЭМ!$D$39:$D$782,СВЦЭМ!$A$39:$A$782,$A38,СВЦЭМ!$B$39:$B$782,B$11)+'СЕТ СН'!$F$11+СВЦЭМ!$D$10+'СЕТ СН'!$F$5-'СЕТ СН'!$F$21</f>
        <v>5004.3616671700001</v>
      </c>
      <c r="C38" s="36">
        <f>SUMIFS(СВЦЭМ!$D$39:$D$782,СВЦЭМ!$A$39:$A$782,$A38,СВЦЭМ!$B$39:$B$782,C$11)+'СЕТ СН'!$F$11+СВЦЭМ!$D$10+'СЕТ СН'!$F$5-'СЕТ СН'!$F$21</f>
        <v>5037.0868310400001</v>
      </c>
      <c r="D38" s="36">
        <f>SUMIFS(СВЦЭМ!$D$39:$D$782,СВЦЭМ!$A$39:$A$782,$A38,СВЦЭМ!$B$39:$B$782,D$11)+'СЕТ СН'!$F$11+СВЦЭМ!$D$10+'СЕТ СН'!$F$5-'СЕТ СН'!$F$21</f>
        <v>5040.1472607200003</v>
      </c>
      <c r="E38" s="36">
        <f>SUMIFS(СВЦЭМ!$D$39:$D$782,СВЦЭМ!$A$39:$A$782,$A38,СВЦЭМ!$B$39:$B$782,E$11)+'СЕТ СН'!$F$11+СВЦЭМ!$D$10+'СЕТ СН'!$F$5-'СЕТ СН'!$F$21</f>
        <v>5062.6792870099998</v>
      </c>
      <c r="F38" s="36">
        <f>SUMIFS(СВЦЭМ!$D$39:$D$782,СВЦЭМ!$A$39:$A$782,$A38,СВЦЭМ!$B$39:$B$782,F$11)+'СЕТ СН'!$F$11+СВЦЭМ!$D$10+'СЕТ СН'!$F$5-'СЕТ СН'!$F$21</f>
        <v>5059.5006986400003</v>
      </c>
      <c r="G38" s="36">
        <f>SUMIFS(СВЦЭМ!$D$39:$D$782,СВЦЭМ!$A$39:$A$782,$A38,СВЦЭМ!$B$39:$B$782,G$11)+'СЕТ СН'!$F$11+СВЦЭМ!$D$10+'СЕТ СН'!$F$5-'СЕТ СН'!$F$21</f>
        <v>5027.31012078</v>
      </c>
      <c r="H38" s="36">
        <f>SUMIFS(СВЦЭМ!$D$39:$D$782,СВЦЭМ!$A$39:$A$782,$A38,СВЦЭМ!$B$39:$B$782,H$11)+'СЕТ СН'!$F$11+СВЦЭМ!$D$10+'СЕТ СН'!$F$5-'СЕТ СН'!$F$21</f>
        <v>4980.7058530699996</v>
      </c>
      <c r="I38" s="36">
        <f>SUMIFS(СВЦЭМ!$D$39:$D$782,СВЦЭМ!$A$39:$A$782,$A38,СВЦЭМ!$B$39:$B$782,I$11)+'СЕТ СН'!$F$11+СВЦЭМ!$D$10+'СЕТ СН'!$F$5-'СЕТ СН'!$F$21</f>
        <v>4925.2181608000001</v>
      </c>
      <c r="J38" s="36">
        <f>SUMIFS(СВЦЭМ!$D$39:$D$782,СВЦЭМ!$A$39:$A$782,$A38,СВЦЭМ!$B$39:$B$782,J$11)+'СЕТ СН'!$F$11+СВЦЭМ!$D$10+'СЕТ СН'!$F$5-'СЕТ СН'!$F$21</f>
        <v>4898.0565594199998</v>
      </c>
      <c r="K38" s="36">
        <f>SUMIFS(СВЦЭМ!$D$39:$D$782,СВЦЭМ!$A$39:$A$782,$A38,СВЦЭМ!$B$39:$B$782,K$11)+'СЕТ СН'!$F$11+СВЦЭМ!$D$10+'СЕТ СН'!$F$5-'СЕТ СН'!$F$21</f>
        <v>4877.1189958800005</v>
      </c>
      <c r="L38" s="36">
        <f>SUMIFS(СВЦЭМ!$D$39:$D$782,СВЦЭМ!$A$39:$A$782,$A38,СВЦЭМ!$B$39:$B$782,L$11)+'СЕТ СН'!$F$11+СВЦЭМ!$D$10+'СЕТ СН'!$F$5-'СЕТ СН'!$F$21</f>
        <v>4883.8665988900002</v>
      </c>
      <c r="M38" s="36">
        <f>SUMIFS(СВЦЭМ!$D$39:$D$782,СВЦЭМ!$A$39:$A$782,$A38,СВЦЭМ!$B$39:$B$782,M$11)+'СЕТ СН'!$F$11+СВЦЭМ!$D$10+'СЕТ СН'!$F$5-'СЕТ СН'!$F$21</f>
        <v>4928.4280772100001</v>
      </c>
      <c r="N38" s="36">
        <f>SUMIFS(СВЦЭМ!$D$39:$D$782,СВЦЭМ!$A$39:$A$782,$A38,СВЦЭМ!$B$39:$B$782,N$11)+'СЕТ СН'!$F$11+СВЦЭМ!$D$10+'СЕТ СН'!$F$5-'СЕТ СН'!$F$21</f>
        <v>4966.9118681600003</v>
      </c>
      <c r="O38" s="36">
        <f>SUMIFS(СВЦЭМ!$D$39:$D$782,СВЦЭМ!$A$39:$A$782,$A38,СВЦЭМ!$B$39:$B$782,O$11)+'СЕТ СН'!$F$11+СВЦЭМ!$D$10+'СЕТ СН'!$F$5-'СЕТ СН'!$F$21</f>
        <v>4996.3808057900005</v>
      </c>
      <c r="P38" s="36">
        <f>SUMIFS(СВЦЭМ!$D$39:$D$782,СВЦЭМ!$A$39:$A$782,$A38,СВЦЭМ!$B$39:$B$782,P$11)+'СЕТ СН'!$F$11+СВЦЭМ!$D$10+'СЕТ СН'!$F$5-'СЕТ СН'!$F$21</f>
        <v>5005.5464998899997</v>
      </c>
      <c r="Q38" s="36">
        <f>SUMIFS(СВЦЭМ!$D$39:$D$782,СВЦЭМ!$A$39:$A$782,$A38,СВЦЭМ!$B$39:$B$782,Q$11)+'СЕТ СН'!$F$11+СВЦЭМ!$D$10+'СЕТ СН'!$F$5-'СЕТ СН'!$F$21</f>
        <v>5023.4586061299997</v>
      </c>
      <c r="R38" s="36">
        <f>SUMIFS(СВЦЭМ!$D$39:$D$782,СВЦЭМ!$A$39:$A$782,$A38,СВЦЭМ!$B$39:$B$782,R$11)+'СЕТ СН'!$F$11+СВЦЭМ!$D$10+'СЕТ СН'!$F$5-'СЕТ СН'!$F$21</f>
        <v>5024.9834747300001</v>
      </c>
      <c r="S38" s="36">
        <f>SUMIFS(СВЦЭМ!$D$39:$D$782,СВЦЭМ!$A$39:$A$782,$A38,СВЦЭМ!$B$39:$B$782,S$11)+'СЕТ СН'!$F$11+СВЦЭМ!$D$10+'СЕТ СН'!$F$5-'СЕТ СН'!$F$21</f>
        <v>4969.7001044899998</v>
      </c>
      <c r="T38" s="36">
        <f>SUMIFS(СВЦЭМ!$D$39:$D$782,СВЦЭМ!$A$39:$A$782,$A38,СВЦЭМ!$B$39:$B$782,T$11)+'СЕТ СН'!$F$11+СВЦЭМ!$D$10+'СЕТ СН'!$F$5-'СЕТ СН'!$F$21</f>
        <v>4898.3506599000002</v>
      </c>
      <c r="U38" s="36">
        <f>SUMIFS(СВЦЭМ!$D$39:$D$782,СВЦЭМ!$A$39:$A$782,$A38,СВЦЭМ!$B$39:$B$782,U$11)+'СЕТ СН'!$F$11+СВЦЭМ!$D$10+'СЕТ СН'!$F$5-'СЕТ СН'!$F$21</f>
        <v>4908.0834716299996</v>
      </c>
      <c r="V38" s="36">
        <f>SUMIFS(СВЦЭМ!$D$39:$D$782,СВЦЭМ!$A$39:$A$782,$A38,СВЦЭМ!$B$39:$B$782,V$11)+'СЕТ СН'!$F$11+СВЦЭМ!$D$10+'СЕТ СН'!$F$5-'СЕТ СН'!$F$21</f>
        <v>4933.2052178000004</v>
      </c>
      <c r="W38" s="36">
        <f>SUMIFS(СВЦЭМ!$D$39:$D$782,СВЦЭМ!$A$39:$A$782,$A38,СВЦЭМ!$B$39:$B$782,W$11)+'СЕТ СН'!$F$11+СВЦЭМ!$D$10+'СЕТ СН'!$F$5-'СЕТ СН'!$F$21</f>
        <v>4967.2360386199998</v>
      </c>
      <c r="X38" s="36">
        <f>SUMIFS(СВЦЭМ!$D$39:$D$782,СВЦЭМ!$A$39:$A$782,$A38,СВЦЭМ!$B$39:$B$782,X$11)+'СЕТ СН'!$F$11+СВЦЭМ!$D$10+'СЕТ СН'!$F$5-'СЕТ СН'!$F$21</f>
        <v>4992.5397122800005</v>
      </c>
      <c r="Y38" s="36">
        <f>SUMIFS(СВЦЭМ!$D$39:$D$782,СВЦЭМ!$A$39:$A$782,$A38,СВЦЭМ!$B$39:$B$782,Y$11)+'СЕТ СН'!$F$11+СВЦЭМ!$D$10+'СЕТ СН'!$F$5-'СЕТ СН'!$F$21</f>
        <v>5027.14353312</v>
      </c>
    </row>
    <row r="39" spans="1:27" ht="15.75" x14ac:dyDescent="0.2">
      <c r="A39" s="35">
        <f t="shared" si="0"/>
        <v>44985</v>
      </c>
      <c r="B39" s="36">
        <f>SUMIFS(СВЦЭМ!$D$39:$D$782,СВЦЭМ!$A$39:$A$782,$A39,СВЦЭМ!$B$39:$B$782,B$11)+'СЕТ СН'!$F$11+СВЦЭМ!$D$10+'СЕТ СН'!$F$5-'СЕТ СН'!$F$21</f>
        <v>5184.1033692800011</v>
      </c>
      <c r="C39" s="36">
        <f>SUMIFS(СВЦЭМ!$D$39:$D$782,СВЦЭМ!$A$39:$A$782,$A39,СВЦЭМ!$B$39:$B$782,C$11)+'СЕТ СН'!$F$11+СВЦЭМ!$D$10+'СЕТ СН'!$F$5-'СЕТ СН'!$F$21</f>
        <v>5209.1877471799999</v>
      </c>
      <c r="D39" s="36">
        <f>SUMIFS(СВЦЭМ!$D$39:$D$782,СВЦЭМ!$A$39:$A$782,$A39,СВЦЭМ!$B$39:$B$782,D$11)+'СЕТ СН'!$F$11+СВЦЭМ!$D$10+'СЕТ СН'!$F$5-'СЕТ СН'!$F$21</f>
        <v>5230.3868233499998</v>
      </c>
      <c r="E39" s="36">
        <f>SUMIFS(СВЦЭМ!$D$39:$D$782,СВЦЭМ!$A$39:$A$782,$A39,СВЦЭМ!$B$39:$B$782,E$11)+'СЕТ СН'!$F$11+СВЦЭМ!$D$10+'СЕТ СН'!$F$5-'СЕТ СН'!$F$21</f>
        <v>5243.9303084000003</v>
      </c>
      <c r="F39" s="36">
        <f>SUMIFS(СВЦЭМ!$D$39:$D$782,СВЦЭМ!$A$39:$A$782,$A39,СВЦЭМ!$B$39:$B$782,F$11)+'СЕТ СН'!$F$11+СВЦЭМ!$D$10+'СЕТ СН'!$F$5-'СЕТ СН'!$F$21</f>
        <v>5238.4012822200002</v>
      </c>
      <c r="G39" s="36">
        <f>SUMIFS(СВЦЭМ!$D$39:$D$782,СВЦЭМ!$A$39:$A$782,$A39,СВЦЭМ!$B$39:$B$782,G$11)+'СЕТ СН'!$F$11+СВЦЭМ!$D$10+'СЕТ СН'!$F$5-'СЕТ СН'!$F$21</f>
        <v>5207.9494639300001</v>
      </c>
      <c r="H39" s="36">
        <f>SUMIFS(СВЦЭМ!$D$39:$D$782,СВЦЭМ!$A$39:$A$782,$A39,СВЦЭМ!$B$39:$B$782,H$11)+'СЕТ СН'!$F$11+СВЦЭМ!$D$10+'СЕТ СН'!$F$5-'СЕТ СН'!$F$21</f>
        <v>5150.0344917599996</v>
      </c>
      <c r="I39" s="36">
        <f>SUMIFS(СВЦЭМ!$D$39:$D$782,СВЦЭМ!$A$39:$A$782,$A39,СВЦЭМ!$B$39:$B$782,I$11)+'СЕТ СН'!$F$11+СВЦЭМ!$D$10+'СЕТ СН'!$F$5-'СЕТ СН'!$F$21</f>
        <v>5097.2289506500001</v>
      </c>
      <c r="J39" s="36">
        <f>SUMIFS(СВЦЭМ!$D$39:$D$782,СВЦЭМ!$A$39:$A$782,$A39,СВЦЭМ!$B$39:$B$782,J$11)+'СЕТ СН'!$F$11+СВЦЭМ!$D$10+'СЕТ СН'!$F$5-'СЕТ СН'!$F$21</f>
        <v>5067.8302472200003</v>
      </c>
      <c r="K39" s="36">
        <f>SUMIFS(СВЦЭМ!$D$39:$D$782,СВЦЭМ!$A$39:$A$782,$A39,СВЦЭМ!$B$39:$B$782,K$11)+'СЕТ СН'!$F$11+СВЦЭМ!$D$10+'СЕТ СН'!$F$5-'СЕТ СН'!$F$21</f>
        <v>5044.6579518799999</v>
      </c>
      <c r="L39" s="36">
        <f>SUMIFS(СВЦЭМ!$D$39:$D$782,СВЦЭМ!$A$39:$A$782,$A39,СВЦЭМ!$B$39:$B$782,L$11)+'СЕТ СН'!$F$11+СВЦЭМ!$D$10+'СЕТ СН'!$F$5-'СЕТ СН'!$F$21</f>
        <v>5040.9493967199996</v>
      </c>
      <c r="M39" s="36">
        <f>SUMIFS(СВЦЭМ!$D$39:$D$782,СВЦЭМ!$A$39:$A$782,$A39,СВЦЭМ!$B$39:$B$782,M$11)+'СЕТ СН'!$F$11+СВЦЭМ!$D$10+'СЕТ СН'!$F$5-'СЕТ СН'!$F$21</f>
        <v>5058.0469797300002</v>
      </c>
      <c r="N39" s="36">
        <f>SUMIFS(СВЦЭМ!$D$39:$D$782,СВЦЭМ!$A$39:$A$782,$A39,СВЦЭМ!$B$39:$B$782,N$11)+'СЕТ СН'!$F$11+СВЦЭМ!$D$10+'СЕТ СН'!$F$5-'СЕТ СН'!$F$21</f>
        <v>5081.4117170600002</v>
      </c>
      <c r="O39" s="36">
        <f>SUMIFS(СВЦЭМ!$D$39:$D$782,СВЦЭМ!$A$39:$A$782,$A39,СВЦЭМ!$B$39:$B$782,O$11)+'СЕТ СН'!$F$11+СВЦЭМ!$D$10+'СЕТ СН'!$F$5-'СЕТ СН'!$F$21</f>
        <v>5108.7966802999999</v>
      </c>
      <c r="P39" s="36">
        <f>SUMIFS(СВЦЭМ!$D$39:$D$782,СВЦЭМ!$A$39:$A$782,$A39,СВЦЭМ!$B$39:$B$782,P$11)+'СЕТ СН'!$F$11+СВЦЭМ!$D$10+'СЕТ СН'!$F$5-'СЕТ СН'!$F$21</f>
        <v>5139.81403409</v>
      </c>
      <c r="Q39" s="36">
        <f>SUMIFS(СВЦЭМ!$D$39:$D$782,СВЦЭМ!$A$39:$A$782,$A39,СВЦЭМ!$B$39:$B$782,Q$11)+'СЕТ СН'!$F$11+СВЦЭМ!$D$10+'СЕТ СН'!$F$5-'СЕТ СН'!$F$21</f>
        <v>5154.2043925300004</v>
      </c>
      <c r="R39" s="36">
        <f>SUMIFS(СВЦЭМ!$D$39:$D$782,СВЦЭМ!$A$39:$A$782,$A39,СВЦЭМ!$B$39:$B$782,R$11)+'СЕТ СН'!$F$11+СВЦЭМ!$D$10+'СЕТ СН'!$F$5-'СЕТ СН'!$F$21</f>
        <v>5169.8246888100002</v>
      </c>
      <c r="S39" s="36">
        <f>SUMIFS(СВЦЭМ!$D$39:$D$782,СВЦЭМ!$A$39:$A$782,$A39,СВЦЭМ!$B$39:$B$782,S$11)+'СЕТ СН'!$F$11+СВЦЭМ!$D$10+'СЕТ СН'!$F$5-'СЕТ СН'!$F$21</f>
        <v>5151.0549463900006</v>
      </c>
      <c r="T39" s="36">
        <f>SUMIFS(СВЦЭМ!$D$39:$D$782,СВЦЭМ!$A$39:$A$782,$A39,СВЦЭМ!$B$39:$B$782,T$11)+'СЕТ СН'!$F$11+СВЦЭМ!$D$10+'СЕТ СН'!$F$5-'СЕТ СН'!$F$21</f>
        <v>5121.1475897800001</v>
      </c>
      <c r="U39" s="36">
        <f>SUMIFS(СВЦЭМ!$D$39:$D$782,СВЦЭМ!$A$39:$A$782,$A39,СВЦЭМ!$B$39:$B$782,U$11)+'СЕТ СН'!$F$11+СВЦЭМ!$D$10+'СЕТ СН'!$F$5-'СЕТ СН'!$F$21</f>
        <v>5069.71357231</v>
      </c>
      <c r="V39" s="36">
        <f>SUMIFS(СВЦЭМ!$D$39:$D$782,СВЦЭМ!$A$39:$A$782,$A39,СВЦЭМ!$B$39:$B$782,V$11)+'СЕТ СН'!$F$11+СВЦЭМ!$D$10+'СЕТ СН'!$F$5-'СЕТ СН'!$F$21</f>
        <v>5077.0151555100001</v>
      </c>
      <c r="W39" s="36">
        <f>SUMIFS(СВЦЭМ!$D$39:$D$782,СВЦЭМ!$A$39:$A$782,$A39,СВЦЭМ!$B$39:$B$782,W$11)+'СЕТ СН'!$F$11+СВЦЭМ!$D$10+'СЕТ СН'!$F$5-'СЕТ СН'!$F$21</f>
        <v>5088.5544905099996</v>
      </c>
      <c r="X39" s="36">
        <f>SUMIFS(СВЦЭМ!$D$39:$D$782,СВЦЭМ!$A$39:$A$782,$A39,СВЦЭМ!$B$39:$B$782,X$11)+'СЕТ СН'!$F$11+СВЦЭМ!$D$10+'СЕТ СН'!$F$5-'СЕТ СН'!$F$21</f>
        <v>5107.9299404600006</v>
      </c>
      <c r="Y39" s="36">
        <f>SUMIFS(СВЦЭМ!$D$39:$D$782,СВЦЭМ!$A$39:$A$782,$A39,СВЦЭМ!$B$39:$B$782,Y$11)+'СЕТ СН'!$F$11+СВЦЭМ!$D$10+'СЕТ СН'!$F$5-'СЕТ СН'!$F$21</f>
        <v>5117.2461035899996</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1"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7" ht="12.75" customHeight="1" x14ac:dyDescent="0.2">
      <c r="A43" s="132"/>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7" ht="12.75" customHeight="1" x14ac:dyDescent="0.2">
      <c r="A44" s="133"/>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01.02.2023</v>
      </c>
      <c r="B45" s="36">
        <f>SUMIFS(СВЦЭМ!$D$39:$D$782,СВЦЭМ!$A$39:$A$782,$A45,СВЦЭМ!$B$39:$B$782,B$44)+'СЕТ СН'!$G$11+СВЦЭМ!$D$10+'СЕТ СН'!$G$5-'СЕТ СН'!$G$21</f>
        <v>5283.7962390700004</v>
      </c>
      <c r="C45" s="36">
        <f>SUMIFS(СВЦЭМ!$D$39:$D$782,СВЦЭМ!$A$39:$A$782,$A45,СВЦЭМ!$B$39:$B$782,C$44)+'СЕТ СН'!$G$11+СВЦЭМ!$D$10+'СЕТ СН'!$G$5-'СЕТ СН'!$G$21</f>
        <v>5294.9870302899999</v>
      </c>
      <c r="D45" s="36">
        <f>SUMIFS(СВЦЭМ!$D$39:$D$782,СВЦЭМ!$A$39:$A$782,$A45,СВЦЭМ!$B$39:$B$782,D$44)+'СЕТ СН'!$G$11+СВЦЭМ!$D$10+'СЕТ СН'!$G$5-'СЕТ СН'!$G$21</f>
        <v>5360.6177140300006</v>
      </c>
      <c r="E45" s="36">
        <f>SUMIFS(СВЦЭМ!$D$39:$D$782,СВЦЭМ!$A$39:$A$782,$A45,СВЦЭМ!$B$39:$B$782,E$44)+'СЕТ СН'!$G$11+СВЦЭМ!$D$10+'СЕТ СН'!$G$5-'СЕТ СН'!$G$21</f>
        <v>5386.8463323899996</v>
      </c>
      <c r="F45" s="36">
        <f>SUMIFS(СВЦЭМ!$D$39:$D$782,СВЦЭМ!$A$39:$A$782,$A45,СВЦЭМ!$B$39:$B$782,F$44)+'СЕТ СН'!$G$11+СВЦЭМ!$D$10+'СЕТ СН'!$G$5-'СЕТ СН'!$G$21</f>
        <v>5387.5945720099999</v>
      </c>
      <c r="G45" s="36">
        <f>SUMIFS(СВЦЭМ!$D$39:$D$782,СВЦЭМ!$A$39:$A$782,$A45,СВЦЭМ!$B$39:$B$782,G$44)+'СЕТ СН'!$G$11+СВЦЭМ!$D$10+'СЕТ СН'!$G$5-'СЕТ СН'!$G$21</f>
        <v>5361.5789247000002</v>
      </c>
      <c r="H45" s="36">
        <f>SUMIFS(СВЦЭМ!$D$39:$D$782,СВЦЭМ!$A$39:$A$782,$A45,СВЦЭМ!$B$39:$B$782,H$44)+'СЕТ СН'!$G$11+СВЦЭМ!$D$10+'СЕТ СН'!$G$5-'СЕТ СН'!$G$21</f>
        <v>5334.8200516400002</v>
      </c>
      <c r="I45" s="36">
        <f>SUMIFS(СВЦЭМ!$D$39:$D$782,СВЦЭМ!$A$39:$A$782,$A45,СВЦЭМ!$B$39:$B$782,I$44)+'СЕТ СН'!$G$11+СВЦЭМ!$D$10+'СЕТ СН'!$G$5-'СЕТ СН'!$G$21</f>
        <v>5396.09103392</v>
      </c>
      <c r="J45" s="36">
        <f>SUMIFS(СВЦЭМ!$D$39:$D$782,СВЦЭМ!$A$39:$A$782,$A45,СВЦЭМ!$B$39:$B$782,J$44)+'СЕТ СН'!$G$11+СВЦЭМ!$D$10+'СЕТ СН'!$G$5-'СЕТ СН'!$G$21</f>
        <v>5396.9149207700002</v>
      </c>
      <c r="K45" s="36">
        <f>SUMIFS(СВЦЭМ!$D$39:$D$782,СВЦЭМ!$A$39:$A$782,$A45,СВЦЭМ!$B$39:$B$782,K$44)+'СЕТ СН'!$G$11+СВЦЭМ!$D$10+'СЕТ СН'!$G$5-'СЕТ СН'!$G$21</f>
        <v>5392.7099028700004</v>
      </c>
      <c r="L45" s="36">
        <f>SUMIFS(СВЦЭМ!$D$39:$D$782,СВЦЭМ!$A$39:$A$782,$A45,СВЦЭМ!$B$39:$B$782,L$44)+'СЕТ СН'!$G$11+СВЦЭМ!$D$10+'СЕТ СН'!$G$5-'СЕТ СН'!$G$21</f>
        <v>5374.0391069699999</v>
      </c>
      <c r="M45" s="36">
        <f>SUMIFS(СВЦЭМ!$D$39:$D$782,СВЦЭМ!$A$39:$A$782,$A45,СВЦЭМ!$B$39:$B$782,M$44)+'СЕТ СН'!$G$11+СВЦЭМ!$D$10+'СЕТ СН'!$G$5-'СЕТ СН'!$G$21</f>
        <v>5369.6903777400003</v>
      </c>
      <c r="N45" s="36">
        <f>SUMIFS(СВЦЭМ!$D$39:$D$782,СВЦЭМ!$A$39:$A$782,$A45,СВЦЭМ!$B$39:$B$782,N$44)+'СЕТ СН'!$G$11+СВЦЭМ!$D$10+'СЕТ СН'!$G$5-'СЕТ СН'!$G$21</f>
        <v>5344.8156045599999</v>
      </c>
      <c r="O45" s="36">
        <f>SUMIFS(СВЦЭМ!$D$39:$D$782,СВЦЭМ!$A$39:$A$782,$A45,СВЦЭМ!$B$39:$B$782,O$44)+'СЕТ СН'!$G$11+СВЦЭМ!$D$10+'СЕТ СН'!$G$5-'СЕТ СН'!$G$21</f>
        <v>5329.4522740499997</v>
      </c>
      <c r="P45" s="36">
        <f>SUMIFS(СВЦЭМ!$D$39:$D$782,СВЦЭМ!$A$39:$A$782,$A45,СВЦЭМ!$B$39:$B$782,P$44)+'СЕТ СН'!$G$11+СВЦЭМ!$D$10+'СЕТ СН'!$G$5-'СЕТ СН'!$G$21</f>
        <v>5328.45642417</v>
      </c>
      <c r="Q45" s="36">
        <f>SUMIFS(СВЦЭМ!$D$39:$D$782,СВЦЭМ!$A$39:$A$782,$A45,СВЦЭМ!$B$39:$B$782,Q$44)+'СЕТ СН'!$G$11+СВЦЭМ!$D$10+'СЕТ СН'!$G$5-'СЕТ СН'!$G$21</f>
        <v>5325.2576484800002</v>
      </c>
      <c r="R45" s="36">
        <f>SUMIFS(СВЦЭМ!$D$39:$D$782,СВЦЭМ!$A$39:$A$782,$A45,СВЦЭМ!$B$39:$B$782,R$44)+'СЕТ СН'!$G$11+СВЦЭМ!$D$10+'СЕТ СН'!$G$5-'СЕТ СН'!$G$21</f>
        <v>5316.2098999400005</v>
      </c>
      <c r="S45" s="36">
        <f>SUMIFS(СВЦЭМ!$D$39:$D$782,СВЦЭМ!$A$39:$A$782,$A45,СВЦЭМ!$B$39:$B$782,S$44)+'СЕТ СН'!$G$11+СВЦЭМ!$D$10+'СЕТ СН'!$G$5-'СЕТ СН'!$G$21</f>
        <v>5321.6427073100003</v>
      </c>
      <c r="T45" s="36">
        <f>SUMIFS(СВЦЭМ!$D$39:$D$782,СВЦЭМ!$A$39:$A$782,$A45,СВЦЭМ!$B$39:$B$782,T$44)+'СЕТ СН'!$G$11+СВЦЭМ!$D$10+'СЕТ СН'!$G$5-'СЕТ СН'!$G$21</f>
        <v>5337.0375168500004</v>
      </c>
      <c r="U45" s="36">
        <f>SUMIFS(СВЦЭМ!$D$39:$D$782,СВЦЭМ!$A$39:$A$782,$A45,СВЦЭМ!$B$39:$B$782,U$44)+'СЕТ СН'!$G$11+СВЦЭМ!$D$10+'СЕТ СН'!$G$5-'СЕТ СН'!$G$21</f>
        <v>5315.36436641</v>
      </c>
      <c r="V45" s="36">
        <f>SUMIFS(СВЦЭМ!$D$39:$D$782,СВЦЭМ!$A$39:$A$782,$A45,СВЦЭМ!$B$39:$B$782,V$44)+'СЕТ СН'!$G$11+СВЦЭМ!$D$10+'СЕТ СН'!$G$5-'СЕТ СН'!$G$21</f>
        <v>5325.5532503499999</v>
      </c>
      <c r="W45" s="36">
        <f>SUMIFS(СВЦЭМ!$D$39:$D$782,СВЦЭМ!$A$39:$A$782,$A45,СВЦЭМ!$B$39:$B$782,W$44)+'СЕТ СН'!$G$11+СВЦЭМ!$D$10+'СЕТ СН'!$G$5-'СЕТ СН'!$G$21</f>
        <v>5318.7680421200002</v>
      </c>
      <c r="X45" s="36">
        <f>SUMIFS(СВЦЭМ!$D$39:$D$782,СВЦЭМ!$A$39:$A$782,$A45,СВЦЭМ!$B$39:$B$782,X$44)+'СЕТ СН'!$G$11+СВЦЭМ!$D$10+'СЕТ СН'!$G$5-'СЕТ СН'!$G$21</f>
        <v>5302.2755034399997</v>
      </c>
      <c r="Y45" s="36">
        <f>SUMIFS(СВЦЭМ!$D$39:$D$782,СВЦЭМ!$A$39:$A$782,$A45,СВЦЭМ!$B$39:$B$782,Y$44)+'СЕТ СН'!$G$11+СВЦЭМ!$D$10+'СЕТ СН'!$G$5-'СЕТ СН'!$G$21</f>
        <v>5290.1415737099996</v>
      </c>
      <c r="AA45" s="45"/>
    </row>
    <row r="46" spans="1:27" ht="15.75" x14ac:dyDescent="0.2">
      <c r="A46" s="35">
        <f>A45+1</f>
        <v>44959</v>
      </c>
      <c r="B46" s="36">
        <f>SUMIFS(СВЦЭМ!$D$39:$D$782,СВЦЭМ!$A$39:$A$782,$A46,СВЦЭМ!$B$39:$B$782,B$44)+'СЕТ СН'!$G$11+СВЦЭМ!$D$10+'СЕТ СН'!$G$5-'СЕТ СН'!$G$21</f>
        <v>5333.4096653300003</v>
      </c>
      <c r="C46" s="36">
        <f>SUMIFS(СВЦЭМ!$D$39:$D$782,СВЦЭМ!$A$39:$A$782,$A46,СВЦЭМ!$B$39:$B$782,C$44)+'СЕТ СН'!$G$11+СВЦЭМ!$D$10+'СЕТ СН'!$G$5-'СЕТ СН'!$G$21</f>
        <v>5317.6362355900001</v>
      </c>
      <c r="D46" s="36">
        <f>SUMIFS(СВЦЭМ!$D$39:$D$782,СВЦЭМ!$A$39:$A$782,$A46,СВЦЭМ!$B$39:$B$782,D$44)+'СЕТ СН'!$G$11+СВЦЭМ!$D$10+'СЕТ СН'!$G$5-'СЕТ СН'!$G$21</f>
        <v>5319.3330179100003</v>
      </c>
      <c r="E46" s="36">
        <f>SUMIFS(СВЦЭМ!$D$39:$D$782,СВЦЭМ!$A$39:$A$782,$A46,СВЦЭМ!$B$39:$B$782,E$44)+'СЕТ СН'!$G$11+СВЦЭМ!$D$10+'СЕТ СН'!$G$5-'СЕТ СН'!$G$21</f>
        <v>5330.5902616800004</v>
      </c>
      <c r="F46" s="36">
        <f>SUMIFS(СВЦЭМ!$D$39:$D$782,СВЦЭМ!$A$39:$A$782,$A46,СВЦЭМ!$B$39:$B$782,F$44)+'СЕТ СН'!$G$11+СВЦЭМ!$D$10+'СЕТ СН'!$G$5-'СЕТ СН'!$G$21</f>
        <v>5321.9215761800006</v>
      </c>
      <c r="G46" s="36">
        <f>SUMIFS(СВЦЭМ!$D$39:$D$782,СВЦЭМ!$A$39:$A$782,$A46,СВЦЭМ!$B$39:$B$782,G$44)+'СЕТ СН'!$G$11+СВЦЭМ!$D$10+'СЕТ СН'!$G$5-'СЕТ СН'!$G$21</f>
        <v>5337.1086670300001</v>
      </c>
      <c r="H46" s="36">
        <f>SUMIFS(СВЦЭМ!$D$39:$D$782,СВЦЭМ!$A$39:$A$782,$A46,СВЦЭМ!$B$39:$B$782,H$44)+'СЕТ СН'!$G$11+СВЦЭМ!$D$10+'СЕТ СН'!$G$5-'СЕТ СН'!$G$21</f>
        <v>5378.3792222900001</v>
      </c>
      <c r="I46" s="36">
        <f>SUMIFS(СВЦЭМ!$D$39:$D$782,СВЦЭМ!$A$39:$A$782,$A46,СВЦЭМ!$B$39:$B$782,I$44)+'СЕТ СН'!$G$11+СВЦЭМ!$D$10+'СЕТ СН'!$G$5-'СЕТ СН'!$G$21</f>
        <v>5340.7847758300004</v>
      </c>
      <c r="J46" s="36">
        <f>SUMIFS(СВЦЭМ!$D$39:$D$782,СВЦЭМ!$A$39:$A$782,$A46,СВЦЭМ!$B$39:$B$782,J$44)+'СЕТ СН'!$G$11+СВЦЭМ!$D$10+'СЕТ СН'!$G$5-'СЕТ СН'!$G$21</f>
        <v>5310.0033499000001</v>
      </c>
      <c r="K46" s="36">
        <f>SUMIFS(СВЦЭМ!$D$39:$D$782,СВЦЭМ!$A$39:$A$782,$A46,СВЦЭМ!$B$39:$B$782,K$44)+'СЕТ СН'!$G$11+СВЦЭМ!$D$10+'СЕТ СН'!$G$5-'СЕТ СН'!$G$21</f>
        <v>5325.5630412299997</v>
      </c>
      <c r="L46" s="36">
        <f>SUMIFS(СВЦЭМ!$D$39:$D$782,СВЦЭМ!$A$39:$A$782,$A46,СВЦЭМ!$B$39:$B$782,L$44)+'СЕТ СН'!$G$11+СВЦЭМ!$D$10+'СЕТ СН'!$G$5-'СЕТ СН'!$G$21</f>
        <v>5315.3102734800004</v>
      </c>
      <c r="M46" s="36">
        <f>SUMIFS(СВЦЭМ!$D$39:$D$782,СВЦЭМ!$A$39:$A$782,$A46,СВЦЭМ!$B$39:$B$782,M$44)+'СЕТ СН'!$G$11+СВЦЭМ!$D$10+'СЕТ СН'!$G$5-'СЕТ СН'!$G$21</f>
        <v>5307.7175991399999</v>
      </c>
      <c r="N46" s="36">
        <f>SUMIFS(СВЦЭМ!$D$39:$D$782,СВЦЭМ!$A$39:$A$782,$A46,СВЦЭМ!$B$39:$B$782,N$44)+'СЕТ СН'!$G$11+СВЦЭМ!$D$10+'СЕТ СН'!$G$5-'СЕТ СН'!$G$21</f>
        <v>5243.6762083900003</v>
      </c>
      <c r="O46" s="36">
        <f>SUMIFS(СВЦЭМ!$D$39:$D$782,СВЦЭМ!$A$39:$A$782,$A46,СВЦЭМ!$B$39:$B$782,O$44)+'СЕТ СН'!$G$11+СВЦЭМ!$D$10+'СЕТ СН'!$G$5-'СЕТ СН'!$G$21</f>
        <v>5329.6107842399997</v>
      </c>
      <c r="P46" s="36">
        <f>SUMIFS(СВЦЭМ!$D$39:$D$782,СВЦЭМ!$A$39:$A$782,$A46,СВЦЭМ!$B$39:$B$782,P$44)+'СЕТ СН'!$G$11+СВЦЭМ!$D$10+'СЕТ СН'!$G$5-'СЕТ СН'!$G$21</f>
        <v>5387.4336715099998</v>
      </c>
      <c r="Q46" s="36">
        <f>SUMIFS(СВЦЭМ!$D$39:$D$782,СВЦЭМ!$A$39:$A$782,$A46,СВЦЭМ!$B$39:$B$782,Q$44)+'СЕТ СН'!$G$11+СВЦЭМ!$D$10+'СЕТ СН'!$G$5-'СЕТ СН'!$G$21</f>
        <v>5373.7701869600005</v>
      </c>
      <c r="R46" s="36">
        <f>SUMIFS(СВЦЭМ!$D$39:$D$782,СВЦЭМ!$A$39:$A$782,$A46,СВЦЭМ!$B$39:$B$782,R$44)+'СЕТ СН'!$G$11+СВЦЭМ!$D$10+'СЕТ СН'!$G$5-'СЕТ СН'!$G$21</f>
        <v>5348.2654841100002</v>
      </c>
      <c r="S46" s="36">
        <f>SUMIFS(СВЦЭМ!$D$39:$D$782,СВЦЭМ!$A$39:$A$782,$A46,СВЦЭМ!$B$39:$B$782,S$44)+'СЕТ СН'!$G$11+СВЦЭМ!$D$10+'СЕТ СН'!$G$5-'СЕТ СН'!$G$21</f>
        <v>5273.7621764300002</v>
      </c>
      <c r="T46" s="36">
        <f>SUMIFS(СВЦЭМ!$D$39:$D$782,СВЦЭМ!$A$39:$A$782,$A46,СВЦЭМ!$B$39:$B$782,T$44)+'СЕТ СН'!$G$11+СВЦЭМ!$D$10+'СЕТ СН'!$G$5-'СЕТ СН'!$G$21</f>
        <v>5265.95075017</v>
      </c>
      <c r="U46" s="36">
        <f>SUMIFS(СВЦЭМ!$D$39:$D$782,СВЦЭМ!$A$39:$A$782,$A46,СВЦЭМ!$B$39:$B$782,U$44)+'СЕТ СН'!$G$11+СВЦЭМ!$D$10+'СЕТ СН'!$G$5-'СЕТ СН'!$G$21</f>
        <v>5321.3446508799998</v>
      </c>
      <c r="V46" s="36">
        <f>SUMIFS(СВЦЭМ!$D$39:$D$782,СВЦЭМ!$A$39:$A$782,$A46,СВЦЭМ!$B$39:$B$782,V$44)+'СЕТ СН'!$G$11+СВЦЭМ!$D$10+'СЕТ СН'!$G$5-'СЕТ СН'!$G$21</f>
        <v>5341.3375953200002</v>
      </c>
      <c r="W46" s="36">
        <f>SUMIFS(СВЦЭМ!$D$39:$D$782,СВЦЭМ!$A$39:$A$782,$A46,СВЦЭМ!$B$39:$B$782,W$44)+'СЕТ СН'!$G$11+СВЦЭМ!$D$10+'СЕТ СН'!$G$5-'СЕТ СН'!$G$21</f>
        <v>5349.5201620099997</v>
      </c>
      <c r="X46" s="36">
        <f>SUMIFS(СВЦЭМ!$D$39:$D$782,СВЦЭМ!$A$39:$A$782,$A46,СВЦЭМ!$B$39:$B$782,X$44)+'СЕТ СН'!$G$11+СВЦЭМ!$D$10+'СЕТ СН'!$G$5-'СЕТ СН'!$G$21</f>
        <v>5380.68608004</v>
      </c>
      <c r="Y46" s="36">
        <f>SUMIFS(СВЦЭМ!$D$39:$D$782,СВЦЭМ!$A$39:$A$782,$A46,СВЦЭМ!$B$39:$B$782,Y$44)+'СЕТ СН'!$G$11+СВЦЭМ!$D$10+'СЕТ СН'!$G$5-'СЕТ СН'!$G$21</f>
        <v>5361.70185184</v>
      </c>
    </row>
    <row r="47" spans="1:27" ht="15.75" x14ac:dyDescent="0.2">
      <c r="A47" s="35">
        <f t="shared" ref="A47:A72" si="1">A46+1</f>
        <v>44960</v>
      </c>
      <c r="B47" s="36">
        <f>SUMIFS(СВЦЭМ!$D$39:$D$782,СВЦЭМ!$A$39:$A$782,$A47,СВЦЭМ!$B$39:$B$782,B$44)+'СЕТ СН'!$G$11+СВЦЭМ!$D$10+'СЕТ СН'!$G$5-'СЕТ СН'!$G$21</f>
        <v>5246.58713266</v>
      </c>
      <c r="C47" s="36">
        <f>SUMIFS(СВЦЭМ!$D$39:$D$782,СВЦЭМ!$A$39:$A$782,$A47,СВЦЭМ!$B$39:$B$782,C$44)+'СЕТ СН'!$G$11+СВЦЭМ!$D$10+'СЕТ СН'!$G$5-'СЕТ СН'!$G$21</f>
        <v>5291.28896876</v>
      </c>
      <c r="D47" s="36">
        <f>SUMIFS(СВЦЭМ!$D$39:$D$782,СВЦЭМ!$A$39:$A$782,$A47,СВЦЭМ!$B$39:$B$782,D$44)+'СЕТ СН'!$G$11+СВЦЭМ!$D$10+'СЕТ СН'!$G$5-'СЕТ СН'!$G$21</f>
        <v>5298.2825953299998</v>
      </c>
      <c r="E47" s="36">
        <f>SUMIFS(СВЦЭМ!$D$39:$D$782,СВЦЭМ!$A$39:$A$782,$A47,СВЦЭМ!$B$39:$B$782,E$44)+'СЕТ СН'!$G$11+СВЦЭМ!$D$10+'СЕТ СН'!$G$5-'СЕТ СН'!$G$21</f>
        <v>5292.4328215100004</v>
      </c>
      <c r="F47" s="36">
        <f>SUMIFS(СВЦЭМ!$D$39:$D$782,СВЦЭМ!$A$39:$A$782,$A47,СВЦЭМ!$B$39:$B$782,F$44)+'СЕТ СН'!$G$11+СВЦЭМ!$D$10+'СЕТ СН'!$G$5-'СЕТ СН'!$G$21</f>
        <v>5298.6146637700003</v>
      </c>
      <c r="G47" s="36">
        <f>SUMIFS(СВЦЭМ!$D$39:$D$782,СВЦЭМ!$A$39:$A$782,$A47,СВЦЭМ!$B$39:$B$782,G$44)+'СЕТ СН'!$G$11+СВЦЭМ!$D$10+'СЕТ СН'!$G$5-'СЕТ СН'!$G$21</f>
        <v>5278.3049658899999</v>
      </c>
      <c r="H47" s="36">
        <f>SUMIFS(СВЦЭМ!$D$39:$D$782,СВЦЭМ!$A$39:$A$782,$A47,СВЦЭМ!$B$39:$B$782,H$44)+'СЕТ СН'!$G$11+СВЦЭМ!$D$10+'СЕТ СН'!$G$5-'СЕТ СН'!$G$21</f>
        <v>5253.86663641</v>
      </c>
      <c r="I47" s="36">
        <f>SUMIFS(СВЦЭМ!$D$39:$D$782,СВЦЭМ!$A$39:$A$782,$A47,СВЦЭМ!$B$39:$B$782,I$44)+'СЕТ СН'!$G$11+СВЦЭМ!$D$10+'СЕТ СН'!$G$5-'СЕТ СН'!$G$21</f>
        <v>5250.4764556800001</v>
      </c>
      <c r="J47" s="36">
        <f>SUMIFS(СВЦЭМ!$D$39:$D$782,СВЦЭМ!$A$39:$A$782,$A47,СВЦЭМ!$B$39:$B$782,J$44)+'СЕТ СН'!$G$11+СВЦЭМ!$D$10+'СЕТ СН'!$G$5-'СЕТ СН'!$G$21</f>
        <v>5249.8541229299999</v>
      </c>
      <c r="K47" s="36">
        <f>SUMIFS(СВЦЭМ!$D$39:$D$782,СВЦЭМ!$A$39:$A$782,$A47,СВЦЭМ!$B$39:$B$782,K$44)+'СЕТ СН'!$G$11+СВЦЭМ!$D$10+'СЕТ СН'!$G$5-'СЕТ СН'!$G$21</f>
        <v>5259.2532490800004</v>
      </c>
      <c r="L47" s="36">
        <f>SUMIFS(СВЦЭМ!$D$39:$D$782,СВЦЭМ!$A$39:$A$782,$A47,СВЦЭМ!$B$39:$B$782,L$44)+'СЕТ СН'!$G$11+СВЦЭМ!$D$10+'СЕТ СН'!$G$5-'СЕТ СН'!$G$21</f>
        <v>5255.9970795500003</v>
      </c>
      <c r="M47" s="36">
        <f>SUMIFS(СВЦЭМ!$D$39:$D$782,СВЦЭМ!$A$39:$A$782,$A47,СВЦЭМ!$B$39:$B$782,M$44)+'СЕТ СН'!$G$11+СВЦЭМ!$D$10+'СЕТ СН'!$G$5-'СЕТ СН'!$G$21</f>
        <v>5260.3213628800004</v>
      </c>
      <c r="N47" s="36">
        <f>SUMIFS(СВЦЭМ!$D$39:$D$782,СВЦЭМ!$A$39:$A$782,$A47,СВЦЭМ!$B$39:$B$782,N$44)+'СЕТ СН'!$G$11+СВЦЭМ!$D$10+'СЕТ СН'!$G$5-'СЕТ СН'!$G$21</f>
        <v>5254.9857641799999</v>
      </c>
      <c r="O47" s="36">
        <f>SUMIFS(СВЦЭМ!$D$39:$D$782,СВЦЭМ!$A$39:$A$782,$A47,СВЦЭМ!$B$39:$B$782,O$44)+'СЕТ СН'!$G$11+СВЦЭМ!$D$10+'СЕТ СН'!$G$5-'СЕТ СН'!$G$21</f>
        <v>5247.8614722500006</v>
      </c>
      <c r="P47" s="36">
        <f>SUMIFS(СВЦЭМ!$D$39:$D$782,СВЦЭМ!$A$39:$A$782,$A47,СВЦЭМ!$B$39:$B$782,P$44)+'СЕТ СН'!$G$11+СВЦЭМ!$D$10+'СЕТ СН'!$G$5-'СЕТ СН'!$G$21</f>
        <v>5244.5832752300003</v>
      </c>
      <c r="Q47" s="36">
        <f>SUMIFS(СВЦЭМ!$D$39:$D$782,СВЦЭМ!$A$39:$A$782,$A47,СВЦЭМ!$B$39:$B$782,Q$44)+'СЕТ СН'!$G$11+СВЦЭМ!$D$10+'СЕТ СН'!$G$5-'СЕТ СН'!$G$21</f>
        <v>5237.2300857700002</v>
      </c>
      <c r="R47" s="36">
        <f>SUMIFS(СВЦЭМ!$D$39:$D$782,СВЦЭМ!$A$39:$A$782,$A47,СВЦЭМ!$B$39:$B$782,R$44)+'СЕТ СН'!$G$11+СВЦЭМ!$D$10+'СЕТ СН'!$G$5-'СЕТ СН'!$G$21</f>
        <v>5231.5501258000004</v>
      </c>
      <c r="S47" s="36">
        <f>SUMIFS(СВЦЭМ!$D$39:$D$782,СВЦЭМ!$A$39:$A$782,$A47,СВЦЭМ!$B$39:$B$782,S$44)+'СЕТ СН'!$G$11+СВЦЭМ!$D$10+'СЕТ СН'!$G$5-'СЕТ СН'!$G$21</f>
        <v>5251.8298768599998</v>
      </c>
      <c r="T47" s="36">
        <f>SUMIFS(СВЦЭМ!$D$39:$D$782,СВЦЭМ!$A$39:$A$782,$A47,СВЦЭМ!$B$39:$B$782,T$44)+'СЕТ СН'!$G$11+СВЦЭМ!$D$10+'СЕТ СН'!$G$5-'СЕТ СН'!$G$21</f>
        <v>5247.5953824400003</v>
      </c>
      <c r="U47" s="36">
        <f>SUMIFS(СВЦЭМ!$D$39:$D$782,СВЦЭМ!$A$39:$A$782,$A47,СВЦЭМ!$B$39:$B$782,U$44)+'СЕТ СН'!$G$11+СВЦЭМ!$D$10+'СЕТ СН'!$G$5-'СЕТ СН'!$G$21</f>
        <v>5255.6881016000007</v>
      </c>
      <c r="V47" s="36">
        <f>SUMIFS(СВЦЭМ!$D$39:$D$782,СВЦЭМ!$A$39:$A$782,$A47,СВЦЭМ!$B$39:$B$782,V$44)+'СЕТ СН'!$G$11+СВЦЭМ!$D$10+'СЕТ СН'!$G$5-'СЕТ СН'!$G$21</f>
        <v>5251.0893377299999</v>
      </c>
      <c r="W47" s="36">
        <f>SUMIFS(СВЦЭМ!$D$39:$D$782,СВЦЭМ!$A$39:$A$782,$A47,СВЦЭМ!$B$39:$B$782,W$44)+'СЕТ СН'!$G$11+СВЦЭМ!$D$10+'СЕТ СН'!$G$5-'СЕТ СН'!$G$21</f>
        <v>5241.9759583900004</v>
      </c>
      <c r="X47" s="36">
        <f>SUMIFS(СВЦЭМ!$D$39:$D$782,СВЦЭМ!$A$39:$A$782,$A47,СВЦЭМ!$B$39:$B$782,X$44)+'СЕТ СН'!$G$11+СВЦЭМ!$D$10+'СЕТ СН'!$G$5-'СЕТ СН'!$G$21</f>
        <v>5233.6693084899998</v>
      </c>
      <c r="Y47" s="36">
        <f>SUMIFS(СВЦЭМ!$D$39:$D$782,СВЦЭМ!$A$39:$A$782,$A47,СВЦЭМ!$B$39:$B$782,Y$44)+'СЕТ СН'!$G$11+СВЦЭМ!$D$10+'СЕТ СН'!$G$5-'СЕТ СН'!$G$21</f>
        <v>5242.60836406</v>
      </c>
    </row>
    <row r="48" spans="1:27" ht="15.75" x14ac:dyDescent="0.2">
      <c r="A48" s="35">
        <f t="shared" si="1"/>
        <v>44961</v>
      </c>
      <c r="B48" s="36">
        <f>SUMIFS(СВЦЭМ!$D$39:$D$782,СВЦЭМ!$A$39:$A$782,$A48,СВЦЭМ!$B$39:$B$782,B$44)+'СЕТ СН'!$G$11+СВЦЭМ!$D$10+'СЕТ СН'!$G$5-'СЕТ СН'!$G$21</f>
        <v>5401.2087489799997</v>
      </c>
      <c r="C48" s="36">
        <f>SUMIFS(СВЦЭМ!$D$39:$D$782,СВЦЭМ!$A$39:$A$782,$A48,СВЦЭМ!$B$39:$B$782,C$44)+'СЕТ СН'!$G$11+СВЦЭМ!$D$10+'СЕТ СН'!$G$5-'СЕТ СН'!$G$21</f>
        <v>5421.1142997000006</v>
      </c>
      <c r="D48" s="36">
        <f>SUMIFS(СВЦЭМ!$D$39:$D$782,СВЦЭМ!$A$39:$A$782,$A48,СВЦЭМ!$B$39:$B$782,D$44)+'СЕТ СН'!$G$11+СВЦЭМ!$D$10+'СЕТ СН'!$G$5-'СЕТ СН'!$G$21</f>
        <v>5422.53697345</v>
      </c>
      <c r="E48" s="36">
        <f>SUMIFS(СВЦЭМ!$D$39:$D$782,СВЦЭМ!$A$39:$A$782,$A48,СВЦЭМ!$B$39:$B$782,E$44)+'СЕТ СН'!$G$11+СВЦЭМ!$D$10+'СЕТ СН'!$G$5-'СЕТ СН'!$G$21</f>
        <v>5414.14719676</v>
      </c>
      <c r="F48" s="36">
        <f>SUMIFS(СВЦЭМ!$D$39:$D$782,СВЦЭМ!$A$39:$A$782,$A48,СВЦЭМ!$B$39:$B$782,F$44)+'СЕТ СН'!$G$11+СВЦЭМ!$D$10+'СЕТ СН'!$G$5-'СЕТ СН'!$G$21</f>
        <v>5410.7995130500003</v>
      </c>
      <c r="G48" s="36">
        <f>SUMIFS(СВЦЭМ!$D$39:$D$782,СВЦЭМ!$A$39:$A$782,$A48,СВЦЭМ!$B$39:$B$782,G$44)+'СЕТ СН'!$G$11+СВЦЭМ!$D$10+'СЕТ СН'!$G$5-'СЕТ СН'!$G$21</f>
        <v>5384.2218060800005</v>
      </c>
      <c r="H48" s="36">
        <f>SUMIFS(СВЦЭМ!$D$39:$D$782,СВЦЭМ!$A$39:$A$782,$A48,СВЦЭМ!$B$39:$B$782,H$44)+'СЕТ СН'!$G$11+СВЦЭМ!$D$10+'СЕТ СН'!$G$5-'СЕТ СН'!$G$21</f>
        <v>5325.39702691</v>
      </c>
      <c r="I48" s="36">
        <f>SUMIFS(СВЦЭМ!$D$39:$D$782,СВЦЭМ!$A$39:$A$782,$A48,СВЦЭМ!$B$39:$B$782,I$44)+'СЕТ СН'!$G$11+СВЦЭМ!$D$10+'СЕТ СН'!$G$5-'СЕТ СН'!$G$21</f>
        <v>5255.3973726700005</v>
      </c>
      <c r="J48" s="36">
        <f>SUMIFS(СВЦЭМ!$D$39:$D$782,СВЦЭМ!$A$39:$A$782,$A48,СВЦЭМ!$B$39:$B$782,J$44)+'СЕТ СН'!$G$11+СВЦЭМ!$D$10+'СЕТ СН'!$G$5-'СЕТ СН'!$G$21</f>
        <v>5192.4588698799998</v>
      </c>
      <c r="K48" s="36">
        <f>SUMIFS(СВЦЭМ!$D$39:$D$782,СВЦЭМ!$A$39:$A$782,$A48,СВЦЭМ!$B$39:$B$782,K$44)+'СЕТ СН'!$G$11+СВЦЭМ!$D$10+'СЕТ СН'!$G$5-'СЕТ СН'!$G$21</f>
        <v>5189.5287668999999</v>
      </c>
      <c r="L48" s="36">
        <f>SUMIFS(СВЦЭМ!$D$39:$D$782,СВЦЭМ!$A$39:$A$782,$A48,СВЦЭМ!$B$39:$B$782,L$44)+'СЕТ СН'!$G$11+СВЦЭМ!$D$10+'СЕТ СН'!$G$5-'СЕТ СН'!$G$21</f>
        <v>5205.0347458400001</v>
      </c>
      <c r="M48" s="36">
        <f>SUMIFS(СВЦЭМ!$D$39:$D$782,СВЦЭМ!$A$39:$A$782,$A48,СВЦЭМ!$B$39:$B$782,M$44)+'СЕТ СН'!$G$11+СВЦЭМ!$D$10+'СЕТ СН'!$G$5-'СЕТ СН'!$G$21</f>
        <v>5218.0818527800002</v>
      </c>
      <c r="N48" s="36">
        <f>SUMIFS(СВЦЭМ!$D$39:$D$782,СВЦЭМ!$A$39:$A$782,$A48,СВЦЭМ!$B$39:$B$782,N$44)+'СЕТ СН'!$G$11+СВЦЭМ!$D$10+'СЕТ СН'!$G$5-'СЕТ СН'!$G$21</f>
        <v>5255.7903470399997</v>
      </c>
      <c r="O48" s="36">
        <f>SUMIFS(СВЦЭМ!$D$39:$D$782,СВЦЭМ!$A$39:$A$782,$A48,СВЦЭМ!$B$39:$B$782,O$44)+'СЕТ СН'!$G$11+СВЦЭМ!$D$10+'СЕТ СН'!$G$5-'СЕТ СН'!$G$21</f>
        <v>5276.4395508100006</v>
      </c>
      <c r="P48" s="36">
        <f>SUMIFS(СВЦЭМ!$D$39:$D$782,СВЦЭМ!$A$39:$A$782,$A48,СВЦЭМ!$B$39:$B$782,P$44)+'СЕТ СН'!$G$11+СВЦЭМ!$D$10+'СЕТ СН'!$G$5-'СЕТ СН'!$G$21</f>
        <v>5295.8412784399998</v>
      </c>
      <c r="Q48" s="36">
        <f>SUMIFS(СВЦЭМ!$D$39:$D$782,СВЦЭМ!$A$39:$A$782,$A48,СВЦЭМ!$B$39:$B$782,Q$44)+'СЕТ СН'!$G$11+СВЦЭМ!$D$10+'СЕТ СН'!$G$5-'СЕТ СН'!$G$21</f>
        <v>5300.9281703899997</v>
      </c>
      <c r="R48" s="36">
        <f>SUMIFS(СВЦЭМ!$D$39:$D$782,СВЦЭМ!$A$39:$A$782,$A48,СВЦЭМ!$B$39:$B$782,R$44)+'СЕТ СН'!$G$11+СВЦЭМ!$D$10+'СЕТ СН'!$G$5-'СЕТ СН'!$G$21</f>
        <v>5277.0548684400001</v>
      </c>
      <c r="S48" s="36">
        <f>SUMIFS(СВЦЭМ!$D$39:$D$782,СВЦЭМ!$A$39:$A$782,$A48,СВЦЭМ!$B$39:$B$782,S$44)+'СЕТ СН'!$G$11+СВЦЭМ!$D$10+'СЕТ СН'!$G$5-'СЕТ СН'!$G$21</f>
        <v>5233.3064661999997</v>
      </c>
      <c r="T48" s="36">
        <f>SUMIFS(СВЦЭМ!$D$39:$D$782,СВЦЭМ!$A$39:$A$782,$A48,СВЦЭМ!$B$39:$B$782,T$44)+'СЕТ СН'!$G$11+СВЦЭМ!$D$10+'СЕТ СН'!$G$5-'СЕТ СН'!$G$21</f>
        <v>5250.7632389400005</v>
      </c>
      <c r="U48" s="36">
        <f>SUMIFS(СВЦЭМ!$D$39:$D$782,СВЦЭМ!$A$39:$A$782,$A48,СВЦЭМ!$B$39:$B$782,U$44)+'СЕТ СН'!$G$11+СВЦЭМ!$D$10+'СЕТ СН'!$G$5-'СЕТ СН'!$G$21</f>
        <v>5258.4427859999996</v>
      </c>
      <c r="V48" s="36">
        <f>SUMIFS(СВЦЭМ!$D$39:$D$782,СВЦЭМ!$A$39:$A$782,$A48,СВЦЭМ!$B$39:$B$782,V$44)+'СЕТ СН'!$G$11+СВЦЭМ!$D$10+'СЕТ СН'!$G$5-'СЕТ СН'!$G$21</f>
        <v>5268.1990017999997</v>
      </c>
      <c r="W48" s="36">
        <f>SUMIFS(СВЦЭМ!$D$39:$D$782,СВЦЭМ!$A$39:$A$782,$A48,СВЦЭМ!$B$39:$B$782,W$44)+'СЕТ СН'!$G$11+СВЦЭМ!$D$10+'СЕТ СН'!$G$5-'СЕТ СН'!$G$21</f>
        <v>5302.9376139699998</v>
      </c>
      <c r="X48" s="36">
        <f>SUMIFS(СВЦЭМ!$D$39:$D$782,СВЦЭМ!$A$39:$A$782,$A48,СВЦЭМ!$B$39:$B$782,X$44)+'СЕТ СН'!$G$11+СВЦЭМ!$D$10+'СЕТ СН'!$G$5-'СЕТ СН'!$G$21</f>
        <v>5318.7062390400006</v>
      </c>
      <c r="Y48" s="36">
        <f>SUMIFS(СВЦЭМ!$D$39:$D$782,СВЦЭМ!$A$39:$A$782,$A48,СВЦЭМ!$B$39:$B$782,Y$44)+'СЕТ СН'!$G$11+СВЦЭМ!$D$10+'СЕТ СН'!$G$5-'СЕТ СН'!$G$21</f>
        <v>5338.2726656900004</v>
      </c>
    </row>
    <row r="49" spans="1:25" ht="15.75" x14ac:dyDescent="0.2">
      <c r="A49" s="35">
        <f t="shared" si="1"/>
        <v>44962</v>
      </c>
      <c r="B49" s="36">
        <f>SUMIFS(СВЦЭМ!$D$39:$D$782,СВЦЭМ!$A$39:$A$782,$A49,СВЦЭМ!$B$39:$B$782,B$44)+'СЕТ СН'!$G$11+СВЦЭМ!$D$10+'СЕТ СН'!$G$5-'СЕТ СН'!$G$21</f>
        <v>5261.2633996599998</v>
      </c>
      <c r="C49" s="36">
        <f>SUMIFS(СВЦЭМ!$D$39:$D$782,СВЦЭМ!$A$39:$A$782,$A49,СВЦЭМ!$B$39:$B$782,C$44)+'СЕТ СН'!$G$11+СВЦЭМ!$D$10+'СЕТ СН'!$G$5-'СЕТ СН'!$G$21</f>
        <v>5298.2658648400002</v>
      </c>
      <c r="D49" s="36">
        <f>SUMIFS(СВЦЭМ!$D$39:$D$782,СВЦЭМ!$A$39:$A$782,$A49,СВЦЭМ!$B$39:$B$782,D$44)+'СЕТ СН'!$G$11+СВЦЭМ!$D$10+'СЕТ СН'!$G$5-'СЕТ СН'!$G$21</f>
        <v>5297.6709520300001</v>
      </c>
      <c r="E49" s="36">
        <f>SUMIFS(СВЦЭМ!$D$39:$D$782,СВЦЭМ!$A$39:$A$782,$A49,СВЦЭМ!$B$39:$B$782,E$44)+'СЕТ СН'!$G$11+СВЦЭМ!$D$10+'СЕТ СН'!$G$5-'СЕТ СН'!$G$21</f>
        <v>5279.3769769600003</v>
      </c>
      <c r="F49" s="36">
        <f>SUMIFS(СВЦЭМ!$D$39:$D$782,СВЦЭМ!$A$39:$A$782,$A49,СВЦЭМ!$B$39:$B$782,F$44)+'СЕТ СН'!$G$11+СВЦЭМ!$D$10+'СЕТ СН'!$G$5-'СЕТ СН'!$G$21</f>
        <v>5273.4536819900004</v>
      </c>
      <c r="G49" s="36">
        <f>SUMIFS(СВЦЭМ!$D$39:$D$782,СВЦЭМ!$A$39:$A$782,$A49,СВЦЭМ!$B$39:$B$782,G$44)+'СЕТ СН'!$G$11+СВЦЭМ!$D$10+'СЕТ СН'!$G$5-'СЕТ СН'!$G$21</f>
        <v>5266.2659566900002</v>
      </c>
      <c r="H49" s="36">
        <f>SUMIFS(СВЦЭМ!$D$39:$D$782,СВЦЭМ!$A$39:$A$782,$A49,СВЦЭМ!$B$39:$B$782,H$44)+'СЕТ СН'!$G$11+СВЦЭМ!$D$10+'СЕТ СН'!$G$5-'СЕТ СН'!$G$21</f>
        <v>5233.1681165800001</v>
      </c>
      <c r="I49" s="36">
        <f>SUMIFS(СВЦЭМ!$D$39:$D$782,СВЦЭМ!$A$39:$A$782,$A49,СВЦЭМ!$B$39:$B$782,I$44)+'СЕТ СН'!$G$11+СВЦЭМ!$D$10+'СЕТ СН'!$G$5-'СЕТ СН'!$G$21</f>
        <v>5169.0645706400001</v>
      </c>
      <c r="J49" s="36">
        <f>SUMIFS(СВЦЭМ!$D$39:$D$782,СВЦЭМ!$A$39:$A$782,$A49,СВЦЭМ!$B$39:$B$782,J$44)+'СЕТ СН'!$G$11+СВЦЭМ!$D$10+'СЕТ СН'!$G$5-'СЕТ СН'!$G$21</f>
        <v>5113.1649981</v>
      </c>
      <c r="K49" s="36">
        <f>SUMIFS(СВЦЭМ!$D$39:$D$782,СВЦЭМ!$A$39:$A$782,$A49,СВЦЭМ!$B$39:$B$782,K$44)+'СЕТ СН'!$G$11+СВЦЭМ!$D$10+'СЕТ СН'!$G$5-'СЕТ СН'!$G$21</f>
        <v>5082.8830978200003</v>
      </c>
      <c r="L49" s="36">
        <f>SUMIFS(СВЦЭМ!$D$39:$D$782,СВЦЭМ!$A$39:$A$782,$A49,СВЦЭМ!$B$39:$B$782,L$44)+'СЕТ СН'!$G$11+СВЦЭМ!$D$10+'СЕТ СН'!$G$5-'СЕТ СН'!$G$21</f>
        <v>5080.4418860200003</v>
      </c>
      <c r="M49" s="36">
        <f>SUMIFS(СВЦЭМ!$D$39:$D$782,СВЦЭМ!$A$39:$A$782,$A49,СВЦЭМ!$B$39:$B$782,M$44)+'СЕТ СН'!$G$11+СВЦЭМ!$D$10+'СЕТ СН'!$G$5-'СЕТ СН'!$G$21</f>
        <v>5112.3266565800004</v>
      </c>
      <c r="N49" s="36">
        <f>SUMIFS(СВЦЭМ!$D$39:$D$782,СВЦЭМ!$A$39:$A$782,$A49,СВЦЭМ!$B$39:$B$782,N$44)+'СЕТ СН'!$G$11+СВЦЭМ!$D$10+'СЕТ СН'!$G$5-'СЕТ СН'!$G$21</f>
        <v>5153.2334074999999</v>
      </c>
      <c r="O49" s="36">
        <f>SUMIFS(СВЦЭМ!$D$39:$D$782,СВЦЭМ!$A$39:$A$782,$A49,СВЦЭМ!$B$39:$B$782,O$44)+'СЕТ СН'!$G$11+СВЦЭМ!$D$10+'СЕТ СН'!$G$5-'СЕТ СН'!$G$21</f>
        <v>5173.6396366999998</v>
      </c>
      <c r="P49" s="36">
        <f>SUMIFS(СВЦЭМ!$D$39:$D$782,СВЦЭМ!$A$39:$A$782,$A49,СВЦЭМ!$B$39:$B$782,P$44)+'СЕТ СН'!$G$11+СВЦЭМ!$D$10+'СЕТ СН'!$G$5-'СЕТ СН'!$G$21</f>
        <v>5229.6906423</v>
      </c>
      <c r="Q49" s="36">
        <f>SUMIFS(СВЦЭМ!$D$39:$D$782,СВЦЭМ!$A$39:$A$782,$A49,СВЦЭМ!$B$39:$B$782,Q$44)+'СЕТ СН'!$G$11+СВЦЭМ!$D$10+'СЕТ СН'!$G$5-'СЕТ СН'!$G$21</f>
        <v>5243.2634627799998</v>
      </c>
      <c r="R49" s="36">
        <f>SUMIFS(СВЦЭМ!$D$39:$D$782,СВЦЭМ!$A$39:$A$782,$A49,СВЦЭМ!$B$39:$B$782,R$44)+'СЕТ СН'!$G$11+СВЦЭМ!$D$10+'СЕТ СН'!$G$5-'СЕТ СН'!$G$21</f>
        <v>5220.9185245999997</v>
      </c>
      <c r="S49" s="36">
        <f>SUMIFS(СВЦЭМ!$D$39:$D$782,СВЦЭМ!$A$39:$A$782,$A49,СВЦЭМ!$B$39:$B$782,S$44)+'СЕТ СН'!$G$11+СВЦЭМ!$D$10+'СЕТ СН'!$G$5-'СЕТ СН'!$G$21</f>
        <v>5159.5512641000005</v>
      </c>
      <c r="T49" s="36">
        <f>SUMIFS(СВЦЭМ!$D$39:$D$782,СВЦЭМ!$A$39:$A$782,$A49,СВЦЭМ!$B$39:$B$782,T$44)+'СЕТ СН'!$G$11+СВЦЭМ!$D$10+'СЕТ СН'!$G$5-'СЕТ СН'!$G$21</f>
        <v>5103.9410681099998</v>
      </c>
      <c r="U49" s="36">
        <f>SUMIFS(СВЦЭМ!$D$39:$D$782,СВЦЭМ!$A$39:$A$782,$A49,СВЦЭМ!$B$39:$B$782,U$44)+'СЕТ СН'!$G$11+СВЦЭМ!$D$10+'СЕТ СН'!$G$5-'СЕТ СН'!$G$21</f>
        <v>5128.8336853000001</v>
      </c>
      <c r="V49" s="36">
        <f>SUMIFS(СВЦЭМ!$D$39:$D$782,СВЦЭМ!$A$39:$A$782,$A49,СВЦЭМ!$B$39:$B$782,V$44)+'СЕТ СН'!$G$11+СВЦЭМ!$D$10+'СЕТ СН'!$G$5-'СЕТ СН'!$G$21</f>
        <v>5143.4215748099996</v>
      </c>
      <c r="W49" s="36">
        <f>SUMIFS(СВЦЭМ!$D$39:$D$782,СВЦЭМ!$A$39:$A$782,$A49,СВЦЭМ!$B$39:$B$782,W$44)+'СЕТ СН'!$G$11+СВЦЭМ!$D$10+'СЕТ СН'!$G$5-'СЕТ СН'!$G$21</f>
        <v>5173.3778774900002</v>
      </c>
      <c r="X49" s="36">
        <f>SUMIFS(СВЦЭМ!$D$39:$D$782,СВЦЭМ!$A$39:$A$782,$A49,СВЦЭМ!$B$39:$B$782,X$44)+'СЕТ СН'!$G$11+СВЦЭМ!$D$10+'СЕТ СН'!$G$5-'СЕТ СН'!$G$21</f>
        <v>5196.7824772200001</v>
      </c>
      <c r="Y49" s="36">
        <f>SUMIFS(СВЦЭМ!$D$39:$D$782,СВЦЭМ!$A$39:$A$782,$A49,СВЦЭМ!$B$39:$B$782,Y$44)+'СЕТ СН'!$G$11+СВЦЭМ!$D$10+'СЕТ СН'!$G$5-'СЕТ СН'!$G$21</f>
        <v>5223.4827182099998</v>
      </c>
    </row>
    <row r="50" spans="1:25" ht="15.75" x14ac:dyDescent="0.2">
      <c r="A50" s="35">
        <f t="shared" si="1"/>
        <v>44963</v>
      </c>
      <c r="B50" s="36">
        <f>SUMIFS(СВЦЭМ!$D$39:$D$782,СВЦЭМ!$A$39:$A$782,$A50,СВЦЭМ!$B$39:$B$782,B$44)+'СЕТ СН'!$G$11+СВЦЭМ!$D$10+'СЕТ СН'!$G$5-'СЕТ СН'!$G$21</f>
        <v>5260.1650348800003</v>
      </c>
      <c r="C50" s="36">
        <f>SUMIFS(СВЦЭМ!$D$39:$D$782,СВЦЭМ!$A$39:$A$782,$A50,СВЦЭМ!$B$39:$B$782,C$44)+'СЕТ СН'!$G$11+СВЦЭМ!$D$10+'СЕТ СН'!$G$5-'СЕТ СН'!$G$21</f>
        <v>5299.8299013800006</v>
      </c>
      <c r="D50" s="36">
        <f>SUMIFS(СВЦЭМ!$D$39:$D$782,СВЦЭМ!$A$39:$A$782,$A50,СВЦЭМ!$B$39:$B$782,D$44)+'СЕТ СН'!$G$11+СВЦЭМ!$D$10+'СЕТ СН'!$G$5-'СЕТ СН'!$G$21</f>
        <v>5299.0504891</v>
      </c>
      <c r="E50" s="36">
        <f>SUMIFS(СВЦЭМ!$D$39:$D$782,СВЦЭМ!$A$39:$A$782,$A50,СВЦЭМ!$B$39:$B$782,E$44)+'СЕТ СН'!$G$11+СВЦЭМ!$D$10+'СЕТ СН'!$G$5-'СЕТ СН'!$G$21</f>
        <v>5282.3591496299996</v>
      </c>
      <c r="F50" s="36">
        <f>SUMIFS(СВЦЭМ!$D$39:$D$782,СВЦЭМ!$A$39:$A$782,$A50,СВЦЭМ!$B$39:$B$782,F$44)+'СЕТ СН'!$G$11+СВЦЭМ!$D$10+'СЕТ СН'!$G$5-'СЕТ СН'!$G$21</f>
        <v>5299.0523723900005</v>
      </c>
      <c r="G50" s="36">
        <f>SUMIFS(СВЦЭМ!$D$39:$D$782,СВЦЭМ!$A$39:$A$782,$A50,СВЦЭМ!$B$39:$B$782,G$44)+'СЕТ СН'!$G$11+СВЦЭМ!$D$10+'СЕТ СН'!$G$5-'СЕТ СН'!$G$21</f>
        <v>5241.7082086999999</v>
      </c>
      <c r="H50" s="36">
        <f>SUMIFS(СВЦЭМ!$D$39:$D$782,СВЦЭМ!$A$39:$A$782,$A50,СВЦЭМ!$B$39:$B$782,H$44)+'СЕТ СН'!$G$11+СВЦЭМ!$D$10+'СЕТ СН'!$G$5-'СЕТ СН'!$G$21</f>
        <v>5203.7159206300003</v>
      </c>
      <c r="I50" s="36">
        <f>SUMIFS(СВЦЭМ!$D$39:$D$782,СВЦЭМ!$A$39:$A$782,$A50,СВЦЭМ!$B$39:$B$782,I$44)+'СЕТ СН'!$G$11+СВЦЭМ!$D$10+'СЕТ СН'!$G$5-'СЕТ СН'!$G$21</f>
        <v>5166.7995722599999</v>
      </c>
      <c r="J50" s="36">
        <f>SUMIFS(СВЦЭМ!$D$39:$D$782,СВЦЭМ!$A$39:$A$782,$A50,СВЦЭМ!$B$39:$B$782,J$44)+'СЕТ СН'!$G$11+СВЦЭМ!$D$10+'СЕТ СН'!$G$5-'СЕТ СН'!$G$21</f>
        <v>5149.7206042799999</v>
      </c>
      <c r="K50" s="36">
        <f>SUMIFS(СВЦЭМ!$D$39:$D$782,СВЦЭМ!$A$39:$A$782,$A50,СВЦЭМ!$B$39:$B$782,K$44)+'СЕТ СН'!$G$11+СВЦЭМ!$D$10+'СЕТ СН'!$G$5-'СЕТ СН'!$G$21</f>
        <v>5161.3705546900001</v>
      </c>
      <c r="L50" s="36">
        <f>SUMIFS(СВЦЭМ!$D$39:$D$782,СВЦЭМ!$A$39:$A$782,$A50,СВЦЭМ!$B$39:$B$782,L$44)+'СЕТ СН'!$G$11+СВЦЭМ!$D$10+'СЕТ СН'!$G$5-'СЕТ СН'!$G$21</f>
        <v>5160.9097198199997</v>
      </c>
      <c r="M50" s="36">
        <f>SUMIFS(СВЦЭМ!$D$39:$D$782,СВЦЭМ!$A$39:$A$782,$A50,СВЦЭМ!$B$39:$B$782,M$44)+'СЕТ СН'!$G$11+СВЦЭМ!$D$10+'СЕТ СН'!$G$5-'СЕТ СН'!$G$21</f>
        <v>5179.0153494799997</v>
      </c>
      <c r="N50" s="36">
        <f>SUMIFS(СВЦЭМ!$D$39:$D$782,СВЦЭМ!$A$39:$A$782,$A50,СВЦЭМ!$B$39:$B$782,N$44)+'СЕТ СН'!$G$11+СВЦЭМ!$D$10+'СЕТ СН'!$G$5-'СЕТ СН'!$G$21</f>
        <v>5198.6016445300002</v>
      </c>
      <c r="O50" s="36">
        <f>SUMIFS(СВЦЭМ!$D$39:$D$782,СВЦЭМ!$A$39:$A$782,$A50,СВЦЭМ!$B$39:$B$782,O$44)+'СЕТ СН'!$G$11+СВЦЭМ!$D$10+'СЕТ СН'!$G$5-'СЕТ СН'!$G$21</f>
        <v>5198.5774957399999</v>
      </c>
      <c r="P50" s="36">
        <f>SUMIFS(СВЦЭМ!$D$39:$D$782,СВЦЭМ!$A$39:$A$782,$A50,СВЦЭМ!$B$39:$B$782,P$44)+'СЕТ СН'!$G$11+СВЦЭМ!$D$10+'СЕТ СН'!$G$5-'СЕТ СН'!$G$21</f>
        <v>5199.5297192300004</v>
      </c>
      <c r="Q50" s="36">
        <f>SUMIFS(СВЦЭМ!$D$39:$D$782,СВЦЭМ!$A$39:$A$782,$A50,СВЦЭМ!$B$39:$B$782,Q$44)+'СЕТ СН'!$G$11+СВЦЭМ!$D$10+'СЕТ СН'!$G$5-'СЕТ СН'!$G$21</f>
        <v>5194.0660777600006</v>
      </c>
      <c r="R50" s="36">
        <f>SUMIFS(СВЦЭМ!$D$39:$D$782,СВЦЭМ!$A$39:$A$782,$A50,СВЦЭМ!$B$39:$B$782,R$44)+'СЕТ СН'!$G$11+СВЦЭМ!$D$10+'СЕТ СН'!$G$5-'СЕТ СН'!$G$21</f>
        <v>5220.6255036599996</v>
      </c>
      <c r="S50" s="36">
        <f>SUMIFS(СВЦЭМ!$D$39:$D$782,СВЦЭМ!$A$39:$A$782,$A50,СВЦЭМ!$B$39:$B$782,S$44)+'СЕТ СН'!$G$11+СВЦЭМ!$D$10+'СЕТ СН'!$G$5-'СЕТ СН'!$G$21</f>
        <v>5154.7623536999999</v>
      </c>
      <c r="T50" s="36">
        <f>SUMIFS(СВЦЭМ!$D$39:$D$782,СВЦЭМ!$A$39:$A$782,$A50,СВЦЭМ!$B$39:$B$782,T$44)+'СЕТ СН'!$G$11+СВЦЭМ!$D$10+'СЕТ СН'!$G$5-'СЕТ СН'!$G$21</f>
        <v>5163.3016687700001</v>
      </c>
      <c r="U50" s="36">
        <f>SUMIFS(СВЦЭМ!$D$39:$D$782,СВЦЭМ!$A$39:$A$782,$A50,СВЦЭМ!$B$39:$B$782,U$44)+'СЕТ СН'!$G$11+СВЦЭМ!$D$10+'СЕТ СН'!$G$5-'СЕТ СН'!$G$21</f>
        <v>5171.7397401500002</v>
      </c>
      <c r="V50" s="36">
        <f>SUMIFS(СВЦЭМ!$D$39:$D$782,СВЦЭМ!$A$39:$A$782,$A50,СВЦЭМ!$B$39:$B$782,V$44)+'СЕТ СН'!$G$11+СВЦЭМ!$D$10+'СЕТ СН'!$G$5-'СЕТ СН'!$G$21</f>
        <v>5176.8786767700003</v>
      </c>
      <c r="W50" s="36">
        <f>SUMIFS(СВЦЭМ!$D$39:$D$782,СВЦЭМ!$A$39:$A$782,$A50,СВЦЭМ!$B$39:$B$782,W$44)+'СЕТ СН'!$G$11+СВЦЭМ!$D$10+'СЕТ СН'!$G$5-'СЕТ СН'!$G$21</f>
        <v>5161.3466170800002</v>
      </c>
      <c r="X50" s="36">
        <f>SUMIFS(СВЦЭМ!$D$39:$D$782,СВЦЭМ!$A$39:$A$782,$A50,СВЦЭМ!$B$39:$B$782,X$44)+'СЕТ СН'!$G$11+СВЦЭМ!$D$10+'СЕТ СН'!$G$5-'СЕТ СН'!$G$21</f>
        <v>5197.9856158599996</v>
      </c>
      <c r="Y50" s="36">
        <f>SUMIFS(СВЦЭМ!$D$39:$D$782,СВЦЭМ!$A$39:$A$782,$A50,СВЦЭМ!$B$39:$B$782,Y$44)+'СЕТ СН'!$G$11+СВЦЭМ!$D$10+'СЕТ СН'!$G$5-'СЕТ СН'!$G$21</f>
        <v>5223.3712570300004</v>
      </c>
    </row>
    <row r="51" spans="1:25" ht="15.75" x14ac:dyDescent="0.2">
      <c r="A51" s="35">
        <f t="shared" si="1"/>
        <v>44964</v>
      </c>
      <c r="B51" s="36">
        <f>SUMIFS(СВЦЭМ!$D$39:$D$782,СВЦЭМ!$A$39:$A$782,$A51,СВЦЭМ!$B$39:$B$782,B$44)+'СЕТ СН'!$G$11+СВЦЭМ!$D$10+'СЕТ СН'!$G$5-'СЕТ СН'!$G$21</f>
        <v>5229.1178558700003</v>
      </c>
      <c r="C51" s="36">
        <f>SUMIFS(СВЦЭМ!$D$39:$D$782,СВЦЭМ!$A$39:$A$782,$A51,СВЦЭМ!$B$39:$B$782,C$44)+'СЕТ СН'!$G$11+СВЦЭМ!$D$10+'СЕТ СН'!$G$5-'СЕТ СН'!$G$21</f>
        <v>5266.2562444599998</v>
      </c>
      <c r="D51" s="36">
        <f>SUMIFS(СВЦЭМ!$D$39:$D$782,СВЦЭМ!$A$39:$A$782,$A51,СВЦЭМ!$B$39:$B$782,D$44)+'СЕТ СН'!$G$11+СВЦЭМ!$D$10+'СЕТ СН'!$G$5-'СЕТ СН'!$G$21</f>
        <v>5263.3899437099999</v>
      </c>
      <c r="E51" s="36">
        <f>SUMIFS(СВЦЭМ!$D$39:$D$782,СВЦЭМ!$A$39:$A$782,$A51,СВЦЭМ!$B$39:$B$782,E$44)+'СЕТ СН'!$G$11+СВЦЭМ!$D$10+'СЕТ СН'!$G$5-'СЕТ СН'!$G$21</f>
        <v>5258.52691048</v>
      </c>
      <c r="F51" s="36">
        <f>SUMIFS(СВЦЭМ!$D$39:$D$782,СВЦЭМ!$A$39:$A$782,$A51,СВЦЭМ!$B$39:$B$782,F$44)+'СЕТ СН'!$G$11+СВЦЭМ!$D$10+'СЕТ СН'!$G$5-'СЕТ СН'!$G$21</f>
        <v>5260.7429312900003</v>
      </c>
      <c r="G51" s="36">
        <f>SUMIFS(СВЦЭМ!$D$39:$D$782,СВЦЭМ!$A$39:$A$782,$A51,СВЦЭМ!$B$39:$B$782,G$44)+'СЕТ СН'!$G$11+СВЦЭМ!$D$10+'СЕТ СН'!$G$5-'СЕТ СН'!$G$21</f>
        <v>5273.5514686500001</v>
      </c>
      <c r="H51" s="36">
        <f>SUMIFS(СВЦЭМ!$D$39:$D$782,СВЦЭМ!$A$39:$A$782,$A51,СВЦЭМ!$B$39:$B$782,H$44)+'СЕТ СН'!$G$11+СВЦЭМ!$D$10+'СЕТ СН'!$G$5-'СЕТ СН'!$G$21</f>
        <v>5229.7044027299999</v>
      </c>
      <c r="I51" s="36">
        <f>SUMIFS(СВЦЭМ!$D$39:$D$782,СВЦЭМ!$A$39:$A$782,$A51,СВЦЭМ!$B$39:$B$782,I$44)+'СЕТ СН'!$G$11+СВЦЭМ!$D$10+'СЕТ СН'!$G$5-'СЕТ СН'!$G$21</f>
        <v>5195.2698457400002</v>
      </c>
      <c r="J51" s="36">
        <f>SUMIFS(СВЦЭМ!$D$39:$D$782,СВЦЭМ!$A$39:$A$782,$A51,СВЦЭМ!$B$39:$B$782,J$44)+'СЕТ СН'!$G$11+СВЦЭМ!$D$10+'СЕТ СН'!$G$5-'СЕТ СН'!$G$21</f>
        <v>5150.9042115399998</v>
      </c>
      <c r="K51" s="36">
        <f>SUMIFS(СВЦЭМ!$D$39:$D$782,СВЦЭМ!$A$39:$A$782,$A51,СВЦЭМ!$B$39:$B$782,K$44)+'СЕТ СН'!$G$11+СВЦЭМ!$D$10+'СЕТ СН'!$G$5-'СЕТ СН'!$G$21</f>
        <v>5145.4948552100004</v>
      </c>
      <c r="L51" s="36">
        <f>SUMIFS(СВЦЭМ!$D$39:$D$782,СВЦЭМ!$A$39:$A$782,$A51,СВЦЭМ!$B$39:$B$782,L$44)+'СЕТ СН'!$G$11+СВЦЭМ!$D$10+'СЕТ СН'!$G$5-'СЕТ СН'!$G$21</f>
        <v>5141.68195173</v>
      </c>
      <c r="M51" s="36">
        <f>SUMIFS(СВЦЭМ!$D$39:$D$782,СВЦЭМ!$A$39:$A$782,$A51,СВЦЭМ!$B$39:$B$782,M$44)+'СЕТ СН'!$G$11+СВЦЭМ!$D$10+'СЕТ СН'!$G$5-'СЕТ СН'!$G$21</f>
        <v>5174.0788661999995</v>
      </c>
      <c r="N51" s="36">
        <f>SUMIFS(СВЦЭМ!$D$39:$D$782,СВЦЭМ!$A$39:$A$782,$A51,СВЦЭМ!$B$39:$B$782,N$44)+'СЕТ СН'!$G$11+СВЦЭМ!$D$10+'СЕТ СН'!$G$5-'СЕТ СН'!$G$21</f>
        <v>5184.8085108599998</v>
      </c>
      <c r="O51" s="36">
        <f>SUMIFS(СВЦЭМ!$D$39:$D$782,СВЦЭМ!$A$39:$A$782,$A51,СВЦЭМ!$B$39:$B$782,O$44)+'СЕТ СН'!$G$11+СВЦЭМ!$D$10+'СЕТ СН'!$G$5-'СЕТ СН'!$G$21</f>
        <v>5197.1503315</v>
      </c>
      <c r="P51" s="36">
        <f>SUMIFS(СВЦЭМ!$D$39:$D$782,СВЦЭМ!$A$39:$A$782,$A51,СВЦЭМ!$B$39:$B$782,P$44)+'СЕТ СН'!$G$11+СВЦЭМ!$D$10+'СЕТ СН'!$G$5-'СЕТ СН'!$G$21</f>
        <v>5212.0761108699999</v>
      </c>
      <c r="Q51" s="36">
        <f>SUMIFS(СВЦЭМ!$D$39:$D$782,СВЦЭМ!$A$39:$A$782,$A51,СВЦЭМ!$B$39:$B$782,Q$44)+'СЕТ СН'!$G$11+СВЦЭМ!$D$10+'СЕТ СН'!$G$5-'СЕТ СН'!$G$21</f>
        <v>5224.9986516099998</v>
      </c>
      <c r="R51" s="36">
        <f>SUMIFS(СВЦЭМ!$D$39:$D$782,СВЦЭМ!$A$39:$A$782,$A51,СВЦЭМ!$B$39:$B$782,R$44)+'СЕТ СН'!$G$11+СВЦЭМ!$D$10+'СЕТ СН'!$G$5-'СЕТ СН'!$G$21</f>
        <v>5225.29938081</v>
      </c>
      <c r="S51" s="36">
        <f>SUMIFS(СВЦЭМ!$D$39:$D$782,СВЦЭМ!$A$39:$A$782,$A51,СВЦЭМ!$B$39:$B$782,S$44)+'СЕТ СН'!$G$11+СВЦЭМ!$D$10+'СЕТ СН'!$G$5-'СЕТ СН'!$G$21</f>
        <v>5176.3816178400002</v>
      </c>
      <c r="T51" s="36">
        <f>SUMIFS(СВЦЭМ!$D$39:$D$782,СВЦЭМ!$A$39:$A$782,$A51,СВЦЭМ!$B$39:$B$782,T$44)+'СЕТ СН'!$G$11+СВЦЭМ!$D$10+'СЕТ СН'!$G$5-'СЕТ СН'!$G$21</f>
        <v>5127.4620567700003</v>
      </c>
      <c r="U51" s="36">
        <f>SUMIFS(СВЦЭМ!$D$39:$D$782,СВЦЭМ!$A$39:$A$782,$A51,СВЦЭМ!$B$39:$B$782,U$44)+'СЕТ СН'!$G$11+СВЦЭМ!$D$10+'СЕТ СН'!$G$5-'СЕТ СН'!$G$21</f>
        <v>5164.1637328500001</v>
      </c>
      <c r="V51" s="36">
        <f>SUMIFS(СВЦЭМ!$D$39:$D$782,СВЦЭМ!$A$39:$A$782,$A51,СВЦЭМ!$B$39:$B$782,V$44)+'СЕТ СН'!$G$11+СВЦЭМ!$D$10+'СЕТ СН'!$G$5-'СЕТ СН'!$G$21</f>
        <v>5166.2908584300003</v>
      </c>
      <c r="W51" s="36">
        <f>SUMIFS(СВЦЭМ!$D$39:$D$782,СВЦЭМ!$A$39:$A$782,$A51,СВЦЭМ!$B$39:$B$782,W$44)+'СЕТ СН'!$G$11+СВЦЭМ!$D$10+'СЕТ СН'!$G$5-'СЕТ СН'!$G$21</f>
        <v>5153.8912351099998</v>
      </c>
      <c r="X51" s="36">
        <f>SUMIFS(СВЦЭМ!$D$39:$D$782,СВЦЭМ!$A$39:$A$782,$A51,СВЦЭМ!$B$39:$B$782,X$44)+'СЕТ СН'!$G$11+СВЦЭМ!$D$10+'СЕТ СН'!$G$5-'СЕТ СН'!$G$21</f>
        <v>5204.4278737599998</v>
      </c>
      <c r="Y51" s="36">
        <f>SUMIFS(СВЦЭМ!$D$39:$D$782,СВЦЭМ!$A$39:$A$782,$A51,СВЦЭМ!$B$39:$B$782,Y$44)+'СЕТ СН'!$G$11+СВЦЭМ!$D$10+'СЕТ СН'!$G$5-'СЕТ СН'!$G$21</f>
        <v>5224.4720254499998</v>
      </c>
    </row>
    <row r="52" spans="1:25" ht="15.75" x14ac:dyDescent="0.2">
      <c r="A52" s="35">
        <f t="shared" si="1"/>
        <v>44965</v>
      </c>
      <c r="B52" s="36">
        <f>SUMIFS(СВЦЭМ!$D$39:$D$782,СВЦЭМ!$A$39:$A$782,$A52,СВЦЭМ!$B$39:$B$782,B$44)+'СЕТ СН'!$G$11+СВЦЭМ!$D$10+'СЕТ СН'!$G$5-'СЕТ СН'!$G$21</f>
        <v>5174.39043287</v>
      </c>
      <c r="C52" s="36">
        <f>SUMIFS(СВЦЭМ!$D$39:$D$782,СВЦЭМ!$A$39:$A$782,$A52,СВЦЭМ!$B$39:$B$782,C$44)+'СЕТ СН'!$G$11+СВЦЭМ!$D$10+'СЕТ СН'!$G$5-'СЕТ СН'!$G$21</f>
        <v>5216.3692767900002</v>
      </c>
      <c r="D52" s="36">
        <f>SUMIFS(СВЦЭМ!$D$39:$D$782,СВЦЭМ!$A$39:$A$782,$A52,СВЦЭМ!$B$39:$B$782,D$44)+'СЕТ СН'!$G$11+СВЦЭМ!$D$10+'СЕТ СН'!$G$5-'СЕТ СН'!$G$21</f>
        <v>5236.3583066299998</v>
      </c>
      <c r="E52" s="36">
        <f>SUMIFS(СВЦЭМ!$D$39:$D$782,СВЦЭМ!$A$39:$A$782,$A52,СВЦЭМ!$B$39:$B$782,E$44)+'СЕТ СН'!$G$11+СВЦЭМ!$D$10+'СЕТ СН'!$G$5-'СЕТ СН'!$G$21</f>
        <v>5253.59148336</v>
      </c>
      <c r="F52" s="36">
        <f>SUMIFS(СВЦЭМ!$D$39:$D$782,СВЦЭМ!$A$39:$A$782,$A52,СВЦЭМ!$B$39:$B$782,F$44)+'СЕТ СН'!$G$11+СВЦЭМ!$D$10+'СЕТ СН'!$G$5-'СЕТ СН'!$G$21</f>
        <v>5242.7604017800004</v>
      </c>
      <c r="G52" s="36">
        <f>SUMIFS(СВЦЭМ!$D$39:$D$782,СВЦЭМ!$A$39:$A$782,$A52,СВЦЭМ!$B$39:$B$782,G$44)+'СЕТ СН'!$G$11+СВЦЭМ!$D$10+'СЕТ СН'!$G$5-'СЕТ СН'!$G$21</f>
        <v>5237.1712003100001</v>
      </c>
      <c r="H52" s="36">
        <f>SUMIFS(СВЦЭМ!$D$39:$D$782,СВЦЭМ!$A$39:$A$782,$A52,СВЦЭМ!$B$39:$B$782,H$44)+'СЕТ СН'!$G$11+СВЦЭМ!$D$10+'СЕТ СН'!$G$5-'СЕТ СН'!$G$21</f>
        <v>5170.8159722199998</v>
      </c>
      <c r="I52" s="36">
        <f>SUMIFS(СВЦЭМ!$D$39:$D$782,СВЦЭМ!$A$39:$A$782,$A52,СВЦЭМ!$B$39:$B$782,I$44)+'СЕТ СН'!$G$11+СВЦЭМ!$D$10+'СЕТ СН'!$G$5-'СЕТ СН'!$G$21</f>
        <v>5163.8218237299998</v>
      </c>
      <c r="J52" s="36">
        <f>SUMIFS(СВЦЭМ!$D$39:$D$782,СВЦЭМ!$A$39:$A$782,$A52,СВЦЭМ!$B$39:$B$782,J$44)+'СЕТ СН'!$G$11+СВЦЭМ!$D$10+'СЕТ СН'!$G$5-'СЕТ СН'!$G$21</f>
        <v>5149.7149214999999</v>
      </c>
      <c r="K52" s="36">
        <f>SUMIFS(СВЦЭМ!$D$39:$D$782,СВЦЭМ!$A$39:$A$782,$A52,СВЦЭМ!$B$39:$B$782,K$44)+'СЕТ СН'!$G$11+СВЦЭМ!$D$10+'СЕТ СН'!$G$5-'СЕТ СН'!$G$21</f>
        <v>5168.45026831</v>
      </c>
      <c r="L52" s="36">
        <f>SUMIFS(СВЦЭМ!$D$39:$D$782,СВЦЭМ!$A$39:$A$782,$A52,СВЦЭМ!$B$39:$B$782,L$44)+'СЕТ СН'!$G$11+СВЦЭМ!$D$10+'СЕТ СН'!$G$5-'СЕТ СН'!$G$21</f>
        <v>5197.1227785299998</v>
      </c>
      <c r="M52" s="36">
        <f>SUMIFS(СВЦЭМ!$D$39:$D$782,СВЦЭМ!$A$39:$A$782,$A52,СВЦЭМ!$B$39:$B$782,M$44)+'СЕТ СН'!$G$11+СВЦЭМ!$D$10+'СЕТ СН'!$G$5-'СЕТ СН'!$G$21</f>
        <v>5226.9322544200004</v>
      </c>
      <c r="N52" s="36">
        <f>SUMIFS(СВЦЭМ!$D$39:$D$782,СВЦЭМ!$A$39:$A$782,$A52,СВЦЭМ!$B$39:$B$782,N$44)+'СЕТ СН'!$G$11+СВЦЭМ!$D$10+'СЕТ СН'!$G$5-'СЕТ СН'!$G$21</f>
        <v>5239.9834954199996</v>
      </c>
      <c r="O52" s="36">
        <f>SUMIFS(СВЦЭМ!$D$39:$D$782,СВЦЭМ!$A$39:$A$782,$A52,СВЦЭМ!$B$39:$B$782,O$44)+'СЕТ СН'!$G$11+СВЦЭМ!$D$10+'СЕТ СН'!$G$5-'СЕТ СН'!$G$21</f>
        <v>5245.4205950100004</v>
      </c>
      <c r="P52" s="36">
        <f>SUMIFS(СВЦЭМ!$D$39:$D$782,СВЦЭМ!$A$39:$A$782,$A52,СВЦЭМ!$B$39:$B$782,P$44)+'СЕТ СН'!$G$11+СВЦЭМ!$D$10+'СЕТ СН'!$G$5-'СЕТ СН'!$G$21</f>
        <v>5248.9508844700003</v>
      </c>
      <c r="Q52" s="36">
        <f>SUMIFS(СВЦЭМ!$D$39:$D$782,СВЦЭМ!$A$39:$A$782,$A52,СВЦЭМ!$B$39:$B$782,Q$44)+'СЕТ СН'!$G$11+СВЦЭМ!$D$10+'СЕТ СН'!$G$5-'СЕТ СН'!$G$21</f>
        <v>5247.3069817300002</v>
      </c>
      <c r="R52" s="36">
        <f>SUMIFS(СВЦЭМ!$D$39:$D$782,СВЦЭМ!$A$39:$A$782,$A52,СВЦЭМ!$B$39:$B$782,R$44)+'СЕТ СН'!$G$11+СВЦЭМ!$D$10+'СЕТ СН'!$G$5-'СЕТ СН'!$G$21</f>
        <v>5242.5754415199999</v>
      </c>
      <c r="S52" s="36">
        <f>SUMIFS(СВЦЭМ!$D$39:$D$782,СВЦЭМ!$A$39:$A$782,$A52,СВЦЭМ!$B$39:$B$782,S$44)+'СЕТ СН'!$G$11+СВЦЭМ!$D$10+'СЕТ СН'!$G$5-'СЕТ СН'!$G$21</f>
        <v>5238.27004674</v>
      </c>
      <c r="T52" s="36">
        <f>SUMIFS(СВЦЭМ!$D$39:$D$782,СВЦЭМ!$A$39:$A$782,$A52,СВЦЭМ!$B$39:$B$782,T$44)+'СЕТ СН'!$G$11+СВЦЭМ!$D$10+'СЕТ СН'!$G$5-'СЕТ СН'!$G$21</f>
        <v>5236.9317636800006</v>
      </c>
      <c r="U52" s="36">
        <f>SUMIFS(СВЦЭМ!$D$39:$D$782,СВЦЭМ!$A$39:$A$782,$A52,СВЦЭМ!$B$39:$B$782,U$44)+'СЕТ СН'!$G$11+СВЦЭМ!$D$10+'СЕТ СН'!$G$5-'СЕТ СН'!$G$21</f>
        <v>5236.6000344900003</v>
      </c>
      <c r="V52" s="36">
        <f>SUMIFS(СВЦЭМ!$D$39:$D$782,СВЦЭМ!$A$39:$A$782,$A52,СВЦЭМ!$B$39:$B$782,V$44)+'СЕТ СН'!$G$11+СВЦЭМ!$D$10+'СЕТ СН'!$G$5-'СЕТ СН'!$G$21</f>
        <v>5199.9336503900004</v>
      </c>
      <c r="W52" s="36">
        <f>SUMIFS(СВЦЭМ!$D$39:$D$782,СВЦЭМ!$A$39:$A$782,$A52,СВЦЭМ!$B$39:$B$782,W$44)+'СЕТ СН'!$G$11+СВЦЭМ!$D$10+'СЕТ СН'!$G$5-'СЕТ СН'!$G$21</f>
        <v>5168.8504445199997</v>
      </c>
      <c r="X52" s="36">
        <f>SUMIFS(СВЦЭМ!$D$39:$D$782,СВЦЭМ!$A$39:$A$782,$A52,СВЦЭМ!$B$39:$B$782,X$44)+'СЕТ СН'!$G$11+СВЦЭМ!$D$10+'СЕТ СН'!$G$5-'СЕТ СН'!$G$21</f>
        <v>5160.4020234099999</v>
      </c>
      <c r="Y52" s="36">
        <f>SUMIFS(СВЦЭМ!$D$39:$D$782,СВЦЭМ!$A$39:$A$782,$A52,СВЦЭМ!$B$39:$B$782,Y$44)+'СЕТ СН'!$G$11+СВЦЭМ!$D$10+'СЕТ СН'!$G$5-'СЕТ СН'!$G$21</f>
        <v>5153.54265519</v>
      </c>
    </row>
    <row r="53" spans="1:25" ht="15.75" x14ac:dyDescent="0.2">
      <c r="A53" s="35">
        <f t="shared" si="1"/>
        <v>44966</v>
      </c>
      <c r="B53" s="36">
        <f>SUMIFS(СВЦЭМ!$D$39:$D$782,СВЦЭМ!$A$39:$A$782,$A53,СВЦЭМ!$B$39:$B$782,B$44)+'СЕТ СН'!$G$11+СВЦЭМ!$D$10+'СЕТ СН'!$G$5-'СЕТ СН'!$G$21</f>
        <v>5070.2451477699997</v>
      </c>
      <c r="C53" s="36">
        <f>SUMIFS(СВЦЭМ!$D$39:$D$782,СВЦЭМ!$A$39:$A$782,$A53,СВЦЭМ!$B$39:$B$782,C$44)+'СЕТ СН'!$G$11+СВЦЭМ!$D$10+'СЕТ СН'!$G$5-'СЕТ СН'!$G$21</f>
        <v>4997.5118043100001</v>
      </c>
      <c r="D53" s="36">
        <f>SUMIFS(СВЦЭМ!$D$39:$D$782,СВЦЭМ!$A$39:$A$782,$A53,СВЦЭМ!$B$39:$B$782,D$44)+'СЕТ СН'!$G$11+СВЦЭМ!$D$10+'СЕТ СН'!$G$5-'СЕТ СН'!$G$21</f>
        <v>5026.0093288600001</v>
      </c>
      <c r="E53" s="36">
        <f>SUMIFS(СВЦЭМ!$D$39:$D$782,СВЦЭМ!$A$39:$A$782,$A53,СВЦЭМ!$B$39:$B$782,E$44)+'СЕТ СН'!$G$11+СВЦЭМ!$D$10+'СЕТ СН'!$G$5-'СЕТ СН'!$G$21</f>
        <v>5040.5631269200003</v>
      </c>
      <c r="F53" s="36">
        <f>SUMIFS(СВЦЭМ!$D$39:$D$782,СВЦЭМ!$A$39:$A$782,$A53,СВЦЭМ!$B$39:$B$782,F$44)+'СЕТ СН'!$G$11+СВЦЭМ!$D$10+'СЕТ СН'!$G$5-'СЕТ СН'!$G$21</f>
        <v>5039.4314838</v>
      </c>
      <c r="G53" s="36">
        <f>SUMIFS(СВЦЭМ!$D$39:$D$782,СВЦЭМ!$A$39:$A$782,$A53,СВЦЭМ!$B$39:$B$782,G$44)+'СЕТ СН'!$G$11+СВЦЭМ!$D$10+'СЕТ СН'!$G$5-'СЕТ СН'!$G$21</f>
        <v>5001.1958649999997</v>
      </c>
      <c r="H53" s="36">
        <f>SUMIFS(СВЦЭМ!$D$39:$D$782,СВЦЭМ!$A$39:$A$782,$A53,СВЦЭМ!$B$39:$B$782,H$44)+'СЕТ СН'!$G$11+СВЦЭМ!$D$10+'СЕТ СН'!$G$5-'СЕТ СН'!$G$21</f>
        <v>4977.4094615600006</v>
      </c>
      <c r="I53" s="36">
        <f>SUMIFS(СВЦЭМ!$D$39:$D$782,СВЦЭМ!$A$39:$A$782,$A53,СВЦЭМ!$B$39:$B$782,I$44)+'СЕТ СН'!$G$11+СВЦЭМ!$D$10+'СЕТ СН'!$G$5-'СЕТ СН'!$G$21</f>
        <v>5020.8405614200001</v>
      </c>
      <c r="J53" s="36">
        <f>SUMIFS(СВЦЭМ!$D$39:$D$782,СВЦЭМ!$A$39:$A$782,$A53,СВЦЭМ!$B$39:$B$782,J$44)+'СЕТ СН'!$G$11+СВЦЭМ!$D$10+'СЕТ СН'!$G$5-'СЕТ СН'!$G$21</f>
        <v>5006.60118822</v>
      </c>
      <c r="K53" s="36">
        <f>SUMIFS(СВЦЭМ!$D$39:$D$782,СВЦЭМ!$A$39:$A$782,$A53,СВЦЭМ!$B$39:$B$782,K$44)+'СЕТ СН'!$G$11+СВЦЭМ!$D$10+'СЕТ СН'!$G$5-'СЕТ СН'!$G$21</f>
        <v>5009.1410928700006</v>
      </c>
      <c r="L53" s="36">
        <f>SUMIFS(СВЦЭМ!$D$39:$D$782,СВЦЭМ!$A$39:$A$782,$A53,СВЦЭМ!$B$39:$B$782,L$44)+'СЕТ СН'!$G$11+СВЦЭМ!$D$10+'СЕТ СН'!$G$5-'СЕТ СН'!$G$21</f>
        <v>5055.4333340100002</v>
      </c>
      <c r="M53" s="36">
        <f>SUMIFS(СВЦЭМ!$D$39:$D$782,СВЦЭМ!$A$39:$A$782,$A53,СВЦЭМ!$B$39:$B$782,M$44)+'СЕТ СН'!$G$11+СВЦЭМ!$D$10+'СЕТ СН'!$G$5-'СЕТ СН'!$G$21</f>
        <v>5093.3077107299996</v>
      </c>
      <c r="N53" s="36">
        <f>SUMIFS(СВЦЭМ!$D$39:$D$782,СВЦЭМ!$A$39:$A$782,$A53,СВЦЭМ!$B$39:$B$782,N$44)+'СЕТ СН'!$G$11+СВЦЭМ!$D$10+'СЕТ СН'!$G$5-'СЕТ СН'!$G$21</f>
        <v>5133.3746873199998</v>
      </c>
      <c r="O53" s="36">
        <f>SUMIFS(СВЦЭМ!$D$39:$D$782,СВЦЭМ!$A$39:$A$782,$A53,СВЦЭМ!$B$39:$B$782,O$44)+'СЕТ СН'!$G$11+СВЦЭМ!$D$10+'СЕТ СН'!$G$5-'СЕТ СН'!$G$21</f>
        <v>5132.5777502299998</v>
      </c>
      <c r="P53" s="36">
        <f>SUMIFS(СВЦЭМ!$D$39:$D$782,СВЦЭМ!$A$39:$A$782,$A53,СВЦЭМ!$B$39:$B$782,P$44)+'СЕТ СН'!$G$11+СВЦЭМ!$D$10+'СЕТ СН'!$G$5-'СЕТ СН'!$G$21</f>
        <v>5131.0457750300002</v>
      </c>
      <c r="Q53" s="36">
        <f>SUMIFS(СВЦЭМ!$D$39:$D$782,СВЦЭМ!$A$39:$A$782,$A53,СВЦЭМ!$B$39:$B$782,Q$44)+'СЕТ СН'!$G$11+СВЦЭМ!$D$10+'СЕТ СН'!$G$5-'СЕТ СН'!$G$21</f>
        <v>5129.2238720100004</v>
      </c>
      <c r="R53" s="36">
        <f>SUMIFS(СВЦЭМ!$D$39:$D$782,СВЦЭМ!$A$39:$A$782,$A53,СВЦЭМ!$B$39:$B$782,R$44)+'СЕТ СН'!$G$11+СВЦЭМ!$D$10+'СЕТ СН'!$G$5-'СЕТ СН'!$G$21</f>
        <v>5126.4723775700004</v>
      </c>
      <c r="S53" s="36">
        <f>SUMIFS(СВЦЭМ!$D$39:$D$782,СВЦЭМ!$A$39:$A$782,$A53,СВЦЭМ!$B$39:$B$782,S$44)+'СЕТ СН'!$G$11+СВЦЭМ!$D$10+'СЕТ СН'!$G$5-'СЕТ СН'!$G$21</f>
        <v>5125.9431566599997</v>
      </c>
      <c r="T53" s="36">
        <f>SUMIFS(СВЦЭМ!$D$39:$D$782,СВЦЭМ!$A$39:$A$782,$A53,СВЦЭМ!$B$39:$B$782,T$44)+'СЕТ СН'!$G$11+СВЦЭМ!$D$10+'СЕТ СН'!$G$5-'СЕТ СН'!$G$21</f>
        <v>5095.0520245999996</v>
      </c>
      <c r="U53" s="36">
        <f>SUMIFS(СВЦЭМ!$D$39:$D$782,СВЦЭМ!$A$39:$A$782,$A53,СВЦЭМ!$B$39:$B$782,U$44)+'СЕТ СН'!$G$11+СВЦЭМ!$D$10+'СЕТ СН'!$G$5-'СЕТ СН'!$G$21</f>
        <v>5075.1400299699999</v>
      </c>
      <c r="V53" s="36">
        <f>SUMIFS(СВЦЭМ!$D$39:$D$782,СВЦЭМ!$A$39:$A$782,$A53,СВЦЭМ!$B$39:$B$782,V$44)+'СЕТ СН'!$G$11+СВЦЭМ!$D$10+'СЕТ СН'!$G$5-'СЕТ СН'!$G$21</f>
        <v>5067.7196994200003</v>
      </c>
      <c r="W53" s="36">
        <f>SUMIFS(СВЦЭМ!$D$39:$D$782,СВЦЭМ!$A$39:$A$782,$A53,СВЦЭМ!$B$39:$B$782,W$44)+'СЕТ СН'!$G$11+СВЦЭМ!$D$10+'СЕТ СН'!$G$5-'СЕТ СН'!$G$21</f>
        <v>5047.8748856900002</v>
      </c>
      <c r="X53" s="36">
        <f>SUMIFS(СВЦЭМ!$D$39:$D$782,СВЦЭМ!$A$39:$A$782,$A53,СВЦЭМ!$B$39:$B$782,X$44)+'СЕТ СН'!$G$11+СВЦЭМ!$D$10+'СЕТ СН'!$G$5-'СЕТ СН'!$G$21</f>
        <v>5036.4949267299999</v>
      </c>
      <c r="Y53" s="36">
        <f>SUMIFS(СВЦЭМ!$D$39:$D$782,СВЦЭМ!$A$39:$A$782,$A53,СВЦЭМ!$B$39:$B$782,Y$44)+'СЕТ СН'!$G$11+СВЦЭМ!$D$10+'СЕТ СН'!$G$5-'СЕТ СН'!$G$21</f>
        <v>5029.0584753599996</v>
      </c>
    </row>
    <row r="54" spans="1:25" ht="15.75" x14ac:dyDescent="0.2">
      <c r="A54" s="35">
        <f t="shared" si="1"/>
        <v>44967</v>
      </c>
      <c r="B54" s="36">
        <f>SUMIFS(СВЦЭМ!$D$39:$D$782,СВЦЭМ!$A$39:$A$782,$A54,СВЦЭМ!$B$39:$B$782,B$44)+'СЕТ СН'!$G$11+СВЦЭМ!$D$10+'СЕТ СН'!$G$5-'СЕТ СН'!$G$21</f>
        <v>5073.1394151300001</v>
      </c>
      <c r="C54" s="36">
        <f>SUMIFS(СВЦЭМ!$D$39:$D$782,СВЦЭМ!$A$39:$A$782,$A54,СВЦЭМ!$B$39:$B$782,C$44)+'СЕТ СН'!$G$11+СВЦЭМ!$D$10+'СЕТ СН'!$G$5-'СЕТ СН'!$G$21</f>
        <v>5094.05793146</v>
      </c>
      <c r="D54" s="36">
        <f>SUMIFS(СВЦЭМ!$D$39:$D$782,СВЦЭМ!$A$39:$A$782,$A54,СВЦЭМ!$B$39:$B$782,D$44)+'СЕТ СН'!$G$11+СВЦЭМ!$D$10+'СЕТ СН'!$G$5-'СЕТ СН'!$G$21</f>
        <v>5086.7518938900002</v>
      </c>
      <c r="E54" s="36">
        <f>SUMIFS(СВЦЭМ!$D$39:$D$782,СВЦЭМ!$A$39:$A$782,$A54,СВЦЭМ!$B$39:$B$782,E$44)+'СЕТ СН'!$G$11+СВЦЭМ!$D$10+'СЕТ СН'!$G$5-'СЕТ СН'!$G$21</f>
        <v>5117.7647123699999</v>
      </c>
      <c r="F54" s="36">
        <f>SUMIFS(СВЦЭМ!$D$39:$D$782,СВЦЭМ!$A$39:$A$782,$A54,СВЦЭМ!$B$39:$B$782,F$44)+'СЕТ СН'!$G$11+СВЦЭМ!$D$10+'СЕТ СН'!$G$5-'СЕТ СН'!$G$21</f>
        <v>5103.58809466</v>
      </c>
      <c r="G54" s="36">
        <f>SUMIFS(СВЦЭМ!$D$39:$D$782,СВЦЭМ!$A$39:$A$782,$A54,СВЦЭМ!$B$39:$B$782,G$44)+'СЕТ СН'!$G$11+СВЦЭМ!$D$10+'СЕТ СН'!$G$5-'СЕТ СН'!$G$21</f>
        <v>5078.1466481699999</v>
      </c>
      <c r="H54" s="36">
        <f>SUMIFS(СВЦЭМ!$D$39:$D$782,СВЦЭМ!$A$39:$A$782,$A54,СВЦЭМ!$B$39:$B$782,H$44)+'СЕТ СН'!$G$11+СВЦЭМ!$D$10+'СЕТ СН'!$G$5-'СЕТ СН'!$G$21</f>
        <v>5134.5821982699999</v>
      </c>
      <c r="I54" s="36">
        <f>SUMIFS(СВЦЭМ!$D$39:$D$782,СВЦЭМ!$A$39:$A$782,$A54,СВЦЭМ!$B$39:$B$782,I$44)+'СЕТ СН'!$G$11+СВЦЭМ!$D$10+'СЕТ СН'!$G$5-'СЕТ СН'!$G$21</f>
        <v>5120.7150040800007</v>
      </c>
      <c r="J54" s="36">
        <f>SUMIFS(СВЦЭМ!$D$39:$D$782,СВЦЭМ!$A$39:$A$782,$A54,СВЦЭМ!$B$39:$B$782,J$44)+'СЕТ СН'!$G$11+СВЦЭМ!$D$10+'СЕТ СН'!$G$5-'СЕТ СН'!$G$21</f>
        <v>5108.1613173200003</v>
      </c>
      <c r="K54" s="36">
        <f>SUMIFS(СВЦЭМ!$D$39:$D$782,СВЦЭМ!$A$39:$A$782,$A54,СВЦЭМ!$B$39:$B$782,K$44)+'СЕТ СН'!$G$11+СВЦЭМ!$D$10+'СЕТ СН'!$G$5-'СЕТ СН'!$G$21</f>
        <v>5101.3101521200006</v>
      </c>
      <c r="L54" s="36">
        <f>SUMIFS(СВЦЭМ!$D$39:$D$782,СВЦЭМ!$A$39:$A$782,$A54,СВЦЭМ!$B$39:$B$782,L$44)+'СЕТ СН'!$G$11+СВЦЭМ!$D$10+'СЕТ СН'!$G$5-'СЕТ СН'!$G$21</f>
        <v>5101.1851663199996</v>
      </c>
      <c r="M54" s="36">
        <f>SUMIFS(СВЦЭМ!$D$39:$D$782,СВЦЭМ!$A$39:$A$782,$A54,СВЦЭМ!$B$39:$B$782,M$44)+'СЕТ СН'!$G$11+СВЦЭМ!$D$10+'СЕТ СН'!$G$5-'СЕТ СН'!$G$21</f>
        <v>5115.4931299300006</v>
      </c>
      <c r="N54" s="36">
        <f>SUMIFS(СВЦЭМ!$D$39:$D$782,СВЦЭМ!$A$39:$A$782,$A54,СВЦЭМ!$B$39:$B$782,N$44)+'СЕТ СН'!$G$11+СВЦЭМ!$D$10+'СЕТ СН'!$G$5-'СЕТ СН'!$G$21</f>
        <v>5110.0586930500003</v>
      </c>
      <c r="O54" s="36">
        <f>SUMIFS(СВЦЭМ!$D$39:$D$782,СВЦЭМ!$A$39:$A$782,$A54,СВЦЭМ!$B$39:$B$782,O$44)+'СЕТ СН'!$G$11+СВЦЭМ!$D$10+'СЕТ СН'!$G$5-'СЕТ СН'!$G$21</f>
        <v>5089.2858731800006</v>
      </c>
      <c r="P54" s="36">
        <f>SUMIFS(СВЦЭМ!$D$39:$D$782,СВЦЭМ!$A$39:$A$782,$A54,СВЦЭМ!$B$39:$B$782,P$44)+'СЕТ СН'!$G$11+СВЦЭМ!$D$10+'СЕТ СН'!$G$5-'СЕТ СН'!$G$21</f>
        <v>5092.7082925499999</v>
      </c>
      <c r="Q54" s="36">
        <f>SUMIFS(СВЦЭМ!$D$39:$D$782,СВЦЭМ!$A$39:$A$782,$A54,СВЦЭМ!$B$39:$B$782,Q$44)+'СЕТ СН'!$G$11+СВЦЭМ!$D$10+'СЕТ СН'!$G$5-'СЕТ СН'!$G$21</f>
        <v>5089.7303370099999</v>
      </c>
      <c r="R54" s="36">
        <f>SUMIFS(СВЦЭМ!$D$39:$D$782,СВЦЭМ!$A$39:$A$782,$A54,СВЦЭМ!$B$39:$B$782,R$44)+'СЕТ СН'!$G$11+СВЦЭМ!$D$10+'СЕТ СН'!$G$5-'СЕТ СН'!$G$21</f>
        <v>5056.1940719300001</v>
      </c>
      <c r="S54" s="36">
        <f>SUMIFS(СВЦЭМ!$D$39:$D$782,СВЦЭМ!$A$39:$A$782,$A54,СВЦЭМ!$B$39:$B$782,S$44)+'СЕТ СН'!$G$11+СВЦЭМ!$D$10+'СЕТ СН'!$G$5-'СЕТ СН'!$G$21</f>
        <v>5087.2002154000002</v>
      </c>
      <c r="T54" s="36">
        <f>SUMIFS(СВЦЭМ!$D$39:$D$782,СВЦЭМ!$A$39:$A$782,$A54,СВЦЭМ!$B$39:$B$782,T$44)+'СЕТ СН'!$G$11+СВЦЭМ!$D$10+'СЕТ СН'!$G$5-'СЕТ СН'!$G$21</f>
        <v>5086.22772609</v>
      </c>
      <c r="U54" s="36">
        <f>SUMIFS(СВЦЭМ!$D$39:$D$782,СВЦЭМ!$A$39:$A$782,$A54,СВЦЭМ!$B$39:$B$782,U$44)+'СЕТ СН'!$G$11+СВЦЭМ!$D$10+'СЕТ СН'!$G$5-'СЕТ СН'!$G$21</f>
        <v>5084.3411052900001</v>
      </c>
      <c r="V54" s="36">
        <f>SUMIFS(СВЦЭМ!$D$39:$D$782,СВЦЭМ!$A$39:$A$782,$A54,СВЦЭМ!$B$39:$B$782,V$44)+'СЕТ СН'!$G$11+СВЦЭМ!$D$10+'СЕТ СН'!$G$5-'СЕТ СН'!$G$21</f>
        <v>5088.0193147199998</v>
      </c>
      <c r="W54" s="36">
        <f>SUMIFS(СВЦЭМ!$D$39:$D$782,СВЦЭМ!$A$39:$A$782,$A54,СВЦЭМ!$B$39:$B$782,W$44)+'СЕТ СН'!$G$11+СВЦЭМ!$D$10+'СЕТ СН'!$G$5-'СЕТ СН'!$G$21</f>
        <v>5085.1509308300001</v>
      </c>
      <c r="X54" s="36">
        <f>SUMIFS(СВЦЭМ!$D$39:$D$782,СВЦЭМ!$A$39:$A$782,$A54,СВЦЭМ!$B$39:$B$782,X$44)+'СЕТ СН'!$G$11+СВЦЭМ!$D$10+'СЕТ СН'!$G$5-'СЕТ СН'!$G$21</f>
        <v>5069.6844508600007</v>
      </c>
      <c r="Y54" s="36">
        <f>SUMIFS(СВЦЭМ!$D$39:$D$782,СВЦЭМ!$A$39:$A$782,$A54,СВЦЭМ!$B$39:$B$782,Y$44)+'СЕТ СН'!$G$11+СВЦЭМ!$D$10+'СЕТ СН'!$G$5-'СЕТ СН'!$G$21</f>
        <v>5071.6400923399997</v>
      </c>
    </row>
    <row r="55" spans="1:25" ht="15.75" x14ac:dyDescent="0.2">
      <c r="A55" s="35">
        <f t="shared" si="1"/>
        <v>44968</v>
      </c>
      <c r="B55" s="36">
        <f>SUMIFS(СВЦЭМ!$D$39:$D$782,СВЦЭМ!$A$39:$A$782,$A55,СВЦЭМ!$B$39:$B$782,B$44)+'СЕТ СН'!$G$11+СВЦЭМ!$D$10+'СЕТ СН'!$G$5-'СЕТ СН'!$G$21</f>
        <v>5275.3979619199999</v>
      </c>
      <c r="C55" s="36">
        <f>SUMIFS(СВЦЭМ!$D$39:$D$782,СВЦЭМ!$A$39:$A$782,$A55,СВЦЭМ!$B$39:$B$782,C$44)+'СЕТ СН'!$G$11+СВЦЭМ!$D$10+'СЕТ СН'!$G$5-'СЕТ СН'!$G$21</f>
        <v>5319.5483607300002</v>
      </c>
      <c r="D55" s="36">
        <f>SUMIFS(СВЦЭМ!$D$39:$D$782,СВЦЭМ!$A$39:$A$782,$A55,СВЦЭМ!$B$39:$B$782,D$44)+'СЕТ СН'!$G$11+СВЦЭМ!$D$10+'СЕТ СН'!$G$5-'СЕТ СН'!$G$21</f>
        <v>5332.5181726000001</v>
      </c>
      <c r="E55" s="36">
        <f>SUMIFS(СВЦЭМ!$D$39:$D$782,СВЦЭМ!$A$39:$A$782,$A55,СВЦЭМ!$B$39:$B$782,E$44)+'СЕТ СН'!$G$11+СВЦЭМ!$D$10+'СЕТ СН'!$G$5-'СЕТ СН'!$G$21</f>
        <v>5334.0001491800003</v>
      </c>
      <c r="F55" s="36">
        <f>SUMIFS(СВЦЭМ!$D$39:$D$782,СВЦЭМ!$A$39:$A$782,$A55,СВЦЭМ!$B$39:$B$782,F$44)+'СЕТ СН'!$G$11+СВЦЭМ!$D$10+'СЕТ СН'!$G$5-'СЕТ СН'!$G$21</f>
        <v>5328.6982160300004</v>
      </c>
      <c r="G55" s="36">
        <f>SUMIFS(СВЦЭМ!$D$39:$D$782,СВЦЭМ!$A$39:$A$782,$A55,СВЦЭМ!$B$39:$B$782,G$44)+'СЕТ СН'!$G$11+СВЦЭМ!$D$10+'СЕТ СН'!$G$5-'СЕТ СН'!$G$21</f>
        <v>5314.8913844899998</v>
      </c>
      <c r="H55" s="36">
        <f>SUMIFS(СВЦЭМ!$D$39:$D$782,СВЦЭМ!$A$39:$A$782,$A55,СВЦЭМ!$B$39:$B$782,H$44)+'СЕТ СН'!$G$11+СВЦЭМ!$D$10+'СЕТ СН'!$G$5-'СЕТ СН'!$G$21</f>
        <v>5260.5089405500003</v>
      </c>
      <c r="I55" s="36">
        <f>SUMIFS(СВЦЭМ!$D$39:$D$782,СВЦЭМ!$A$39:$A$782,$A55,СВЦЭМ!$B$39:$B$782,I$44)+'СЕТ СН'!$G$11+СВЦЭМ!$D$10+'СЕТ СН'!$G$5-'СЕТ СН'!$G$21</f>
        <v>5195.9130444800003</v>
      </c>
      <c r="J55" s="36">
        <f>SUMIFS(СВЦЭМ!$D$39:$D$782,СВЦЭМ!$A$39:$A$782,$A55,СВЦЭМ!$B$39:$B$782,J$44)+'СЕТ СН'!$G$11+СВЦЭМ!$D$10+'СЕТ СН'!$G$5-'СЕТ СН'!$G$21</f>
        <v>5160.3814565600005</v>
      </c>
      <c r="K55" s="36">
        <f>SUMIFS(СВЦЭМ!$D$39:$D$782,СВЦЭМ!$A$39:$A$782,$A55,СВЦЭМ!$B$39:$B$782,K$44)+'СЕТ СН'!$G$11+СВЦЭМ!$D$10+'СЕТ СН'!$G$5-'СЕТ СН'!$G$21</f>
        <v>5109.3314833200002</v>
      </c>
      <c r="L55" s="36">
        <f>SUMIFS(СВЦЭМ!$D$39:$D$782,СВЦЭМ!$A$39:$A$782,$A55,СВЦЭМ!$B$39:$B$782,L$44)+'СЕТ СН'!$G$11+СВЦЭМ!$D$10+'СЕТ СН'!$G$5-'СЕТ СН'!$G$21</f>
        <v>5116.3470246500001</v>
      </c>
      <c r="M55" s="36">
        <f>SUMIFS(СВЦЭМ!$D$39:$D$782,СВЦЭМ!$A$39:$A$782,$A55,СВЦЭМ!$B$39:$B$782,M$44)+'СЕТ СН'!$G$11+СВЦЭМ!$D$10+'СЕТ СН'!$G$5-'СЕТ СН'!$G$21</f>
        <v>5139.6210115800004</v>
      </c>
      <c r="N55" s="36">
        <f>SUMIFS(СВЦЭМ!$D$39:$D$782,СВЦЭМ!$A$39:$A$782,$A55,СВЦЭМ!$B$39:$B$782,N$44)+'СЕТ СН'!$G$11+СВЦЭМ!$D$10+'СЕТ СН'!$G$5-'СЕТ СН'!$G$21</f>
        <v>5175.2684249399999</v>
      </c>
      <c r="O55" s="36">
        <f>SUMIFS(СВЦЭМ!$D$39:$D$782,СВЦЭМ!$A$39:$A$782,$A55,СВЦЭМ!$B$39:$B$782,O$44)+'СЕТ СН'!$G$11+СВЦЭМ!$D$10+'СЕТ СН'!$G$5-'СЕТ СН'!$G$21</f>
        <v>5201.3620563000004</v>
      </c>
      <c r="P55" s="36">
        <f>SUMIFS(СВЦЭМ!$D$39:$D$782,СВЦЭМ!$A$39:$A$782,$A55,СВЦЭМ!$B$39:$B$782,P$44)+'СЕТ СН'!$G$11+СВЦЭМ!$D$10+'СЕТ СН'!$G$5-'СЕТ СН'!$G$21</f>
        <v>5222.8313543900003</v>
      </c>
      <c r="Q55" s="36">
        <f>SUMIFS(СВЦЭМ!$D$39:$D$782,СВЦЭМ!$A$39:$A$782,$A55,СВЦЭМ!$B$39:$B$782,Q$44)+'СЕТ СН'!$G$11+СВЦЭМ!$D$10+'СЕТ СН'!$G$5-'СЕТ СН'!$G$21</f>
        <v>5228.2825408400004</v>
      </c>
      <c r="R55" s="36">
        <f>SUMIFS(СВЦЭМ!$D$39:$D$782,СВЦЭМ!$A$39:$A$782,$A55,СВЦЭМ!$B$39:$B$782,R$44)+'СЕТ СН'!$G$11+СВЦЭМ!$D$10+'СЕТ СН'!$G$5-'СЕТ СН'!$G$21</f>
        <v>5208.6211992400004</v>
      </c>
      <c r="S55" s="36">
        <f>SUMIFS(СВЦЭМ!$D$39:$D$782,СВЦЭМ!$A$39:$A$782,$A55,СВЦЭМ!$B$39:$B$782,S$44)+'СЕТ СН'!$G$11+СВЦЭМ!$D$10+'СЕТ СН'!$G$5-'СЕТ СН'!$G$21</f>
        <v>5160.3261219100004</v>
      </c>
      <c r="T55" s="36">
        <f>SUMIFS(СВЦЭМ!$D$39:$D$782,СВЦЭМ!$A$39:$A$782,$A55,СВЦЭМ!$B$39:$B$782,T$44)+'СЕТ СН'!$G$11+СВЦЭМ!$D$10+'СЕТ СН'!$G$5-'СЕТ СН'!$G$21</f>
        <v>5139.8744594899999</v>
      </c>
      <c r="U55" s="36">
        <f>SUMIFS(СВЦЭМ!$D$39:$D$782,СВЦЭМ!$A$39:$A$782,$A55,СВЦЭМ!$B$39:$B$782,U$44)+'СЕТ СН'!$G$11+СВЦЭМ!$D$10+'СЕТ СН'!$G$5-'СЕТ СН'!$G$21</f>
        <v>5153.2184551</v>
      </c>
      <c r="V55" s="36">
        <f>SUMIFS(СВЦЭМ!$D$39:$D$782,СВЦЭМ!$A$39:$A$782,$A55,СВЦЭМ!$B$39:$B$782,V$44)+'СЕТ СН'!$G$11+СВЦЭМ!$D$10+'СЕТ СН'!$G$5-'СЕТ СН'!$G$21</f>
        <v>5180.4380967400002</v>
      </c>
      <c r="W55" s="36">
        <f>SUMIFS(СВЦЭМ!$D$39:$D$782,СВЦЭМ!$A$39:$A$782,$A55,СВЦЭМ!$B$39:$B$782,W$44)+'СЕТ СН'!$G$11+СВЦЭМ!$D$10+'СЕТ СН'!$G$5-'СЕТ СН'!$G$21</f>
        <v>5211.4193621900004</v>
      </c>
      <c r="X55" s="36">
        <f>SUMIFS(СВЦЭМ!$D$39:$D$782,СВЦЭМ!$A$39:$A$782,$A55,СВЦЭМ!$B$39:$B$782,X$44)+'СЕТ СН'!$G$11+СВЦЭМ!$D$10+'СЕТ СН'!$G$5-'СЕТ СН'!$G$21</f>
        <v>5243.3661251100002</v>
      </c>
      <c r="Y55" s="36">
        <f>SUMIFS(СВЦЭМ!$D$39:$D$782,СВЦЭМ!$A$39:$A$782,$A55,СВЦЭМ!$B$39:$B$782,Y$44)+'СЕТ СН'!$G$11+СВЦЭМ!$D$10+'СЕТ СН'!$G$5-'СЕТ СН'!$G$21</f>
        <v>5288.4859491400002</v>
      </c>
    </row>
    <row r="56" spans="1:25" ht="15.75" x14ac:dyDescent="0.2">
      <c r="A56" s="35">
        <f t="shared" si="1"/>
        <v>44969</v>
      </c>
      <c r="B56" s="36">
        <f>SUMIFS(СВЦЭМ!$D$39:$D$782,СВЦЭМ!$A$39:$A$782,$A56,СВЦЭМ!$B$39:$B$782,B$44)+'СЕТ СН'!$G$11+СВЦЭМ!$D$10+'СЕТ СН'!$G$5-'СЕТ СН'!$G$21</f>
        <v>5172.3181191000003</v>
      </c>
      <c r="C56" s="36">
        <f>SUMIFS(СВЦЭМ!$D$39:$D$782,СВЦЭМ!$A$39:$A$782,$A56,СВЦЭМ!$B$39:$B$782,C$44)+'СЕТ СН'!$G$11+СВЦЭМ!$D$10+'СЕТ СН'!$G$5-'СЕТ СН'!$G$21</f>
        <v>5250.0204278800002</v>
      </c>
      <c r="D56" s="36">
        <f>SUMIFS(СВЦЭМ!$D$39:$D$782,СВЦЭМ!$A$39:$A$782,$A56,СВЦЭМ!$B$39:$B$782,D$44)+'СЕТ СН'!$G$11+СВЦЭМ!$D$10+'СЕТ СН'!$G$5-'СЕТ СН'!$G$21</f>
        <v>5249.27385701</v>
      </c>
      <c r="E56" s="36">
        <f>SUMIFS(СВЦЭМ!$D$39:$D$782,СВЦЭМ!$A$39:$A$782,$A56,СВЦЭМ!$B$39:$B$782,E$44)+'СЕТ СН'!$G$11+СВЦЭМ!$D$10+'СЕТ СН'!$G$5-'СЕТ СН'!$G$21</f>
        <v>5216.1698584100004</v>
      </c>
      <c r="F56" s="36">
        <f>SUMIFS(СВЦЭМ!$D$39:$D$782,СВЦЭМ!$A$39:$A$782,$A56,СВЦЭМ!$B$39:$B$782,F$44)+'СЕТ СН'!$G$11+СВЦЭМ!$D$10+'СЕТ СН'!$G$5-'СЕТ СН'!$G$21</f>
        <v>5255.02013807</v>
      </c>
      <c r="G56" s="36">
        <f>SUMIFS(СВЦЭМ!$D$39:$D$782,СВЦЭМ!$A$39:$A$782,$A56,СВЦЭМ!$B$39:$B$782,G$44)+'СЕТ СН'!$G$11+СВЦЭМ!$D$10+'СЕТ СН'!$G$5-'СЕТ СН'!$G$21</f>
        <v>5261.6195247100004</v>
      </c>
      <c r="H56" s="36">
        <f>SUMIFS(СВЦЭМ!$D$39:$D$782,СВЦЭМ!$A$39:$A$782,$A56,СВЦЭМ!$B$39:$B$782,H$44)+'СЕТ СН'!$G$11+СВЦЭМ!$D$10+'СЕТ СН'!$G$5-'СЕТ СН'!$G$21</f>
        <v>5255.2957649199998</v>
      </c>
      <c r="I56" s="36">
        <f>SUMIFS(СВЦЭМ!$D$39:$D$782,СВЦЭМ!$A$39:$A$782,$A56,СВЦЭМ!$B$39:$B$782,I$44)+'СЕТ СН'!$G$11+СВЦЭМ!$D$10+'СЕТ СН'!$G$5-'СЕТ СН'!$G$21</f>
        <v>5259.7365225100002</v>
      </c>
      <c r="J56" s="36">
        <f>SUMIFS(СВЦЭМ!$D$39:$D$782,СВЦЭМ!$A$39:$A$782,$A56,СВЦЭМ!$B$39:$B$782,J$44)+'СЕТ СН'!$G$11+СВЦЭМ!$D$10+'СЕТ СН'!$G$5-'СЕТ СН'!$G$21</f>
        <v>5251.3303582999997</v>
      </c>
      <c r="K56" s="36">
        <f>SUMIFS(СВЦЭМ!$D$39:$D$782,СВЦЭМ!$A$39:$A$782,$A56,СВЦЭМ!$B$39:$B$782,K$44)+'СЕТ СН'!$G$11+СВЦЭМ!$D$10+'СЕТ СН'!$G$5-'СЕТ СН'!$G$21</f>
        <v>5182.4662721200002</v>
      </c>
      <c r="L56" s="36">
        <f>SUMIFS(СВЦЭМ!$D$39:$D$782,СВЦЭМ!$A$39:$A$782,$A56,СВЦЭМ!$B$39:$B$782,L$44)+'СЕТ СН'!$G$11+СВЦЭМ!$D$10+'СЕТ СН'!$G$5-'СЕТ СН'!$G$21</f>
        <v>5145.1517983699996</v>
      </c>
      <c r="M56" s="36">
        <f>SUMIFS(СВЦЭМ!$D$39:$D$782,СВЦЭМ!$A$39:$A$782,$A56,СВЦЭМ!$B$39:$B$782,M$44)+'СЕТ СН'!$G$11+СВЦЭМ!$D$10+'СЕТ СН'!$G$5-'СЕТ СН'!$G$21</f>
        <v>5143.8139629500001</v>
      </c>
      <c r="N56" s="36">
        <f>SUMIFS(СВЦЭМ!$D$39:$D$782,СВЦЭМ!$A$39:$A$782,$A56,СВЦЭМ!$B$39:$B$782,N$44)+'СЕТ СН'!$G$11+СВЦЭМ!$D$10+'СЕТ СН'!$G$5-'СЕТ СН'!$G$21</f>
        <v>5158.5123054599999</v>
      </c>
      <c r="O56" s="36">
        <f>SUMIFS(СВЦЭМ!$D$39:$D$782,СВЦЭМ!$A$39:$A$782,$A56,СВЦЭМ!$B$39:$B$782,O$44)+'СЕТ СН'!$G$11+СВЦЭМ!$D$10+'СЕТ СН'!$G$5-'СЕТ СН'!$G$21</f>
        <v>5193.1257405899996</v>
      </c>
      <c r="P56" s="36">
        <f>SUMIFS(СВЦЭМ!$D$39:$D$782,СВЦЭМ!$A$39:$A$782,$A56,СВЦЭМ!$B$39:$B$782,P$44)+'СЕТ СН'!$G$11+СВЦЭМ!$D$10+'СЕТ СН'!$G$5-'СЕТ СН'!$G$21</f>
        <v>5212.9590447800001</v>
      </c>
      <c r="Q56" s="36">
        <f>SUMIFS(СВЦЭМ!$D$39:$D$782,СВЦЭМ!$A$39:$A$782,$A56,СВЦЭМ!$B$39:$B$782,Q$44)+'СЕТ СН'!$G$11+СВЦЭМ!$D$10+'СЕТ СН'!$G$5-'СЕТ СН'!$G$21</f>
        <v>5225.3740166699999</v>
      </c>
      <c r="R56" s="36">
        <f>SUMIFS(СВЦЭМ!$D$39:$D$782,СВЦЭМ!$A$39:$A$782,$A56,СВЦЭМ!$B$39:$B$782,R$44)+'СЕТ СН'!$G$11+СВЦЭМ!$D$10+'СЕТ СН'!$G$5-'СЕТ СН'!$G$21</f>
        <v>5227.7112903400002</v>
      </c>
      <c r="S56" s="36">
        <f>SUMIFS(СВЦЭМ!$D$39:$D$782,СВЦЭМ!$A$39:$A$782,$A56,СВЦЭМ!$B$39:$B$782,S$44)+'СЕТ СН'!$G$11+СВЦЭМ!$D$10+'СЕТ СН'!$G$5-'СЕТ СН'!$G$21</f>
        <v>5185.3729148500006</v>
      </c>
      <c r="T56" s="36">
        <f>SUMIFS(СВЦЭМ!$D$39:$D$782,СВЦЭМ!$A$39:$A$782,$A56,СВЦЭМ!$B$39:$B$782,T$44)+'СЕТ СН'!$G$11+СВЦЭМ!$D$10+'СЕТ СН'!$G$5-'СЕТ СН'!$G$21</f>
        <v>5155.5522616199996</v>
      </c>
      <c r="U56" s="36">
        <f>SUMIFS(СВЦЭМ!$D$39:$D$782,СВЦЭМ!$A$39:$A$782,$A56,СВЦЭМ!$B$39:$B$782,U$44)+'СЕТ СН'!$G$11+СВЦЭМ!$D$10+'СЕТ СН'!$G$5-'СЕТ СН'!$G$21</f>
        <v>5126.6159703699996</v>
      </c>
      <c r="V56" s="36">
        <f>SUMIFS(СВЦЭМ!$D$39:$D$782,СВЦЭМ!$A$39:$A$782,$A56,СВЦЭМ!$B$39:$B$782,V$44)+'СЕТ СН'!$G$11+СВЦЭМ!$D$10+'СЕТ СН'!$G$5-'СЕТ СН'!$G$21</f>
        <v>5151.0169115500003</v>
      </c>
      <c r="W56" s="36">
        <f>SUMIFS(СВЦЭМ!$D$39:$D$782,СВЦЭМ!$A$39:$A$782,$A56,СВЦЭМ!$B$39:$B$782,W$44)+'СЕТ СН'!$G$11+СВЦЭМ!$D$10+'СЕТ СН'!$G$5-'СЕТ СН'!$G$21</f>
        <v>5166.2724497400004</v>
      </c>
      <c r="X56" s="36">
        <f>SUMIFS(СВЦЭМ!$D$39:$D$782,СВЦЭМ!$A$39:$A$782,$A56,СВЦЭМ!$B$39:$B$782,X$44)+'СЕТ СН'!$G$11+СВЦЭМ!$D$10+'СЕТ СН'!$G$5-'СЕТ СН'!$G$21</f>
        <v>5210.3401508200004</v>
      </c>
      <c r="Y56" s="36">
        <f>SUMIFS(СВЦЭМ!$D$39:$D$782,СВЦЭМ!$A$39:$A$782,$A56,СВЦЭМ!$B$39:$B$782,Y$44)+'СЕТ СН'!$G$11+СВЦЭМ!$D$10+'СЕТ СН'!$G$5-'СЕТ СН'!$G$21</f>
        <v>5208.6698272000003</v>
      </c>
    </row>
    <row r="57" spans="1:25" ht="15.75" x14ac:dyDescent="0.2">
      <c r="A57" s="35">
        <f t="shared" si="1"/>
        <v>44970</v>
      </c>
      <c r="B57" s="36">
        <f>SUMIFS(СВЦЭМ!$D$39:$D$782,СВЦЭМ!$A$39:$A$782,$A57,СВЦЭМ!$B$39:$B$782,B$44)+'СЕТ СН'!$G$11+СВЦЭМ!$D$10+'СЕТ СН'!$G$5-'СЕТ СН'!$G$21</f>
        <v>5315.5365178700004</v>
      </c>
      <c r="C57" s="36">
        <f>SUMIFS(СВЦЭМ!$D$39:$D$782,СВЦЭМ!$A$39:$A$782,$A57,СВЦЭМ!$B$39:$B$782,C$44)+'СЕТ СН'!$G$11+СВЦЭМ!$D$10+'СЕТ СН'!$G$5-'СЕТ СН'!$G$21</f>
        <v>5350.9767832300004</v>
      </c>
      <c r="D57" s="36">
        <f>SUMIFS(СВЦЭМ!$D$39:$D$782,СВЦЭМ!$A$39:$A$782,$A57,СВЦЭМ!$B$39:$B$782,D$44)+'СЕТ СН'!$G$11+СВЦЭМ!$D$10+'СЕТ СН'!$G$5-'СЕТ СН'!$G$21</f>
        <v>5357.4469554799998</v>
      </c>
      <c r="E57" s="36">
        <f>SUMIFS(СВЦЭМ!$D$39:$D$782,СВЦЭМ!$A$39:$A$782,$A57,СВЦЭМ!$B$39:$B$782,E$44)+'СЕТ СН'!$G$11+СВЦЭМ!$D$10+'СЕТ СН'!$G$5-'СЕТ СН'!$G$21</f>
        <v>5359.10494225</v>
      </c>
      <c r="F57" s="36">
        <f>SUMIFS(СВЦЭМ!$D$39:$D$782,СВЦЭМ!$A$39:$A$782,$A57,СВЦЭМ!$B$39:$B$782,F$44)+'СЕТ СН'!$G$11+СВЦЭМ!$D$10+'СЕТ СН'!$G$5-'СЕТ СН'!$G$21</f>
        <v>5328.9357595800002</v>
      </c>
      <c r="G57" s="36">
        <f>SUMIFS(СВЦЭМ!$D$39:$D$782,СВЦЭМ!$A$39:$A$782,$A57,СВЦЭМ!$B$39:$B$782,G$44)+'СЕТ СН'!$G$11+СВЦЭМ!$D$10+'СЕТ СН'!$G$5-'СЕТ СН'!$G$21</f>
        <v>5284.7354793900004</v>
      </c>
      <c r="H57" s="36">
        <f>SUMIFS(СВЦЭМ!$D$39:$D$782,СВЦЭМ!$A$39:$A$782,$A57,СВЦЭМ!$B$39:$B$782,H$44)+'СЕТ СН'!$G$11+СВЦЭМ!$D$10+'СЕТ СН'!$G$5-'СЕТ СН'!$G$21</f>
        <v>5228.6707760600002</v>
      </c>
      <c r="I57" s="36">
        <f>SUMIFS(СВЦЭМ!$D$39:$D$782,СВЦЭМ!$A$39:$A$782,$A57,СВЦЭМ!$B$39:$B$782,I$44)+'СЕТ СН'!$G$11+СВЦЭМ!$D$10+'СЕТ СН'!$G$5-'СЕТ СН'!$G$21</f>
        <v>5231.4433175800004</v>
      </c>
      <c r="J57" s="36">
        <f>SUMIFS(СВЦЭМ!$D$39:$D$782,СВЦЭМ!$A$39:$A$782,$A57,СВЦЭМ!$B$39:$B$782,J$44)+'СЕТ СН'!$G$11+СВЦЭМ!$D$10+'СЕТ СН'!$G$5-'СЕТ СН'!$G$21</f>
        <v>5184.86110087</v>
      </c>
      <c r="K57" s="36">
        <f>SUMIFS(СВЦЭМ!$D$39:$D$782,СВЦЭМ!$A$39:$A$782,$A57,СВЦЭМ!$B$39:$B$782,K$44)+'СЕТ СН'!$G$11+СВЦЭМ!$D$10+'СЕТ СН'!$G$5-'СЕТ СН'!$G$21</f>
        <v>5158.8041163500002</v>
      </c>
      <c r="L57" s="36">
        <f>SUMIFS(СВЦЭМ!$D$39:$D$782,СВЦЭМ!$A$39:$A$782,$A57,СВЦЭМ!$B$39:$B$782,L$44)+'СЕТ СН'!$G$11+СВЦЭМ!$D$10+'СЕТ СН'!$G$5-'СЕТ СН'!$G$21</f>
        <v>5174.1772830299997</v>
      </c>
      <c r="M57" s="36">
        <f>SUMIFS(СВЦЭМ!$D$39:$D$782,СВЦЭМ!$A$39:$A$782,$A57,СВЦЭМ!$B$39:$B$782,M$44)+'СЕТ СН'!$G$11+СВЦЭМ!$D$10+'СЕТ СН'!$G$5-'СЕТ СН'!$G$21</f>
        <v>5193.49073004</v>
      </c>
      <c r="N57" s="36">
        <f>SUMIFS(СВЦЭМ!$D$39:$D$782,СВЦЭМ!$A$39:$A$782,$A57,СВЦЭМ!$B$39:$B$782,N$44)+'СЕТ СН'!$G$11+СВЦЭМ!$D$10+'СЕТ СН'!$G$5-'СЕТ СН'!$G$21</f>
        <v>5245.27329998</v>
      </c>
      <c r="O57" s="36">
        <f>SUMIFS(СВЦЭМ!$D$39:$D$782,СВЦЭМ!$A$39:$A$782,$A57,СВЦЭМ!$B$39:$B$782,O$44)+'СЕТ СН'!$G$11+СВЦЭМ!$D$10+'СЕТ СН'!$G$5-'СЕТ СН'!$G$21</f>
        <v>5287.8020916100004</v>
      </c>
      <c r="P57" s="36">
        <f>SUMIFS(СВЦЭМ!$D$39:$D$782,СВЦЭМ!$A$39:$A$782,$A57,СВЦЭМ!$B$39:$B$782,P$44)+'СЕТ СН'!$G$11+СВЦЭМ!$D$10+'СЕТ СН'!$G$5-'СЕТ СН'!$G$21</f>
        <v>5324.0466027800003</v>
      </c>
      <c r="Q57" s="36">
        <f>SUMIFS(СВЦЭМ!$D$39:$D$782,СВЦЭМ!$A$39:$A$782,$A57,СВЦЭМ!$B$39:$B$782,Q$44)+'СЕТ СН'!$G$11+СВЦЭМ!$D$10+'СЕТ СН'!$G$5-'СЕТ СН'!$G$21</f>
        <v>5338.0037665600003</v>
      </c>
      <c r="R57" s="36">
        <f>SUMIFS(СВЦЭМ!$D$39:$D$782,СВЦЭМ!$A$39:$A$782,$A57,СВЦЭМ!$B$39:$B$782,R$44)+'СЕТ СН'!$G$11+СВЦЭМ!$D$10+'СЕТ СН'!$G$5-'СЕТ СН'!$G$21</f>
        <v>5326.7099946600001</v>
      </c>
      <c r="S57" s="36">
        <f>SUMIFS(СВЦЭМ!$D$39:$D$782,СВЦЭМ!$A$39:$A$782,$A57,СВЦЭМ!$B$39:$B$782,S$44)+'СЕТ СН'!$G$11+СВЦЭМ!$D$10+'СЕТ СН'!$G$5-'СЕТ СН'!$G$21</f>
        <v>5275.7982625200002</v>
      </c>
      <c r="T57" s="36">
        <f>SUMIFS(СВЦЭМ!$D$39:$D$782,СВЦЭМ!$A$39:$A$782,$A57,СВЦЭМ!$B$39:$B$782,T$44)+'СЕТ СН'!$G$11+СВЦЭМ!$D$10+'СЕТ СН'!$G$5-'СЕТ СН'!$G$21</f>
        <v>5235.2628805799995</v>
      </c>
      <c r="U57" s="36">
        <f>SUMIFS(СВЦЭМ!$D$39:$D$782,СВЦЭМ!$A$39:$A$782,$A57,СВЦЭМ!$B$39:$B$782,U$44)+'СЕТ СН'!$G$11+СВЦЭМ!$D$10+'СЕТ СН'!$G$5-'СЕТ СН'!$G$21</f>
        <v>5276.6410508899999</v>
      </c>
      <c r="V57" s="36">
        <f>SUMIFS(СВЦЭМ!$D$39:$D$782,СВЦЭМ!$A$39:$A$782,$A57,СВЦЭМ!$B$39:$B$782,V$44)+'СЕТ СН'!$G$11+СВЦЭМ!$D$10+'СЕТ СН'!$G$5-'СЕТ СН'!$G$21</f>
        <v>5288.7700449100003</v>
      </c>
      <c r="W57" s="36">
        <f>SUMIFS(СВЦЭМ!$D$39:$D$782,СВЦЭМ!$A$39:$A$782,$A57,СВЦЭМ!$B$39:$B$782,W$44)+'СЕТ СН'!$G$11+СВЦЭМ!$D$10+'СЕТ СН'!$G$5-'СЕТ СН'!$G$21</f>
        <v>5313.3510528900006</v>
      </c>
      <c r="X57" s="36">
        <f>SUMIFS(СВЦЭМ!$D$39:$D$782,СВЦЭМ!$A$39:$A$782,$A57,СВЦЭМ!$B$39:$B$782,X$44)+'СЕТ СН'!$G$11+СВЦЭМ!$D$10+'СЕТ СН'!$G$5-'СЕТ СН'!$G$21</f>
        <v>5348.0127511500004</v>
      </c>
      <c r="Y57" s="36">
        <f>SUMIFS(СВЦЭМ!$D$39:$D$782,СВЦЭМ!$A$39:$A$782,$A57,СВЦЭМ!$B$39:$B$782,Y$44)+'СЕТ СН'!$G$11+СВЦЭМ!$D$10+'СЕТ СН'!$G$5-'СЕТ СН'!$G$21</f>
        <v>5271.1810290100002</v>
      </c>
    </row>
    <row r="58" spans="1:25" ht="15.75" x14ac:dyDescent="0.2">
      <c r="A58" s="35">
        <f t="shared" si="1"/>
        <v>44971</v>
      </c>
      <c r="B58" s="36">
        <f>SUMIFS(СВЦЭМ!$D$39:$D$782,СВЦЭМ!$A$39:$A$782,$A58,СВЦЭМ!$B$39:$B$782,B$44)+'СЕТ СН'!$G$11+СВЦЭМ!$D$10+'СЕТ СН'!$G$5-'СЕТ СН'!$G$21</f>
        <v>5384.7799312799998</v>
      </c>
      <c r="C58" s="36">
        <f>SUMIFS(СВЦЭМ!$D$39:$D$782,СВЦЭМ!$A$39:$A$782,$A58,СВЦЭМ!$B$39:$B$782,C$44)+'СЕТ СН'!$G$11+СВЦЭМ!$D$10+'СЕТ СН'!$G$5-'СЕТ СН'!$G$21</f>
        <v>5429.6587524500001</v>
      </c>
      <c r="D58" s="36">
        <f>SUMIFS(СВЦЭМ!$D$39:$D$782,СВЦЭМ!$A$39:$A$782,$A58,СВЦЭМ!$B$39:$B$782,D$44)+'СЕТ СН'!$G$11+СВЦЭМ!$D$10+'СЕТ СН'!$G$5-'СЕТ СН'!$G$21</f>
        <v>5423.3730102200007</v>
      </c>
      <c r="E58" s="36">
        <f>SUMIFS(СВЦЭМ!$D$39:$D$782,СВЦЭМ!$A$39:$A$782,$A58,СВЦЭМ!$B$39:$B$782,E$44)+'СЕТ СН'!$G$11+СВЦЭМ!$D$10+'СЕТ СН'!$G$5-'СЕТ СН'!$G$21</f>
        <v>5510.1338726100003</v>
      </c>
      <c r="F58" s="36">
        <f>SUMIFS(СВЦЭМ!$D$39:$D$782,СВЦЭМ!$A$39:$A$782,$A58,СВЦЭМ!$B$39:$B$782,F$44)+'СЕТ СН'!$G$11+СВЦЭМ!$D$10+'СЕТ СН'!$G$5-'СЕТ СН'!$G$21</f>
        <v>5344.12253968</v>
      </c>
      <c r="G58" s="36">
        <f>SUMIFS(СВЦЭМ!$D$39:$D$782,СВЦЭМ!$A$39:$A$782,$A58,СВЦЭМ!$B$39:$B$782,G$44)+'СЕТ СН'!$G$11+СВЦЭМ!$D$10+'СЕТ СН'!$G$5-'СЕТ СН'!$G$21</f>
        <v>5463.2829465300001</v>
      </c>
      <c r="H58" s="36">
        <f>SUMIFS(СВЦЭМ!$D$39:$D$782,СВЦЭМ!$A$39:$A$782,$A58,СВЦЭМ!$B$39:$B$782,H$44)+'СЕТ СН'!$G$11+СВЦЭМ!$D$10+'СЕТ СН'!$G$5-'СЕТ СН'!$G$21</f>
        <v>5376.0130118100005</v>
      </c>
      <c r="I58" s="36">
        <f>SUMIFS(СВЦЭМ!$D$39:$D$782,СВЦЭМ!$A$39:$A$782,$A58,СВЦЭМ!$B$39:$B$782,I$44)+'СЕТ СН'!$G$11+СВЦЭМ!$D$10+'СЕТ СН'!$G$5-'СЕТ СН'!$G$21</f>
        <v>5334.4153154300002</v>
      </c>
      <c r="J58" s="36">
        <f>SUMIFS(СВЦЭМ!$D$39:$D$782,СВЦЭМ!$A$39:$A$782,$A58,СВЦЭМ!$B$39:$B$782,J$44)+'СЕТ СН'!$G$11+СВЦЭМ!$D$10+'СЕТ СН'!$G$5-'СЕТ СН'!$G$21</f>
        <v>5310.0777447500004</v>
      </c>
      <c r="K58" s="36">
        <f>SUMIFS(СВЦЭМ!$D$39:$D$782,СВЦЭМ!$A$39:$A$782,$A58,СВЦЭМ!$B$39:$B$782,K$44)+'СЕТ СН'!$G$11+СВЦЭМ!$D$10+'СЕТ СН'!$G$5-'СЕТ СН'!$G$21</f>
        <v>5289.7230456500001</v>
      </c>
      <c r="L58" s="36">
        <f>SUMIFS(СВЦЭМ!$D$39:$D$782,СВЦЭМ!$A$39:$A$782,$A58,СВЦЭМ!$B$39:$B$782,L$44)+'СЕТ СН'!$G$11+СВЦЭМ!$D$10+'СЕТ СН'!$G$5-'СЕТ СН'!$G$21</f>
        <v>5289.5781776800004</v>
      </c>
      <c r="M58" s="36">
        <f>SUMIFS(СВЦЭМ!$D$39:$D$782,СВЦЭМ!$A$39:$A$782,$A58,СВЦЭМ!$B$39:$B$782,M$44)+'СЕТ СН'!$G$11+СВЦЭМ!$D$10+'СЕТ СН'!$G$5-'СЕТ СН'!$G$21</f>
        <v>5360.2305112499998</v>
      </c>
      <c r="N58" s="36">
        <f>SUMIFS(СВЦЭМ!$D$39:$D$782,СВЦЭМ!$A$39:$A$782,$A58,СВЦЭМ!$B$39:$B$782,N$44)+'СЕТ СН'!$G$11+СВЦЭМ!$D$10+'СЕТ СН'!$G$5-'СЕТ СН'!$G$21</f>
        <v>5344.20859329</v>
      </c>
      <c r="O58" s="36">
        <f>SUMIFS(СВЦЭМ!$D$39:$D$782,СВЦЭМ!$A$39:$A$782,$A58,СВЦЭМ!$B$39:$B$782,O$44)+'СЕТ СН'!$G$11+СВЦЭМ!$D$10+'СЕТ СН'!$G$5-'СЕТ СН'!$G$21</f>
        <v>5371.2233916100004</v>
      </c>
      <c r="P58" s="36">
        <f>SUMIFS(СВЦЭМ!$D$39:$D$782,СВЦЭМ!$A$39:$A$782,$A58,СВЦЭМ!$B$39:$B$782,P$44)+'СЕТ СН'!$G$11+СВЦЭМ!$D$10+'СЕТ СН'!$G$5-'СЕТ СН'!$G$21</f>
        <v>5391.93817605</v>
      </c>
      <c r="Q58" s="36">
        <f>SUMIFS(СВЦЭМ!$D$39:$D$782,СВЦЭМ!$A$39:$A$782,$A58,СВЦЭМ!$B$39:$B$782,Q$44)+'СЕТ СН'!$G$11+СВЦЭМ!$D$10+'СЕТ СН'!$G$5-'СЕТ СН'!$G$21</f>
        <v>5399.6191803299998</v>
      </c>
      <c r="R58" s="36">
        <f>SUMIFS(СВЦЭМ!$D$39:$D$782,СВЦЭМ!$A$39:$A$782,$A58,СВЦЭМ!$B$39:$B$782,R$44)+'СЕТ СН'!$G$11+СВЦЭМ!$D$10+'СЕТ СН'!$G$5-'СЕТ СН'!$G$21</f>
        <v>5375.7881616599998</v>
      </c>
      <c r="S58" s="36">
        <f>SUMIFS(СВЦЭМ!$D$39:$D$782,СВЦЭМ!$A$39:$A$782,$A58,СВЦЭМ!$B$39:$B$782,S$44)+'СЕТ СН'!$G$11+СВЦЭМ!$D$10+'СЕТ СН'!$G$5-'СЕТ СН'!$G$21</f>
        <v>5338.3282469599999</v>
      </c>
      <c r="T58" s="36">
        <f>SUMIFS(СВЦЭМ!$D$39:$D$782,СВЦЭМ!$A$39:$A$782,$A58,СВЦЭМ!$B$39:$B$782,T$44)+'СЕТ СН'!$G$11+СВЦЭМ!$D$10+'СЕТ СН'!$G$5-'СЕТ СН'!$G$21</f>
        <v>5328.3518494500004</v>
      </c>
      <c r="U58" s="36">
        <f>SUMIFS(СВЦЭМ!$D$39:$D$782,СВЦЭМ!$A$39:$A$782,$A58,СВЦЭМ!$B$39:$B$782,U$44)+'СЕТ СН'!$G$11+СВЦЭМ!$D$10+'СЕТ СН'!$G$5-'СЕТ СН'!$G$21</f>
        <v>5322.3343349300003</v>
      </c>
      <c r="V58" s="36">
        <f>SUMIFS(СВЦЭМ!$D$39:$D$782,СВЦЭМ!$A$39:$A$782,$A58,СВЦЭМ!$B$39:$B$782,V$44)+'СЕТ СН'!$G$11+СВЦЭМ!$D$10+'СЕТ СН'!$G$5-'СЕТ СН'!$G$21</f>
        <v>5338.3299604900003</v>
      </c>
      <c r="W58" s="36">
        <f>SUMIFS(СВЦЭМ!$D$39:$D$782,СВЦЭМ!$A$39:$A$782,$A58,СВЦЭМ!$B$39:$B$782,W$44)+'СЕТ СН'!$G$11+СВЦЭМ!$D$10+'СЕТ СН'!$G$5-'СЕТ СН'!$G$21</f>
        <v>5362.06359359</v>
      </c>
      <c r="X58" s="36">
        <f>SUMIFS(СВЦЭМ!$D$39:$D$782,СВЦЭМ!$A$39:$A$782,$A58,СВЦЭМ!$B$39:$B$782,X$44)+'СЕТ СН'!$G$11+СВЦЭМ!$D$10+'СЕТ СН'!$G$5-'СЕТ СН'!$G$21</f>
        <v>5389.8401242800001</v>
      </c>
      <c r="Y58" s="36">
        <f>SUMIFS(СВЦЭМ!$D$39:$D$782,СВЦЭМ!$A$39:$A$782,$A58,СВЦЭМ!$B$39:$B$782,Y$44)+'СЕТ СН'!$G$11+СВЦЭМ!$D$10+'СЕТ СН'!$G$5-'СЕТ СН'!$G$21</f>
        <v>5406.2646897800005</v>
      </c>
    </row>
    <row r="59" spans="1:25" ht="15.75" x14ac:dyDescent="0.2">
      <c r="A59" s="35">
        <f t="shared" si="1"/>
        <v>44972</v>
      </c>
      <c r="B59" s="36">
        <f>SUMIFS(СВЦЭМ!$D$39:$D$782,СВЦЭМ!$A$39:$A$782,$A59,СВЦЭМ!$B$39:$B$782,B$44)+'СЕТ СН'!$G$11+СВЦЭМ!$D$10+'СЕТ СН'!$G$5-'СЕТ СН'!$G$21</f>
        <v>5347.3828932500001</v>
      </c>
      <c r="C59" s="36">
        <f>SUMIFS(СВЦЭМ!$D$39:$D$782,СВЦЭМ!$A$39:$A$782,$A59,СВЦЭМ!$B$39:$B$782,C$44)+'СЕТ СН'!$G$11+СВЦЭМ!$D$10+'СЕТ СН'!$G$5-'СЕТ СН'!$G$21</f>
        <v>5368.8475590600001</v>
      </c>
      <c r="D59" s="36">
        <f>SUMIFS(СВЦЭМ!$D$39:$D$782,СВЦЭМ!$A$39:$A$782,$A59,СВЦЭМ!$B$39:$B$782,D$44)+'СЕТ СН'!$G$11+СВЦЭМ!$D$10+'СЕТ СН'!$G$5-'СЕТ СН'!$G$21</f>
        <v>5395.7036360399998</v>
      </c>
      <c r="E59" s="36">
        <f>SUMIFS(СВЦЭМ!$D$39:$D$782,СВЦЭМ!$A$39:$A$782,$A59,СВЦЭМ!$B$39:$B$782,E$44)+'СЕТ СН'!$G$11+СВЦЭМ!$D$10+'СЕТ СН'!$G$5-'СЕТ СН'!$G$21</f>
        <v>5382.4237727700001</v>
      </c>
      <c r="F59" s="36">
        <f>SUMIFS(СВЦЭМ!$D$39:$D$782,СВЦЭМ!$A$39:$A$782,$A59,СВЦЭМ!$B$39:$B$782,F$44)+'СЕТ СН'!$G$11+СВЦЭМ!$D$10+'СЕТ СН'!$G$5-'СЕТ СН'!$G$21</f>
        <v>5355.4228890900004</v>
      </c>
      <c r="G59" s="36">
        <f>SUMIFS(СВЦЭМ!$D$39:$D$782,СВЦЭМ!$A$39:$A$782,$A59,СВЦЭМ!$B$39:$B$782,G$44)+'СЕТ СН'!$G$11+СВЦЭМ!$D$10+'СЕТ СН'!$G$5-'СЕТ СН'!$G$21</f>
        <v>5284.3605575800002</v>
      </c>
      <c r="H59" s="36">
        <f>SUMIFS(СВЦЭМ!$D$39:$D$782,СВЦЭМ!$A$39:$A$782,$A59,СВЦЭМ!$B$39:$B$782,H$44)+'СЕТ СН'!$G$11+СВЦЭМ!$D$10+'СЕТ СН'!$G$5-'СЕТ СН'!$G$21</f>
        <v>5208.9200071300002</v>
      </c>
      <c r="I59" s="36">
        <f>SUMIFS(СВЦЭМ!$D$39:$D$782,СВЦЭМ!$A$39:$A$782,$A59,СВЦЭМ!$B$39:$B$782,I$44)+'СЕТ СН'!$G$11+СВЦЭМ!$D$10+'СЕТ СН'!$G$5-'СЕТ СН'!$G$21</f>
        <v>5190.9230690200002</v>
      </c>
      <c r="J59" s="36">
        <f>SUMIFS(СВЦЭМ!$D$39:$D$782,СВЦЭМ!$A$39:$A$782,$A59,СВЦЭМ!$B$39:$B$782,J$44)+'СЕТ СН'!$G$11+СВЦЭМ!$D$10+'СЕТ СН'!$G$5-'СЕТ СН'!$G$21</f>
        <v>5159.7587811900003</v>
      </c>
      <c r="K59" s="36">
        <f>SUMIFS(СВЦЭМ!$D$39:$D$782,СВЦЭМ!$A$39:$A$782,$A59,СВЦЭМ!$B$39:$B$782,K$44)+'СЕТ СН'!$G$11+СВЦЭМ!$D$10+'СЕТ СН'!$G$5-'СЕТ СН'!$G$21</f>
        <v>5155.6670489899998</v>
      </c>
      <c r="L59" s="36">
        <f>SUMIFS(СВЦЭМ!$D$39:$D$782,СВЦЭМ!$A$39:$A$782,$A59,СВЦЭМ!$B$39:$B$782,L$44)+'СЕТ СН'!$G$11+СВЦЭМ!$D$10+'СЕТ СН'!$G$5-'СЕТ СН'!$G$21</f>
        <v>5166.41669112</v>
      </c>
      <c r="M59" s="36">
        <f>SUMIFS(СВЦЭМ!$D$39:$D$782,СВЦЭМ!$A$39:$A$782,$A59,СВЦЭМ!$B$39:$B$782,M$44)+'СЕТ СН'!$G$11+СВЦЭМ!$D$10+'СЕТ СН'!$G$5-'СЕТ СН'!$G$21</f>
        <v>5210.9069974699996</v>
      </c>
      <c r="N59" s="36">
        <f>SUMIFS(СВЦЭМ!$D$39:$D$782,СВЦЭМ!$A$39:$A$782,$A59,СВЦЭМ!$B$39:$B$782,N$44)+'СЕТ СН'!$G$11+СВЦЭМ!$D$10+'СЕТ СН'!$G$5-'СЕТ СН'!$G$21</f>
        <v>5232.3994332900002</v>
      </c>
      <c r="O59" s="36">
        <f>SUMIFS(СВЦЭМ!$D$39:$D$782,СВЦЭМ!$A$39:$A$782,$A59,СВЦЭМ!$B$39:$B$782,O$44)+'СЕТ СН'!$G$11+СВЦЭМ!$D$10+'СЕТ СН'!$G$5-'СЕТ СН'!$G$21</f>
        <v>5255.6800099800002</v>
      </c>
      <c r="P59" s="36">
        <f>SUMIFS(СВЦЭМ!$D$39:$D$782,СВЦЭМ!$A$39:$A$782,$A59,СВЦЭМ!$B$39:$B$782,P$44)+'СЕТ СН'!$G$11+СВЦЭМ!$D$10+'СЕТ СН'!$G$5-'СЕТ СН'!$G$21</f>
        <v>5276.2423069899996</v>
      </c>
      <c r="Q59" s="36">
        <f>SUMIFS(СВЦЭМ!$D$39:$D$782,СВЦЭМ!$A$39:$A$782,$A59,СВЦЭМ!$B$39:$B$782,Q$44)+'СЕТ СН'!$G$11+СВЦЭМ!$D$10+'СЕТ СН'!$G$5-'СЕТ СН'!$G$21</f>
        <v>5266.2456615400006</v>
      </c>
      <c r="R59" s="36">
        <f>SUMIFS(СВЦЭМ!$D$39:$D$782,СВЦЭМ!$A$39:$A$782,$A59,СВЦЭМ!$B$39:$B$782,R$44)+'СЕТ СН'!$G$11+СВЦЭМ!$D$10+'СЕТ СН'!$G$5-'СЕТ СН'!$G$21</f>
        <v>5246.8663536900003</v>
      </c>
      <c r="S59" s="36">
        <f>SUMIFS(СВЦЭМ!$D$39:$D$782,СВЦЭМ!$A$39:$A$782,$A59,СВЦЭМ!$B$39:$B$782,S$44)+'СЕТ СН'!$G$11+СВЦЭМ!$D$10+'СЕТ СН'!$G$5-'СЕТ СН'!$G$21</f>
        <v>5198.5904805500004</v>
      </c>
      <c r="T59" s="36">
        <f>SUMIFS(СВЦЭМ!$D$39:$D$782,СВЦЭМ!$A$39:$A$782,$A59,СВЦЭМ!$B$39:$B$782,T$44)+'СЕТ СН'!$G$11+СВЦЭМ!$D$10+'СЕТ СН'!$G$5-'СЕТ СН'!$G$21</f>
        <v>5147.0477491399997</v>
      </c>
      <c r="U59" s="36">
        <f>SUMIFS(СВЦЭМ!$D$39:$D$782,СВЦЭМ!$A$39:$A$782,$A59,СВЦЭМ!$B$39:$B$782,U$44)+'СЕТ СН'!$G$11+СВЦЭМ!$D$10+'СЕТ СН'!$G$5-'СЕТ СН'!$G$21</f>
        <v>5175.0328991300003</v>
      </c>
      <c r="V59" s="36">
        <f>SUMIFS(СВЦЭМ!$D$39:$D$782,СВЦЭМ!$A$39:$A$782,$A59,СВЦЭМ!$B$39:$B$782,V$44)+'СЕТ СН'!$G$11+СВЦЭМ!$D$10+'СЕТ СН'!$G$5-'СЕТ СН'!$G$21</f>
        <v>5165.9126100499998</v>
      </c>
      <c r="W59" s="36">
        <f>SUMIFS(СВЦЭМ!$D$39:$D$782,СВЦЭМ!$A$39:$A$782,$A59,СВЦЭМ!$B$39:$B$782,W$44)+'СЕТ СН'!$G$11+СВЦЭМ!$D$10+'СЕТ СН'!$G$5-'СЕТ СН'!$G$21</f>
        <v>5165.89873627</v>
      </c>
      <c r="X59" s="36">
        <f>SUMIFS(СВЦЭМ!$D$39:$D$782,СВЦЭМ!$A$39:$A$782,$A59,СВЦЭМ!$B$39:$B$782,X$44)+'СЕТ СН'!$G$11+СВЦЭМ!$D$10+'СЕТ СН'!$G$5-'СЕТ СН'!$G$21</f>
        <v>5228.4060466700003</v>
      </c>
      <c r="Y59" s="36">
        <f>SUMIFS(СВЦЭМ!$D$39:$D$782,СВЦЭМ!$A$39:$A$782,$A59,СВЦЭМ!$B$39:$B$782,Y$44)+'СЕТ СН'!$G$11+СВЦЭМ!$D$10+'СЕТ СН'!$G$5-'СЕТ СН'!$G$21</f>
        <v>5260.3630770199998</v>
      </c>
    </row>
    <row r="60" spans="1:25" ht="15.75" x14ac:dyDescent="0.2">
      <c r="A60" s="35">
        <f t="shared" si="1"/>
        <v>44973</v>
      </c>
      <c r="B60" s="36">
        <f>SUMIFS(СВЦЭМ!$D$39:$D$782,СВЦЭМ!$A$39:$A$782,$A60,СВЦЭМ!$B$39:$B$782,B$44)+'СЕТ СН'!$G$11+СВЦЭМ!$D$10+'СЕТ СН'!$G$5-'СЕТ СН'!$G$21</f>
        <v>5325.5932094</v>
      </c>
      <c r="C60" s="36">
        <f>SUMIFS(СВЦЭМ!$D$39:$D$782,СВЦЭМ!$A$39:$A$782,$A60,СВЦЭМ!$B$39:$B$782,C$44)+'СЕТ СН'!$G$11+СВЦЭМ!$D$10+'СЕТ СН'!$G$5-'СЕТ СН'!$G$21</f>
        <v>5363.9955498500003</v>
      </c>
      <c r="D60" s="36">
        <f>SUMIFS(СВЦЭМ!$D$39:$D$782,СВЦЭМ!$A$39:$A$782,$A60,СВЦЭМ!$B$39:$B$782,D$44)+'СЕТ СН'!$G$11+СВЦЭМ!$D$10+'СЕТ СН'!$G$5-'СЕТ СН'!$G$21</f>
        <v>5374.8224708899997</v>
      </c>
      <c r="E60" s="36">
        <f>SUMIFS(СВЦЭМ!$D$39:$D$782,СВЦЭМ!$A$39:$A$782,$A60,СВЦЭМ!$B$39:$B$782,E$44)+'СЕТ СН'!$G$11+СВЦЭМ!$D$10+'СЕТ СН'!$G$5-'СЕТ СН'!$G$21</f>
        <v>5376.1701627900002</v>
      </c>
      <c r="F60" s="36">
        <f>SUMIFS(СВЦЭМ!$D$39:$D$782,СВЦЭМ!$A$39:$A$782,$A60,СВЦЭМ!$B$39:$B$782,F$44)+'СЕТ СН'!$G$11+СВЦЭМ!$D$10+'СЕТ СН'!$G$5-'СЕТ СН'!$G$21</f>
        <v>5359.4853365099998</v>
      </c>
      <c r="G60" s="36">
        <f>SUMIFS(СВЦЭМ!$D$39:$D$782,СВЦЭМ!$A$39:$A$782,$A60,СВЦЭМ!$B$39:$B$782,G$44)+'СЕТ СН'!$G$11+СВЦЭМ!$D$10+'СЕТ СН'!$G$5-'СЕТ СН'!$G$21</f>
        <v>5311.8574567699998</v>
      </c>
      <c r="H60" s="36">
        <f>SUMIFS(СВЦЭМ!$D$39:$D$782,СВЦЭМ!$A$39:$A$782,$A60,СВЦЭМ!$B$39:$B$782,H$44)+'СЕТ СН'!$G$11+СВЦЭМ!$D$10+'СЕТ СН'!$G$5-'СЕТ СН'!$G$21</f>
        <v>5210.9120056100001</v>
      </c>
      <c r="I60" s="36">
        <f>SUMIFS(СВЦЭМ!$D$39:$D$782,СВЦЭМ!$A$39:$A$782,$A60,СВЦЭМ!$B$39:$B$782,I$44)+'СЕТ СН'!$G$11+СВЦЭМ!$D$10+'СЕТ СН'!$G$5-'СЕТ СН'!$G$21</f>
        <v>5174.21478045</v>
      </c>
      <c r="J60" s="36">
        <f>SUMIFS(СВЦЭМ!$D$39:$D$782,СВЦЭМ!$A$39:$A$782,$A60,СВЦЭМ!$B$39:$B$782,J$44)+'СЕТ СН'!$G$11+СВЦЭМ!$D$10+'СЕТ СН'!$G$5-'СЕТ СН'!$G$21</f>
        <v>5161.8572883799998</v>
      </c>
      <c r="K60" s="36">
        <f>SUMIFS(СВЦЭМ!$D$39:$D$782,СВЦЭМ!$A$39:$A$782,$A60,СВЦЭМ!$B$39:$B$782,K$44)+'СЕТ СН'!$G$11+СВЦЭМ!$D$10+'СЕТ СН'!$G$5-'СЕТ СН'!$G$21</f>
        <v>5170.4411567400002</v>
      </c>
      <c r="L60" s="36">
        <f>SUMIFS(СВЦЭМ!$D$39:$D$782,СВЦЭМ!$A$39:$A$782,$A60,СВЦЭМ!$B$39:$B$782,L$44)+'СЕТ СН'!$G$11+СВЦЭМ!$D$10+'СЕТ СН'!$G$5-'СЕТ СН'!$G$21</f>
        <v>5189.0610372600004</v>
      </c>
      <c r="M60" s="36">
        <f>SUMIFS(СВЦЭМ!$D$39:$D$782,СВЦЭМ!$A$39:$A$782,$A60,СВЦЭМ!$B$39:$B$782,M$44)+'СЕТ СН'!$G$11+СВЦЭМ!$D$10+'СЕТ СН'!$G$5-'СЕТ СН'!$G$21</f>
        <v>5211.2319235100003</v>
      </c>
      <c r="N60" s="36">
        <f>SUMIFS(СВЦЭМ!$D$39:$D$782,СВЦЭМ!$A$39:$A$782,$A60,СВЦЭМ!$B$39:$B$782,N$44)+'СЕТ СН'!$G$11+СВЦЭМ!$D$10+'СЕТ СН'!$G$5-'СЕТ СН'!$G$21</f>
        <v>5271.4069105199997</v>
      </c>
      <c r="O60" s="36">
        <f>SUMIFS(СВЦЭМ!$D$39:$D$782,СВЦЭМ!$A$39:$A$782,$A60,СВЦЭМ!$B$39:$B$782,O$44)+'СЕТ СН'!$G$11+СВЦЭМ!$D$10+'СЕТ СН'!$G$5-'СЕТ СН'!$G$21</f>
        <v>5293.3123964200004</v>
      </c>
      <c r="P60" s="36">
        <f>SUMIFS(СВЦЭМ!$D$39:$D$782,СВЦЭМ!$A$39:$A$782,$A60,СВЦЭМ!$B$39:$B$782,P$44)+'СЕТ СН'!$G$11+СВЦЭМ!$D$10+'СЕТ СН'!$G$5-'СЕТ СН'!$G$21</f>
        <v>5306.7876425599998</v>
      </c>
      <c r="Q60" s="36">
        <f>SUMIFS(СВЦЭМ!$D$39:$D$782,СВЦЭМ!$A$39:$A$782,$A60,СВЦЭМ!$B$39:$B$782,Q$44)+'СЕТ СН'!$G$11+СВЦЭМ!$D$10+'СЕТ СН'!$G$5-'СЕТ СН'!$G$21</f>
        <v>5311.1800405200001</v>
      </c>
      <c r="R60" s="36">
        <f>SUMIFS(СВЦЭМ!$D$39:$D$782,СВЦЭМ!$A$39:$A$782,$A60,СВЦЭМ!$B$39:$B$782,R$44)+'СЕТ СН'!$G$11+СВЦЭМ!$D$10+'СЕТ СН'!$G$5-'СЕТ СН'!$G$21</f>
        <v>5297.31085876</v>
      </c>
      <c r="S60" s="36">
        <f>SUMIFS(СВЦЭМ!$D$39:$D$782,СВЦЭМ!$A$39:$A$782,$A60,СВЦЭМ!$B$39:$B$782,S$44)+'СЕТ СН'!$G$11+СВЦЭМ!$D$10+'СЕТ СН'!$G$5-'СЕТ СН'!$G$21</f>
        <v>5246.9189201400004</v>
      </c>
      <c r="T60" s="36">
        <f>SUMIFS(СВЦЭМ!$D$39:$D$782,СВЦЭМ!$A$39:$A$782,$A60,СВЦЭМ!$B$39:$B$782,T$44)+'СЕТ СН'!$G$11+СВЦЭМ!$D$10+'СЕТ СН'!$G$5-'СЕТ СН'!$G$21</f>
        <v>5188.40681872</v>
      </c>
      <c r="U60" s="36">
        <f>SUMIFS(СВЦЭМ!$D$39:$D$782,СВЦЭМ!$A$39:$A$782,$A60,СВЦЭМ!$B$39:$B$782,U$44)+'СЕТ СН'!$G$11+СВЦЭМ!$D$10+'СЕТ СН'!$G$5-'СЕТ СН'!$G$21</f>
        <v>5208.2340464099998</v>
      </c>
      <c r="V60" s="36">
        <f>SUMIFS(СВЦЭМ!$D$39:$D$782,СВЦЭМ!$A$39:$A$782,$A60,СВЦЭМ!$B$39:$B$782,V$44)+'СЕТ СН'!$G$11+СВЦЭМ!$D$10+'СЕТ СН'!$G$5-'СЕТ СН'!$G$21</f>
        <v>5223.1780690800006</v>
      </c>
      <c r="W60" s="36">
        <f>SUMIFS(СВЦЭМ!$D$39:$D$782,СВЦЭМ!$A$39:$A$782,$A60,СВЦЭМ!$B$39:$B$782,W$44)+'СЕТ СН'!$G$11+СВЦЭМ!$D$10+'СЕТ СН'!$G$5-'СЕТ СН'!$G$21</f>
        <v>5259.4573782900006</v>
      </c>
      <c r="X60" s="36">
        <f>SUMIFS(СВЦЭМ!$D$39:$D$782,СВЦЭМ!$A$39:$A$782,$A60,СВЦЭМ!$B$39:$B$782,X$44)+'СЕТ СН'!$G$11+СВЦЭМ!$D$10+'СЕТ СН'!$G$5-'СЕТ СН'!$G$21</f>
        <v>5313.1229242600002</v>
      </c>
      <c r="Y60" s="36">
        <f>SUMIFS(СВЦЭМ!$D$39:$D$782,СВЦЭМ!$A$39:$A$782,$A60,СВЦЭМ!$B$39:$B$782,Y$44)+'СЕТ СН'!$G$11+СВЦЭМ!$D$10+'СЕТ СН'!$G$5-'СЕТ СН'!$G$21</f>
        <v>5332.3158015700001</v>
      </c>
    </row>
    <row r="61" spans="1:25" ht="15.75" x14ac:dyDescent="0.2">
      <c r="A61" s="35">
        <f t="shared" si="1"/>
        <v>44974</v>
      </c>
      <c r="B61" s="36">
        <f>SUMIFS(СВЦЭМ!$D$39:$D$782,СВЦЭМ!$A$39:$A$782,$A61,СВЦЭМ!$B$39:$B$782,B$44)+'СЕТ СН'!$G$11+СВЦЭМ!$D$10+'СЕТ СН'!$G$5-'СЕТ СН'!$G$21</f>
        <v>5473.37742411</v>
      </c>
      <c r="C61" s="36">
        <f>SUMIFS(СВЦЭМ!$D$39:$D$782,СВЦЭМ!$A$39:$A$782,$A61,СВЦЭМ!$B$39:$B$782,C$44)+'СЕТ СН'!$G$11+СВЦЭМ!$D$10+'СЕТ СН'!$G$5-'СЕТ СН'!$G$21</f>
        <v>5514.1222354600004</v>
      </c>
      <c r="D61" s="36">
        <f>SUMIFS(СВЦЭМ!$D$39:$D$782,СВЦЭМ!$A$39:$A$782,$A61,СВЦЭМ!$B$39:$B$782,D$44)+'СЕТ СН'!$G$11+СВЦЭМ!$D$10+'СЕТ СН'!$G$5-'СЕТ СН'!$G$21</f>
        <v>5523.6675745900002</v>
      </c>
      <c r="E61" s="36">
        <f>SUMIFS(СВЦЭМ!$D$39:$D$782,СВЦЭМ!$A$39:$A$782,$A61,СВЦЭМ!$B$39:$B$782,E$44)+'СЕТ СН'!$G$11+СВЦЭМ!$D$10+'СЕТ СН'!$G$5-'СЕТ СН'!$G$21</f>
        <v>5521.8343929800003</v>
      </c>
      <c r="F61" s="36">
        <f>SUMIFS(СВЦЭМ!$D$39:$D$782,СВЦЭМ!$A$39:$A$782,$A61,СВЦЭМ!$B$39:$B$782,F$44)+'СЕТ СН'!$G$11+СВЦЭМ!$D$10+'СЕТ СН'!$G$5-'СЕТ СН'!$G$21</f>
        <v>5482.2849809500003</v>
      </c>
      <c r="G61" s="36">
        <f>SUMIFS(СВЦЭМ!$D$39:$D$782,СВЦЭМ!$A$39:$A$782,$A61,СВЦЭМ!$B$39:$B$782,G$44)+'СЕТ СН'!$G$11+СВЦЭМ!$D$10+'СЕТ СН'!$G$5-'СЕТ СН'!$G$21</f>
        <v>5430.1160847199999</v>
      </c>
      <c r="H61" s="36">
        <f>SUMIFS(СВЦЭМ!$D$39:$D$782,СВЦЭМ!$A$39:$A$782,$A61,СВЦЭМ!$B$39:$B$782,H$44)+'СЕТ СН'!$G$11+СВЦЭМ!$D$10+'СЕТ СН'!$G$5-'СЕТ СН'!$G$21</f>
        <v>5354.4940326300002</v>
      </c>
      <c r="I61" s="36">
        <f>SUMIFS(СВЦЭМ!$D$39:$D$782,СВЦЭМ!$A$39:$A$782,$A61,СВЦЭМ!$B$39:$B$782,I$44)+'СЕТ СН'!$G$11+СВЦЭМ!$D$10+'СЕТ СН'!$G$5-'СЕТ СН'!$G$21</f>
        <v>5328.6406855799996</v>
      </c>
      <c r="J61" s="36">
        <f>SUMIFS(СВЦЭМ!$D$39:$D$782,СВЦЭМ!$A$39:$A$782,$A61,СВЦЭМ!$B$39:$B$782,J$44)+'СЕТ СН'!$G$11+СВЦЭМ!$D$10+'СЕТ СН'!$G$5-'СЕТ СН'!$G$21</f>
        <v>5295.6537866300005</v>
      </c>
      <c r="K61" s="36">
        <f>SUMIFS(СВЦЭМ!$D$39:$D$782,СВЦЭМ!$A$39:$A$782,$A61,СВЦЭМ!$B$39:$B$782,K$44)+'СЕТ СН'!$G$11+СВЦЭМ!$D$10+'СЕТ СН'!$G$5-'СЕТ СН'!$G$21</f>
        <v>5285.2517316499998</v>
      </c>
      <c r="L61" s="36">
        <f>SUMIFS(СВЦЭМ!$D$39:$D$782,СВЦЭМ!$A$39:$A$782,$A61,СВЦЭМ!$B$39:$B$782,L$44)+'СЕТ СН'!$G$11+СВЦЭМ!$D$10+'СЕТ СН'!$G$5-'СЕТ СН'!$G$21</f>
        <v>5286.61430389</v>
      </c>
      <c r="M61" s="36">
        <f>SUMIFS(СВЦЭМ!$D$39:$D$782,СВЦЭМ!$A$39:$A$782,$A61,СВЦЭМ!$B$39:$B$782,M$44)+'СЕТ СН'!$G$11+СВЦЭМ!$D$10+'СЕТ СН'!$G$5-'СЕТ СН'!$G$21</f>
        <v>5291.7661399500003</v>
      </c>
      <c r="N61" s="36">
        <f>SUMIFS(СВЦЭМ!$D$39:$D$782,СВЦЭМ!$A$39:$A$782,$A61,СВЦЭМ!$B$39:$B$782,N$44)+'СЕТ СН'!$G$11+СВЦЭМ!$D$10+'СЕТ СН'!$G$5-'СЕТ СН'!$G$21</f>
        <v>5323.3819409900007</v>
      </c>
      <c r="O61" s="36">
        <f>SUMIFS(СВЦЭМ!$D$39:$D$782,СВЦЭМ!$A$39:$A$782,$A61,СВЦЭМ!$B$39:$B$782,O$44)+'СЕТ СН'!$G$11+СВЦЭМ!$D$10+'СЕТ СН'!$G$5-'СЕТ СН'!$G$21</f>
        <v>5348.1090500299997</v>
      </c>
      <c r="P61" s="36">
        <f>SUMIFS(СВЦЭМ!$D$39:$D$782,СВЦЭМ!$A$39:$A$782,$A61,СВЦЭМ!$B$39:$B$782,P$44)+'СЕТ СН'!$G$11+СВЦЭМ!$D$10+'СЕТ СН'!$G$5-'СЕТ СН'!$G$21</f>
        <v>5371.0296390599997</v>
      </c>
      <c r="Q61" s="36">
        <f>SUMIFS(СВЦЭМ!$D$39:$D$782,СВЦЭМ!$A$39:$A$782,$A61,СВЦЭМ!$B$39:$B$782,Q$44)+'СЕТ СН'!$G$11+СВЦЭМ!$D$10+'СЕТ СН'!$G$5-'СЕТ СН'!$G$21</f>
        <v>5359.26261307</v>
      </c>
      <c r="R61" s="36">
        <f>SUMIFS(СВЦЭМ!$D$39:$D$782,СВЦЭМ!$A$39:$A$782,$A61,СВЦЭМ!$B$39:$B$782,R$44)+'СЕТ СН'!$G$11+СВЦЭМ!$D$10+'СЕТ СН'!$G$5-'СЕТ СН'!$G$21</f>
        <v>5335.6490087700004</v>
      </c>
      <c r="S61" s="36">
        <f>SUMIFS(СВЦЭМ!$D$39:$D$782,СВЦЭМ!$A$39:$A$782,$A61,СВЦЭМ!$B$39:$B$782,S$44)+'СЕТ СН'!$G$11+СВЦЭМ!$D$10+'СЕТ СН'!$G$5-'СЕТ СН'!$G$21</f>
        <v>5288.20526763</v>
      </c>
      <c r="T61" s="36">
        <f>SUMIFS(СВЦЭМ!$D$39:$D$782,СВЦЭМ!$A$39:$A$782,$A61,СВЦЭМ!$B$39:$B$782,T$44)+'СЕТ СН'!$G$11+СВЦЭМ!$D$10+'СЕТ СН'!$G$5-'СЕТ СН'!$G$21</f>
        <v>5258.9955816900001</v>
      </c>
      <c r="U61" s="36">
        <f>SUMIFS(СВЦЭМ!$D$39:$D$782,СВЦЭМ!$A$39:$A$782,$A61,СВЦЭМ!$B$39:$B$782,U$44)+'СЕТ СН'!$G$11+СВЦЭМ!$D$10+'СЕТ СН'!$G$5-'СЕТ СН'!$G$21</f>
        <v>5287.0886225699996</v>
      </c>
      <c r="V61" s="36">
        <f>SUMIFS(СВЦЭМ!$D$39:$D$782,СВЦЭМ!$A$39:$A$782,$A61,СВЦЭМ!$B$39:$B$782,V$44)+'СЕТ СН'!$G$11+СВЦЭМ!$D$10+'СЕТ СН'!$G$5-'СЕТ СН'!$G$21</f>
        <v>5312.1283331599998</v>
      </c>
      <c r="W61" s="36">
        <f>SUMIFS(СВЦЭМ!$D$39:$D$782,СВЦЭМ!$A$39:$A$782,$A61,СВЦЭМ!$B$39:$B$782,W$44)+'СЕТ СН'!$G$11+СВЦЭМ!$D$10+'СЕТ СН'!$G$5-'СЕТ СН'!$G$21</f>
        <v>5361.6732948200006</v>
      </c>
      <c r="X61" s="36">
        <f>SUMIFS(СВЦЭМ!$D$39:$D$782,СВЦЭМ!$A$39:$A$782,$A61,СВЦЭМ!$B$39:$B$782,X$44)+'СЕТ СН'!$G$11+СВЦЭМ!$D$10+'СЕТ СН'!$G$5-'СЕТ СН'!$G$21</f>
        <v>5381.0443003199998</v>
      </c>
      <c r="Y61" s="36">
        <f>SUMIFS(СВЦЭМ!$D$39:$D$782,СВЦЭМ!$A$39:$A$782,$A61,СВЦЭМ!$B$39:$B$782,Y$44)+'СЕТ СН'!$G$11+СВЦЭМ!$D$10+'СЕТ СН'!$G$5-'СЕТ СН'!$G$21</f>
        <v>5400.9499062599998</v>
      </c>
    </row>
    <row r="62" spans="1:25" ht="15.75" x14ac:dyDescent="0.2">
      <c r="A62" s="35">
        <f t="shared" si="1"/>
        <v>44975</v>
      </c>
      <c r="B62" s="36">
        <f>SUMIFS(СВЦЭМ!$D$39:$D$782,СВЦЭМ!$A$39:$A$782,$A62,СВЦЭМ!$B$39:$B$782,B$44)+'СЕТ СН'!$G$11+СВЦЭМ!$D$10+'СЕТ СН'!$G$5-'СЕТ СН'!$G$21</f>
        <v>5330.2578184200001</v>
      </c>
      <c r="C62" s="36">
        <f>SUMIFS(СВЦЭМ!$D$39:$D$782,СВЦЭМ!$A$39:$A$782,$A62,СВЦЭМ!$B$39:$B$782,C$44)+'СЕТ СН'!$G$11+СВЦЭМ!$D$10+'СЕТ СН'!$G$5-'СЕТ СН'!$G$21</f>
        <v>5381.8956107200001</v>
      </c>
      <c r="D62" s="36">
        <f>SUMIFS(СВЦЭМ!$D$39:$D$782,СВЦЭМ!$A$39:$A$782,$A62,СВЦЭМ!$B$39:$B$782,D$44)+'СЕТ СН'!$G$11+СВЦЭМ!$D$10+'СЕТ СН'!$G$5-'СЕТ СН'!$G$21</f>
        <v>5390.9023948800004</v>
      </c>
      <c r="E62" s="36">
        <f>SUMIFS(СВЦЭМ!$D$39:$D$782,СВЦЭМ!$A$39:$A$782,$A62,СВЦЭМ!$B$39:$B$782,E$44)+'СЕТ СН'!$G$11+СВЦЭМ!$D$10+'СЕТ СН'!$G$5-'СЕТ СН'!$G$21</f>
        <v>5397.5090555400002</v>
      </c>
      <c r="F62" s="36">
        <f>SUMIFS(СВЦЭМ!$D$39:$D$782,СВЦЭМ!$A$39:$A$782,$A62,СВЦЭМ!$B$39:$B$782,F$44)+'СЕТ СН'!$G$11+СВЦЭМ!$D$10+'СЕТ СН'!$G$5-'СЕТ СН'!$G$21</f>
        <v>5375.2112314000005</v>
      </c>
      <c r="G62" s="36">
        <f>SUMIFS(СВЦЭМ!$D$39:$D$782,СВЦЭМ!$A$39:$A$782,$A62,СВЦЭМ!$B$39:$B$782,G$44)+'СЕТ СН'!$G$11+СВЦЭМ!$D$10+'СЕТ СН'!$G$5-'СЕТ СН'!$G$21</f>
        <v>5361.6938214900001</v>
      </c>
      <c r="H62" s="36">
        <f>SUMIFS(СВЦЭМ!$D$39:$D$782,СВЦЭМ!$A$39:$A$782,$A62,СВЦЭМ!$B$39:$B$782,H$44)+'СЕТ СН'!$G$11+СВЦЭМ!$D$10+'СЕТ СН'!$G$5-'СЕТ СН'!$G$21</f>
        <v>5355.9159114900003</v>
      </c>
      <c r="I62" s="36">
        <f>SUMIFS(СВЦЭМ!$D$39:$D$782,СВЦЭМ!$A$39:$A$782,$A62,СВЦЭМ!$B$39:$B$782,I$44)+'СЕТ СН'!$G$11+СВЦЭМ!$D$10+'СЕТ СН'!$G$5-'СЕТ СН'!$G$21</f>
        <v>5358.8153830299998</v>
      </c>
      <c r="J62" s="36">
        <f>SUMIFS(СВЦЭМ!$D$39:$D$782,СВЦЭМ!$A$39:$A$782,$A62,СВЦЭМ!$B$39:$B$782,J$44)+'СЕТ СН'!$G$11+СВЦЭМ!$D$10+'СЕТ СН'!$G$5-'СЕТ СН'!$G$21</f>
        <v>5352.0170934199996</v>
      </c>
      <c r="K62" s="36">
        <f>SUMIFS(СВЦЭМ!$D$39:$D$782,СВЦЭМ!$A$39:$A$782,$A62,СВЦЭМ!$B$39:$B$782,K$44)+'СЕТ СН'!$G$11+СВЦЭМ!$D$10+'СЕТ СН'!$G$5-'СЕТ СН'!$G$21</f>
        <v>5261.8781267499999</v>
      </c>
      <c r="L62" s="36">
        <f>SUMIFS(СВЦЭМ!$D$39:$D$782,СВЦЭМ!$A$39:$A$782,$A62,СВЦЭМ!$B$39:$B$782,L$44)+'СЕТ СН'!$G$11+СВЦЭМ!$D$10+'СЕТ СН'!$G$5-'СЕТ СН'!$G$21</f>
        <v>5245.1406962900001</v>
      </c>
      <c r="M62" s="36">
        <f>SUMIFS(СВЦЭМ!$D$39:$D$782,СВЦЭМ!$A$39:$A$782,$A62,СВЦЭМ!$B$39:$B$782,M$44)+'СЕТ СН'!$G$11+СВЦЭМ!$D$10+'СЕТ СН'!$G$5-'СЕТ СН'!$G$21</f>
        <v>5259.1675835699998</v>
      </c>
      <c r="N62" s="36">
        <f>SUMIFS(СВЦЭМ!$D$39:$D$782,СВЦЭМ!$A$39:$A$782,$A62,СВЦЭМ!$B$39:$B$782,N$44)+'СЕТ СН'!$G$11+СВЦЭМ!$D$10+'СЕТ СН'!$G$5-'СЕТ СН'!$G$21</f>
        <v>5291.0771864600001</v>
      </c>
      <c r="O62" s="36">
        <f>SUMIFS(СВЦЭМ!$D$39:$D$782,СВЦЭМ!$A$39:$A$782,$A62,СВЦЭМ!$B$39:$B$782,O$44)+'СЕТ СН'!$G$11+СВЦЭМ!$D$10+'СЕТ СН'!$G$5-'СЕТ СН'!$G$21</f>
        <v>5305.3930431899998</v>
      </c>
      <c r="P62" s="36">
        <f>SUMIFS(СВЦЭМ!$D$39:$D$782,СВЦЭМ!$A$39:$A$782,$A62,СВЦЭМ!$B$39:$B$782,P$44)+'СЕТ СН'!$G$11+СВЦЭМ!$D$10+'СЕТ СН'!$G$5-'СЕТ СН'!$G$21</f>
        <v>5310.0289512500003</v>
      </c>
      <c r="Q62" s="36">
        <f>SUMIFS(СВЦЭМ!$D$39:$D$782,СВЦЭМ!$A$39:$A$782,$A62,СВЦЭМ!$B$39:$B$782,Q$44)+'СЕТ СН'!$G$11+СВЦЭМ!$D$10+'СЕТ СН'!$G$5-'СЕТ СН'!$G$21</f>
        <v>5309.8326202500002</v>
      </c>
      <c r="R62" s="36">
        <f>SUMIFS(СВЦЭМ!$D$39:$D$782,СВЦЭМ!$A$39:$A$782,$A62,СВЦЭМ!$B$39:$B$782,R$44)+'СЕТ СН'!$G$11+СВЦЭМ!$D$10+'СЕТ СН'!$G$5-'СЕТ СН'!$G$21</f>
        <v>5313.1135772500002</v>
      </c>
      <c r="S62" s="36">
        <f>SUMIFS(СВЦЭМ!$D$39:$D$782,СВЦЭМ!$A$39:$A$782,$A62,СВЦЭМ!$B$39:$B$782,S$44)+'СЕТ СН'!$G$11+СВЦЭМ!$D$10+'СЕТ СН'!$G$5-'СЕТ СН'!$G$21</f>
        <v>5311.7751333800006</v>
      </c>
      <c r="T62" s="36">
        <f>SUMIFS(СВЦЭМ!$D$39:$D$782,СВЦЭМ!$A$39:$A$782,$A62,СВЦЭМ!$B$39:$B$782,T$44)+'СЕТ СН'!$G$11+СВЦЭМ!$D$10+'СЕТ СН'!$G$5-'СЕТ СН'!$G$21</f>
        <v>5284.3743847599999</v>
      </c>
      <c r="U62" s="36">
        <f>SUMIFS(СВЦЭМ!$D$39:$D$782,СВЦЭМ!$A$39:$A$782,$A62,СВЦЭМ!$B$39:$B$782,U$44)+'СЕТ СН'!$G$11+СВЦЭМ!$D$10+'СЕТ СН'!$G$5-'СЕТ СН'!$G$21</f>
        <v>5280.4916627800003</v>
      </c>
      <c r="V62" s="36">
        <f>SUMIFS(СВЦЭМ!$D$39:$D$782,СВЦЭМ!$A$39:$A$782,$A62,СВЦЭМ!$B$39:$B$782,V$44)+'СЕТ СН'!$G$11+СВЦЭМ!$D$10+'СЕТ СН'!$G$5-'СЕТ СН'!$G$21</f>
        <v>5274.1682963900003</v>
      </c>
      <c r="W62" s="36">
        <f>SUMIFS(СВЦЭМ!$D$39:$D$782,СВЦЭМ!$A$39:$A$782,$A62,СВЦЭМ!$B$39:$B$782,W$44)+'СЕТ СН'!$G$11+СВЦЭМ!$D$10+'СЕТ СН'!$G$5-'СЕТ СН'!$G$21</f>
        <v>5310.39157333</v>
      </c>
      <c r="X62" s="36">
        <f>SUMIFS(СВЦЭМ!$D$39:$D$782,СВЦЭМ!$A$39:$A$782,$A62,СВЦЭМ!$B$39:$B$782,X$44)+'СЕТ СН'!$G$11+СВЦЭМ!$D$10+'СЕТ СН'!$G$5-'СЕТ СН'!$G$21</f>
        <v>5313.9513796700003</v>
      </c>
      <c r="Y62" s="36">
        <f>SUMIFS(СВЦЭМ!$D$39:$D$782,СВЦЭМ!$A$39:$A$782,$A62,СВЦЭМ!$B$39:$B$782,Y$44)+'СЕТ СН'!$G$11+СВЦЭМ!$D$10+'СЕТ СН'!$G$5-'СЕТ СН'!$G$21</f>
        <v>5360.3940447100003</v>
      </c>
    </row>
    <row r="63" spans="1:25" ht="15.75" x14ac:dyDescent="0.2">
      <c r="A63" s="35">
        <f t="shared" si="1"/>
        <v>44976</v>
      </c>
      <c r="B63" s="36">
        <f>SUMIFS(СВЦЭМ!$D$39:$D$782,СВЦЭМ!$A$39:$A$782,$A63,СВЦЭМ!$B$39:$B$782,B$44)+'СЕТ СН'!$G$11+СВЦЭМ!$D$10+'СЕТ СН'!$G$5-'СЕТ СН'!$G$21</f>
        <v>5420.7815752699998</v>
      </c>
      <c r="C63" s="36">
        <f>SUMIFS(СВЦЭМ!$D$39:$D$782,СВЦЭМ!$A$39:$A$782,$A63,СВЦЭМ!$B$39:$B$782,C$44)+'СЕТ СН'!$G$11+СВЦЭМ!$D$10+'СЕТ СН'!$G$5-'СЕТ СН'!$G$21</f>
        <v>5451.8358480999996</v>
      </c>
      <c r="D63" s="36">
        <f>SUMIFS(СВЦЭМ!$D$39:$D$782,СВЦЭМ!$A$39:$A$782,$A63,СВЦЭМ!$B$39:$B$782,D$44)+'СЕТ СН'!$G$11+СВЦЭМ!$D$10+'СЕТ СН'!$G$5-'СЕТ СН'!$G$21</f>
        <v>5447.4667334599999</v>
      </c>
      <c r="E63" s="36">
        <f>SUMIFS(СВЦЭМ!$D$39:$D$782,СВЦЭМ!$A$39:$A$782,$A63,СВЦЭМ!$B$39:$B$782,E$44)+'СЕТ СН'!$G$11+СВЦЭМ!$D$10+'СЕТ СН'!$G$5-'СЕТ СН'!$G$21</f>
        <v>5450.6522003700002</v>
      </c>
      <c r="F63" s="36">
        <f>SUMIFS(СВЦЭМ!$D$39:$D$782,СВЦЭМ!$A$39:$A$782,$A63,СВЦЭМ!$B$39:$B$782,F$44)+'СЕТ СН'!$G$11+СВЦЭМ!$D$10+'СЕТ СН'!$G$5-'СЕТ СН'!$G$21</f>
        <v>5462.9752216699999</v>
      </c>
      <c r="G63" s="36">
        <f>SUMIFS(СВЦЭМ!$D$39:$D$782,СВЦЭМ!$A$39:$A$782,$A63,СВЦЭМ!$B$39:$B$782,G$44)+'СЕТ СН'!$G$11+СВЦЭМ!$D$10+'СЕТ СН'!$G$5-'СЕТ СН'!$G$21</f>
        <v>5449.4974538799997</v>
      </c>
      <c r="H63" s="36">
        <f>SUMIFS(СВЦЭМ!$D$39:$D$782,СВЦЭМ!$A$39:$A$782,$A63,СВЦЭМ!$B$39:$B$782,H$44)+'СЕТ СН'!$G$11+СВЦЭМ!$D$10+'СЕТ СН'!$G$5-'СЕТ СН'!$G$21</f>
        <v>5442.0840489900002</v>
      </c>
      <c r="I63" s="36">
        <f>SUMIFS(СВЦЭМ!$D$39:$D$782,СВЦЭМ!$A$39:$A$782,$A63,СВЦЭМ!$B$39:$B$782,I$44)+'СЕТ СН'!$G$11+СВЦЭМ!$D$10+'СЕТ СН'!$G$5-'СЕТ СН'!$G$21</f>
        <v>5454.9985862600006</v>
      </c>
      <c r="J63" s="36">
        <f>SUMIFS(СВЦЭМ!$D$39:$D$782,СВЦЭМ!$A$39:$A$782,$A63,СВЦЭМ!$B$39:$B$782,J$44)+'СЕТ СН'!$G$11+СВЦЭМ!$D$10+'СЕТ СН'!$G$5-'СЕТ СН'!$G$21</f>
        <v>5394.6477544600002</v>
      </c>
      <c r="K63" s="36">
        <f>SUMIFS(СВЦЭМ!$D$39:$D$782,СВЦЭМ!$A$39:$A$782,$A63,СВЦЭМ!$B$39:$B$782,K$44)+'СЕТ СН'!$G$11+СВЦЭМ!$D$10+'СЕТ СН'!$G$5-'СЕТ СН'!$G$21</f>
        <v>5361.4427613300004</v>
      </c>
      <c r="L63" s="36">
        <f>SUMIFS(СВЦЭМ!$D$39:$D$782,СВЦЭМ!$A$39:$A$782,$A63,СВЦЭМ!$B$39:$B$782,L$44)+'СЕТ СН'!$G$11+СВЦЭМ!$D$10+'СЕТ СН'!$G$5-'СЕТ СН'!$G$21</f>
        <v>5328.1998034899998</v>
      </c>
      <c r="M63" s="36">
        <f>SUMIFS(СВЦЭМ!$D$39:$D$782,СВЦЭМ!$A$39:$A$782,$A63,СВЦЭМ!$B$39:$B$782,M$44)+'СЕТ СН'!$G$11+СВЦЭМ!$D$10+'СЕТ СН'!$G$5-'СЕТ СН'!$G$21</f>
        <v>5332.6945568600004</v>
      </c>
      <c r="N63" s="36">
        <f>SUMIFS(СВЦЭМ!$D$39:$D$782,СВЦЭМ!$A$39:$A$782,$A63,СВЦЭМ!$B$39:$B$782,N$44)+'СЕТ СН'!$G$11+СВЦЭМ!$D$10+'СЕТ СН'!$G$5-'СЕТ СН'!$G$21</f>
        <v>5347.86932497</v>
      </c>
      <c r="O63" s="36">
        <f>SUMIFS(СВЦЭМ!$D$39:$D$782,СВЦЭМ!$A$39:$A$782,$A63,СВЦЭМ!$B$39:$B$782,O$44)+'СЕТ СН'!$G$11+СВЦЭМ!$D$10+'СЕТ СН'!$G$5-'СЕТ СН'!$G$21</f>
        <v>5302.2638232999998</v>
      </c>
      <c r="P63" s="36">
        <f>SUMIFS(СВЦЭМ!$D$39:$D$782,СВЦЭМ!$A$39:$A$782,$A63,СВЦЭМ!$B$39:$B$782,P$44)+'СЕТ СН'!$G$11+СВЦЭМ!$D$10+'СЕТ СН'!$G$5-'СЕТ СН'!$G$21</f>
        <v>5415.5473763400005</v>
      </c>
      <c r="Q63" s="36">
        <f>SUMIFS(СВЦЭМ!$D$39:$D$782,СВЦЭМ!$A$39:$A$782,$A63,СВЦЭМ!$B$39:$B$782,Q$44)+'СЕТ СН'!$G$11+СВЦЭМ!$D$10+'СЕТ СН'!$G$5-'СЕТ СН'!$G$21</f>
        <v>5429.38382327</v>
      </c>
      <c r="R63" s="36">
        <f>SUMIFS(СВЦЭМ!$D$39:$D$782,СВЦЭМ!$A$39:$A$782,$A63,СВЦЭМ!$B$39:$B$782,R$44)+'СЕТ СН'!$G$11+СВЦЭМ!$D$10+'СЕТ СН'!$G$5-'СЕТ СН'!$G$21</f>
        <v>5431.9885544999997</v>
      </c>
      <c r="S63" s="36">
        <f>SUMIFS(СВЦЭМ!$D$39:$D$782,СВЦЭМ!$A$39:$A$782,$A63,СВЦЭМ!$B$39:$B$782,S$44)+'СЕТ СН'!$G$11+СВЦЭМ!$D$10+'СЕТ СН'!$G$5-'СЕТ СН'!$G$21</f>
        <v>5408.2198977200005</v>
      </c>
      <c r="T63" s="36">
        <f>SUMIFS(СВЦЭМ!$D$39:$D$782,СВЦЭМ!$A$39:$A$782,$A63,СВЦЭМ!$B$39:$B$782,T$44)+'СЕТ СН'!$G$11+СВЦЭМ!$D$10+'СЕТ СН'!$G$5-'СЕТ СН'!$G$21</f>
        <v>5355.67634748</v>
      </c>
      <c r="U63" s="36">
        <f>SUMIFS(СВЦЭМ!$D$39:$D$782,СВЦЭМ!$A$39:$A$782,$A63,СВЦЭМ!$B$39:$B$782,U$44)+'СЕТ СН'!$G$11+СВЦЭМ!$D$10+'СЕТ СН'!$G$5-'СЕТ СН'!$G$21</f>
        <v>5307.6518398099997</v>
      </c>
      <c r="V63" s="36">
        <f>SUMIFS(СВЦЭМ!$D$39:$D$782,СВЦЭМ!$A$39:$A$782,$A63,СВЦЭМ!$B$39:$B$782,V$44)+'СЕТ СН'!$G$11+СВЦЭМ!$D$10+'СЕТ СН'!$G$5-'СЕТ СН'!$G$21</f>
        <v>5252.7431621300002</v>
      </c>
      <c r="W63" s="36">
        <f>SUMIFS(СВЦЭМ!$D$39:$D$782,СВЦЭМ!$A$39:$A$782,$A63,СВЦЭМ!$B$39:$B$782,W$44)+'СЕТ СН'!$G$11+СВЦЭМ!$D$10+'СЕТ СН'!$G$5-'СЕТ СН'!$G$21</f>
        <v>5339.9203380099998</v>
      </c>
      <c r="X63" s="36">
        <f>SUMIFS(СВЦЭМ!$D$39:$D$782,СВЦЭМ!$A$39:$A$782,$A63,СВЦЭМ!$B$39:$B$782,X$44)+'СЕТ СН'!$G$11+СВЦЭМ!$D$10+'СЕТ СН'!$G$5-'СЕТ СН'!$G$21</f>
        <v>5381.15952397</v>
      </c>
      <c r="Y63" s="36">
        <f>SUMIFS(СВЦЭМ!$D$39:$D$782,СВЦЭМ!$A$39:$A$782,$A63,СВЦЭМ!$B$39:$B$782,Y$44)+'СЕТ СН'!$G$11+СВЦЭМ!$D$10+'СЕТ СН'!$G$5-'СЕТ СН'!$G$21</f>
        <v>5397.75347074</v>
      </c>
    </row>
    <row r="64" spans="1:25" ht="15.75" x14ac:dyDescent="0.2">
      <c r="A64" s="35">
        <f t="shared" si="1"/>
        <v>44977</v>
      </c>
      <c r="B64" s="36">
        <f>SUMIFS(СВЦЭМ!$D$39:$D$782,СВЦЭМ!$A$39:$A$782,$A64,СВЦЭМ!$B$39:$B$782,B$44)+'СЕТ СН'!$G$11+СВЦЭМ!$D$10+'СЕТ СН'!$G$5-'СЕТ СН'!$G$21</f>
        <v>5460.0276930500004</v>
      </c>
      <c r="C64" s="36">
        <f>SUMIFS(СВЦЭМ!$D$39:$D$782,СВЦЭМ!$A$39:$A$782,$A64,СВЦЭМ!$B$39:$B$782,C$44)+'СЕТ СН'!$G$11+СВЦЭМ!$D$10+'СЕТ СН'!$G$5-'СЕТ СН'!$G$21</f>
        <v>5436.7907094800003</v>
      </c>
      <c r="D64" s="36">
        <f>SUMIFS(СВЦЭМ!$D$39:$D$782,СВЦЭМ!$A$39:$A$782,$A64,СВЦЭМ!$B$39:$B$782,D$44)+'СЕТ СН'!$G$11+СВЦЭМ!$D$10+'СЕТ СН'!$G$5-'СЕТ СН'!$G$21</f>
        <v>5446.2221245199999</v>
      </c>
      <c r="E64" s="36">
        <f>SUMIFS(СВЦЭМ!$D$39:$D$782,СВЦЭМ!$A$39:$A$782,$A64,СВЦЭМ!$B$39:$B$782,E$44)+'СЕТ СН'!$G$11+СВЦЭМ!$D$10+'СЕТ СН'!$G$5-'СЕТ СН'!$G$21</f>
        <v>5452.6382518</v>
      </c>
      <c r="F64" s="36">
        <f>SUMIFS(СВЦЭМ!$D$39:$D$782,СВЦЭМ!$A$39:$A$782,$A64,СВЦЭМ!$B$39:$B$782,F$44)+'СЕТ СН'!$G$11+СВЦЭМ!$D$10+'СЕТ СН'!$G$5-'СЕТ СН'!$G$21</f>
        <v>5425.62156289</v>
      </c>
      <c r="G64" s="36">
        <f>SUMIFS(СВЦЭМ!$D$39:$D$782,СВЦЭМ!$A$39:$A$782,$A64,СВЦЭМ!$B$39:$B$782,G$44)+'СЕТ СН'!$G$11+СВЦЭМ!$D$10+'СЕТ СН'!$G$5-'СЕТ СН'!$G$21</f>
        <v>5415.4772266999998</v>
      </c>
      <c r="H64" s="36">
        <f>SUMIFS(СВЦЭМ!$D$39:$D$782,СВЦЭМ!$A$39:$A$782,$A64,СВЦЭМ!$B$39:$B$782,H$44)+'СЕТ СН'!$G$11+СВЦЭМ!$D$10+'СЕТ СН'!$G$5-'СЕТ СН'!$G$21</f>
        <v>5375.5982057900001</v>
      </c>
      <c r="I64" s="36">
        <f>SUMIFS(СВЦЭМ!$D$39:$D$782,СВЦЭМ!$A$39:$A$782,$A64,СВЦЭМ!$B$39:$B$782,I$44)+'СЕТ СН'!$G$11+СВЦЭМ!$D$10+'СЕТ СН'!$G$5-'СЕТ СН'!$G$21</f>
        <v>5317.5535652400004</v>
      </c>
      <c r="J64" s="36">
        <f>SUMIFS(СВЦЭМ!$D$39:$D$782,СВЦЭМ!$A$39:$A$782,$A64,СВЦЭМ!$B$39:$B$782,J$44)+'СЕТ СН'!$G$11+СВЦЭМ!$D$10+'СЕТ СН'!$G$5-'СЕТ СН'!$G$21</f>
        <v>5279.6959274399997</v>
      </c>
      <c r="K64" s="36">
        <f>SUMIFS(СВЦЭМ!$D$39:$D$782,СВЦЭМ!$A$39:$A$782,$A64,СВЦЭМ!$B$39:$B$782,K$44)+'СЕТ СН'!$G$11+СВЦЭМ!$D$10+'СЕТ СН'!$G$5-'СЕТ СН'!$G$21</f>
        <v>5238.5207777300002</v>
      </c>
      <c r="L64" s="36">
        <f>SUMIFS(СВЦЭМ!$D$39:$D$782,СВЦЭМ!$A$39:$A$782,$A64,СВЦЭМ!$B$39:$B$782,L$44)+'СЕТ СН'!$G$11+СВЦЭМ!$D$10+'СЕТ СН'!$G$5-'СЕТ СН'!$G$21</f>
        <v>5217.2124737499998</v>
      </c>
      <c r="M64" s="36">
        <f>SUMIFS(СВЦЭМ!$D$39:$D$782,СВЦЭМ!$A$39:$A$782,$A64,СВЦЭМ!$B$39:$B$782,M$44)+'СЕТ СН'!$G$11+СВЦЭМ!$D$10+'СЕТ СН'!$G$5-'СЕТ СН'!$G$21</f>
        <v>5240.0648233900001</v>
      </c>
      <c r="N64" s="36">
        <f>SUMIFS(СВЦЭМ!$D$39:$D$782,СВЦЭМ!$A$39:$A$782,$A64,СВЦЭМ!$B$39:$B$782,N$44)+'СЕТ СН'!$G$11+СВЦЭМ!$D$10+'СЕТ СН'!$G$5-'СЕТ СН'!$G$21</f>
        <v>5261.0450177399998</v>
      </c>
      <c r="O64" s="36">
        <f>SUMIFS(СВЦЭМ!$D$39:$D$782,СВЦЭМ!$A$39:$A$782,$A64,СВЦЭМ!$B$39:$B$782,O$44)+'СЕТ СН'!$G$11+СВЦЭМ!$D$10+'СЕТ СН'!$G$5-'СЕТ СН'!$G$21</f>
        <v>5275.3265567400003</v>
      </c>
      <c r="P64" s="36">
        <f>SUMIFS(СВЦЭМ!$D$39:$D$782,СВЦЭМ!$A$39:$A$782,$A64,СВЦЭМ!$B$39:$B$782,P$44)+'СЕТ СН'!$G$11+СВЦЭМ!$D$10+'СЕТ СН'!$G$5-'СЕТ СН'!$G$21</f>
        <v>5280.4080923900001</v>
      </c>
      <c r="Q64" s="36">
        <f>SUMIFS(СВЦЭМ!$D$39:$D$782,СВЦЭМ!$A$39:$A$782,$A64,СВЦЭМ!$B$39:$B$782,Q$44)+'СЕТ СН'!$G$11+СВЦЭМ!$D$10+'СЕТ СН'!$G$5-'СЕТ СН'!$G$21</f>
        <v>5273.3488651999996</v>
      </c>
      <c r="R64" s="36">
        <f>SUMIFS(СВЦЭМ!$D$39:$D$782,СВЦЭМ!$A$39:$A$782,$A64,СВЦЭМ!$B$39:$B$782,R$44)+'СЕТ СН'!$G$11+СВЦЭМ!$D$10+'СЕТ СН'!$G$5-'СЕТ СН'!$G$21</f>
        <v>5315.9021145099996</v>
      </c>
      <c r="S64" s="36">
        <f>SUMIFS(СВЦЭМ!$D$39:$D$782,СВЦЭМ!$A$39:$A$782,$A64,СВЦЭМ!$B$39:$B$782,S$44)+'СЕТ СН'!$G$11+СВЦЭМ!$D$10+'СЕТ СН'!$G$5-'СЕТ СН'!$G$21</f>
        <v>5329.1733372099998</v>
      </c>
      <c r="T64" s="36">
        <f>SUMIFS(СВЦЭМ!$D$39:$D$782,СВЦЭМ!$A$39:$A$782,$A64,СВЦЭМ!$B$39:$B$782,T$44)+'СЕТ СН'!$G$11+СВЦЭМ!$D$10+'СЕТ СН'!$G$5-'СЕТ СН'!$G$21</f>
        <v>5296.2485006999996</v>
      </c>
      <c r="U64" s="36">
        <f>SUMIFS(СВЦЭМ!$D$39:$D$782,СВЦЭМ!$A$39:$A$782,$A64,СВЦЭМ!$B$39:$B$782,U$44)+'СЕТ СН'!$G$11+СВЦЭМ!$D$10+'СЕТ СН'!$G$5-'СЕТ СН'!$G$21</f>
        <v>5263.7667662800004</v>
      </c>
      <c r="V64" s="36">
        <f>SUMIFS(СВЦЭМ!$D$39:$D$782,СВЦЭМ!$A$39:$A$782,$A64,СВЦЭМ!$B$39:$B$782,V$44)+'СЕТ СН'!$G$11+СВЦЭМ!$D$10+'СЕТ СН'!$G$5-'СЕТ СН'!$G$21</f>
        <v>5281.9716291900004</v>
      </c>
      <c r="W64" s="36">
        <f>SUMIFS(СВЦЭМ!$D$39:$D$782,СВЦЭМ!$A$39:$A$782,$A64,СВЦЭМ!$B$39:$B$782,W$44)+'СЕТ СН'!$G$11+СВЦЭМ!$D$10+'СЕТ СН'!$G$5-'СЕТ СН'!$G$21</f>
        <v>5294.9035908400001</v>
      </c>
      <c r="X64" s="36">
        <f>SUMIFS(СВЦЭМ!$D$39:$D$782,СВЦЭМ!$A$39:$A$782,$A64,СВЦЭМ!$B$39:$B$782,X$44)+'СЕТ СН'!$G$11+СВЦЭМ!$D$10+'СЕТ СН'!$G$5-'СЕТ СН'!$G$21</f>
        <v>5336.2059566200005</v>
      </c>
      <c r="Y64" s="36">
        <f>SUMIFS(СВЦЭМ!$D$39:$D$782,СВЦЭМ!$A$39:$A$782,$A64,СВЦЭМ!$B$39:$B$782,Y$44)+'СЕТ СН'!$G$11+СВЦЭМ!$D$10+'СЕТ СН'!$G$5-'СЕТ СН'!$G$21</f>
        <v>5362.4567025699998</v>
      </c>
    </row>
    <row r="65" spans="1:27" ht="15.75" x14ac:dyDescent="0.2">
      <c r="A65" s="35">
        <f t="shared" si="1"/>
        <v>44978</v>
      </c>
      <c r="B65" s="36">
        <f>SUMIFS(СВЦЭМ!$D$39:$D$782,СВЦЭМ!$A$39:$A$782,$A65,СВЦЭМ!$B$39:$B$782,B$44)+'СЕТ СН'!$G$11+СВЦЭМ!$D$10+'СЕТ СН'!$G$5-'СЕТ СН'!$G$21</f>
        <v>5402.5389149100001</v>
      </c>
      <c r="C65" s="36">
        <f>SUMIFS(СВЦЭМ!$D$39:$D$782,СВЦЭМ!$A$39:$A$782,$A65,СВЦЭМ!$B$39:$B$782,C$44)+'СЕТ СН'!$G$11+СВЦЭМ!$D$10+'СЕТ СН'!$G$5-'СЕТ СН'!$G$21</f>
        <v>5437.4519256800004</v>
      </c>
      <c r="D65" s="36">
        <f>SUMIFS(СВЦЭМ!$D$39:$D$782,СВЦЭМ!$A$39:$A$782,$A65,СВЦЭМ!$B$39:$B$782,D$44)+'СЕТ СН'!$G$11+СВЦЭМ!$D$10+'СЕТ СН'!$G$5-'СЕТ СН'!$G$21</f>
        <v>5446.3947440000002</v>
      </c>
      <c r="E65" s="36">
        <f>SUMIFS(СВЦЭМ!$D$39:$D$782,СВЦЭМ!$A$39:$A$782,$A65,СВЦЭМ!$B$39:$B$782,E$44)+'СЕТ СН'!$G$11+СВЦЭМ!$D$10+'СЕТ СН'!$G$5-'СЕТ СН'!$G$21</f>
        <v>5445.8098715800006</v>
      </c>
      <c r="F65" s="36">
        <f>SUMIFS(СВЦЭМ!$D$39:$D$782,СВЦЭМ!$A$39:$A$782,$A65,СВЦЭМ!$B$39:$B$782,F$44)+'СЕТ СН'!$G$11+СВЦЭМ!$D$10+'СЕТ СН'!$G$5-'СЕТ СН'!$G$21</f>
        <v>5425.21272709</v>
      </c>
      <c r="G65" s="36">
        <f>SUMIFS(СВЦЭМ!$D$39:$D$782,СВЦЭМ!$A$39:$A$782,$A65,СВЦЭМ!$B$39:$B$782,G$44)+'СЕТ СН'!$G$11+СВЦЭМ!$D$10+'СЕТ СН'!$G$5-'СЕТ СН'!$G$21</f>
        <v>5343.8709773600003</v>
      </c>
      <c r="H65" s="36">
        <f>SUMIFS(СВЦЭМ!$D$39:$D$782,СВЦЭМ!$A$39:$A$782,$A65,СВЦЭМ!$B$39:$B$782,H$44)+'СЕТ СН'!$G$11+СВЦЭМ!$D$10+'СЕТ СН'!$G$5-'СЕТ СН'!$G$21</f>
        <v>5292.0084330899999</v>
      </c>
      <c r="I65" s="36">
        <f>SUMIFS(СВЦЭМ!$D$39:$D$782,СВЦЭМ!$A$39:$A$782,$A65,СВЦЭМ!$B$39:$B$782,I$44)+'СЕТ СН'!$G$11+СВЦЭМ!$D$10+'СЕТ СН'!$G$5-'СЕТ СН'!$G$21</f>
        <v>5260.7773360600004</v>
      </c>
      <c r="J65" s="36">
        <f>SUMIFS(СВЦЭМ!$D$39:$D$782,СВЦЭМ!$A$39:$A$782,$A65,СВЦЭМ!$B$39:$B$782,J$44)+'СЕТ СН'!$G$11+СВЦЭМ!$D$10+'СЕТ СН'!$G$5-'СЕТ СН'!$G$21</f>
        <v>5225.3160731799999</v>
      </c>
      <c r="K65" s="36">
        <f>SUMIFS(СВЦЭМ!$D$39:$D$782,СВЦЭМ!$A$39:$A$782,$A65,СВЦЭМ!$B$39:$B$782,K$44)+'СЕТ СН'!$G$11+СВЦЭМ!$D$10+'СЕТ СН'!$G$5-'СЕТ СН'!$G$21</f>
        <v>5210.5747759400001</v>
      </c>
      <c r="L65" s="36">
        <f>SUMIFS(СВЦЭМ!$D$39:$D$782,СВЦЭМ!$A$39:$A$782,$A65,СВЦЭМ!$B$39:$B$782,L$44)+'СЕТ СН'!$G$11+СВЦЭМ!$D$10+'СЕТ СН'!$G$5-'СЕТ СН'!$G$21</f>
        <v>5227.0053491799999</v>
      </c>
      <c r="M65" s="36">
        <f>SUMIFS(СВЦЭМ!$D$39:$D$782,СВЦЭМ!$A$39:$A$782,$A65,СВЦЭМ!$B$39:$B$782,M$44)+'СЕТ СН'!$G$11+СВЦЭМ!$D$10+'СЕТ СН'!$G$5-'СЕТ СН'!$G$21</f>
        <v>5267.3148692000004</v>
      </c>
      <c r="N65" s="36">
        <f>SUMIFS(СВЦЭМ!$D$39:$D$782,СВЦЭМ!$A$39:$A$782,$A65,СВЦЭМ!$B$39:$B$782,N$44)+'СЕТ СН'!$G$11+СВЦЭМ!$D$10+'СЕТ СН'!$G$5-'СЕТ СН'!$G$21</f>
        <v>5297.1106153500004</v>
      </c>
      <c r="O65" s="36">
        <f>SUMIFS(СВЦЭМ!$D$39:$D$782,СВЦЭМ!$A$39:$A$782,$A65,СВЦЭМ!$B$39:$B$782,O$44)+'СЕТ СН'!$G$11+СВЦЭМ!$D$10+'СЕТ СН'!$G$5-'СЕТ СН'!$G$21</f>
        <v>5324.2744647999998</v>
      </c>
      <c r="P65" s="36">
        <f>SUMIFS(СВЦЭМ!$D$39:$D$782,СВЦЭМ!$A$39:$A$782,$A65,СВЦЭМ!$B$39:$B$782,P$44)+'СЕТ СН'!$G$11+СВЦЭМ!$D$10+'СЕТ СН'!$G$5-'СЕТ СН'!$G$21</f>
        <v>5336.1067743000003</v>
      </c>
      <c r="Q65" s="36">
        <f>SUMIFS(СВЦЭМ!$D$39:$D$782,СВЦЭМ!$A$39:$A$782,$A65,СВЦЭМ!$B$39:$B$782,Q$44)+'СЕТ СН'!$G$11+СВЦЭМ!$D$10+'СЕТ СН'!$G$5-'СЕТ СН'!$G$21</f>
        <v>5317.2772975500002</v>
      </c>
      <c r="R65" s="36">
        <f>SUMIFS(СВЦЭМ!$D$39:$D$782,СВЦЭМ!$A$39:$A$782,$A65,СВЦЭМ!$B$39:$B$782,R$44)+'СЕТ СН'!$G$11+СВЦЭМ!$D$10+'СЕТ СН'!$G$5-'СЕТ СН'!$G$21</f>
        <v>5281.2801481799997</v>
      </c>
      <c r="S65" s="36">
        <f>SUMIFS(СВЦЭМ!$D$39:$D$782,СВЦЭМ!$A$39:$A$782,$A65,СВЦЭМ!$B$39:$B$782,S$44)+'СЕТ СН'!$G$11+СВЦЭМ!$D$10+'СЕТ СН'!$G$5-'СЕТ СН'!$G$21</f>
        <v>5241.7522873400003</v>
      </c>
      <c r="T65" s="36">
        <f>SUMIFS(СВЦЭМ!$D$39:$D$782,СВЦЭМ!$A$39:$A$782,$A65,СВЦЭМ!$B$39:$B$782,T$44)+'СЕТ СН'!$G$11+СВЦЭМ!$D$10+'СЕТ СН'!$G$5-'СЕТ СН'!$G$21</f>
        <v>5214.9846728000002</v>
      </c>
      <c r="U65" s="36">
        <f>SUMIFS(СВЦЭМ!$D$39:$D$782,СВЦЭМ!$A$39:$A$782,$A65,СВЦЭМ!$B$39:$B$782,U$44)+'СЕТ СН'!$G$11+СВЦЭМ!$D$10+'СЕТ СН'!$G$5-'СЕТ СН'!$G$21</f>
        <v>5229.2466590900003</v>
      </c>
      <c r="V65" s="36">
        <f>SUMIFS(СВЦЭМ!$D$39:$D$782,СВЦЭМ!$A$39:$A$782,$A65,СВЦЭМ!$B$39:$B$782,V$44)+'СЕТ СН'!$G$11+СВЦЭМ!$D$10+'СЕТ СН'!$G$5-'СЕТ СН'!$G$21</f>
        <v>5227.1392811000005</v>
      </c>
      <c r="W65" s="36">
        <f>SUMIFS(СВЦЭМ!$D$39:$D$782,СВЦЭМ!$A$39:$A$782,$A65,СВЦЭМ!$B$39:$B$782,W$44)+'СЕТ СН'!$G$11+СВЦЭМ!$D$10+'СЕТ СН'!$G$5-'СЕТ СН'!$G$21</f>
        <v>5260.6907555500002</v>
      </c>
      <c r="X65" s="36">
        <f>SUMIFS(СВЦЭМ!$D$39:$D$782,СВЦЭМ!$A$39:$A$782,$A65,СВЦЭМ!$B$39:$B$782,X$44)+'СЕТ СН'!$G$11+СВЦЭМ!$D$10+'СЕТ СН'!$G$5-'СЕТ СН'!$G$21</f>
        <v>5290.76869085</v>
      </c>
      <c r="Y65" s="36">
        <f>SUMIFS(СВЦЭМ!$D$39:$D$782,СВЦЭМ!$A$39:$A$782,$A65,СВЦЭМ!$B$39:$B$782,Y$44)+'СЕТ СН'!$G$11+СВЦЭМ!$D$10+'СЕТ СН'!$G$5-'СЕТ СН'!$G$21</f>
        <v>5356.0469496200003</v>
      </c>
    </row>
    <row r="66" spans="1:27" ht="15.75" x14ac:dyDescent="0.2">
      <c r="A66" s="35">
        <f t="shared" si="1"/>
        <v>44979</v>
      </c>
      <c r="B66" s="36">
        <f>SUMIFS(СВЦЭМ!$D$39:$D$782,СВЦЭМ!$A$39:$A$782,$A66,СВЦЭМ!$B$39:$B$782,B$44)+'СЕТ СН'!$G$11+СВЦЭМ!$D$10+'СЕТ СН'!$G$5-'СЕТ СН'!$G$21</f>
        <v>5418.5120379600003</v>
      </c>
      <c r="C66" s="36">
        <f>SUMIFS(СВЦЭМ!$D$39:$D$782,СВЦЭМ!$A$39:$A$782,$A66,СВЦЭМ!$B$39:$B$782,C$44)+'СЕТ СН'!$G$11+СВЦЭМ!$D$10+'СЕТ СН'!$G$5-'СЕТ СН'!$G$21</f>
        <v>5475.15192845</v>
      </c>
      <c r="D66" s="36">
        <f>SUMIFS(СВЦЭМ!$D$39:$D$782,СВЦЭМ!$A$39:$A$782,$A66,СВЦЭМ!$B$39:$B$782,D$44)+'СЕТ СН'!$G$11+СВЦЭМ!$D$10+'СЕТ СН'!$G$5-'СЕТ СН'!$G$21</f>
        <v>5484.1788048199996</v>
      </c>
      <c r="E66" s="36">
        <f>SUMIFS(СВЦЭМ!$D$39:$D$782,СВЦЭМ!$A$39:$A$782,$A66,СВЦЭМ!$B$39:$B$782,E$44)+'СЕТ СН'!$G$11+СВЦЭМ!$D$10+'СЕТ СН'!$G$5-'СЕТ СН'!$G$21</f>
        <v>5479.19950634</v>
      </c>
      <c r="F66" s="36">
        <f>SUMIFS(СВЦЭМ!$D$39:$D$782,СВЦЭМ!$A$39:$A$782,$A66,СВЦЭМ!$B$39:$B$782,F$44)+'СЕТ СН'!$G$11+СВЦЭМ!$D$10+'СЕТ СН'!$G$5-'СЕТ СН'!$G$21</f>
        <v>5447.6415767199996</v>
      </c>
      <c r="G66" s="36">
        <f>SUMIFS(СВЦЭМ!$D$39:$D$782,СВЦЭМ!$A$39:$A$782,$A66,СВЦЭМ!$B$39:$B$782,G$44)+'СЕТ СН'!$G$11+СВЦЭМ!$D$10+'СЕТ СН'!$G$5-'СЕТ СН'!$G$21</f>
        <v>5368.7144867900006</v>
      </c>
      <c r="H66" s="36">
        <f>SUMIFS(СВЦЭМ!$D$39:$D$782,СВЦЭМ!$A$39:$A$782,$A66,СВЦЭМ!$B$39:$B$782,H$44)+'СЕТ СН'!$G$11+СВЦЭМ!$D$10+'СЕТ СН'!$G$5-'СЕТ СН'!$G$21</f>
        <v>5273.9464159199997</v>
      </c>
      <c r="I66" s="36">
        <f>SUMIFS(СВЦЭМ!$D$39:$D$782,СВЦЭМ!$A$39:$A$782,$A66,СВЦЭМ!$B$39:$B$782,I$44)+'СЕТ СН'!$G$11+СВЦЭМ!$D$10+'СЕТ СН'!$G$5-'СЕТ СН'!$G$21</f>
        <v>5247.2446828900001</v>
      </c>
      <c r="J66" s="36">
        <f>SUMIFS(СВЦЭМ!$D$39:$D$782,СВЦЭМ!$A$39:$A$782,$A66,СВЦЭМ!$B$39:$B$782,J$44)+'СЕТ СН'!$G$11+СВЦЭМ!$D$10+'СЕТ СН'!$G$5-'СЕТ СН'!$G$21</f>
        <v>5238.6404816300001</v>
      </c>
      <c r="K66" s="36">
        <f>SUMIFS(СВЦЭМ!$D$39:$D$782,СВЦЭМ!$A$39:$A$782,$A66,СВЦЭМ!$B$39:$B$782,K$44)+'СЕТ СН'!$G$11+СВЦЭМ!$D$10+'СЕТ СН'!$G$5-'СЕТ СН'!$G$21</f>
        <v>5225.4333458700003</v>
      </c>
      <c r="L66" s="36">
        <f>SUMIFS(СВЦЭМ!$D$39:$D$782,СВЦЭМ!$A$39:$A$782,$A66,СВЦЭМ!$B$39:$B$782,L$44)+'СЕТ СН'!$G$11+СВЦЭМ!$D$10+'СЕТ СН'!$G$5-'СЕТ СН'!$G$21</f>
        <v>5226.4168104800001</v>
      </c>
      <c r="M66" s="36">
        <f>SUMIFS(СВЦЭМ!$D$39:$D$782,СВЦЭМ!$A$39:$A$782,$A66,СВЦЭМ!$B$39:$B$782,M$44)+'СЕТ СН'!$G$11+СВЦЭМ!$D$10+'СЕТ СН'!$G$5-'СЕТ СН'!$G$21</f>
        <v>5264.57557946</v>
      </c>
      <c r="N66" s="36">
        <f>SUMIFS(СВЦЭМ!$D$39:$D$782,СВЦЭМ!$A$39:$A$782,$A66,СВЦЭМ!$B$39:$B$782,N$44)+'СЕТ СН'!$G$11+СВЦЭМ!$D$10+'СЕТ СН'!$G$5-'СЕТ СН'!$G$21</f>
        <v>5301.5005625499998</v>
      </c>
      <c r="O66" s="36">
        <f>SUMIFS(СВЦЭМ!$D$39:$D$782,СВЦЭМ!$A$39:$A$782,$A66,СВЦЭМ!$B$39:$B$782,O$44)+'СЕТ СН'!$G$11+СВЦЭМ!$D$10+'СЕТ СН'!$G$5-'СЕТ СН'!$G$21</f>
        <v>5281.9913678900002</v>
      </c>
      <c r="P66" s="36">
        <f>SUMIFS(СВЦЭМ!$D$39:$D$782,СВЦЭМ!$A$39:$A$782,$A66,СВЦЭМ!$B$39:$B$782,P$44)+'СЕТ СН'!$G$11+СВЦЭМ!$D$10+'СЕТ СН'!$G$5-'СЕТ СН'!$G$21</f>
        <v>5290.5404547400003</v>
      </c>
      <c r="Q66" s="36">
        <f>SUMIFS(СВЦЭМ!$D$39:$D$782,СВЦЭМ!$A$39:$A$782,$A66,СВЦЭМ!$B$39:$B$782,Q$44)+'СЕТ СН'!$G$11+СВЦЭМ!$D$10+'СЕТ СН'!$G$5-'СЕТ СН'!$G$21</f>
        <v>5303.9860558</v>
      </c>
      <c r="R66" s="36">
        <f>SUMIFS(СВЦЭМ!$D$39:$D$782,СВЦЭМ!$A$39:$A$782,$A66,СВЦЭМ!$B$39:$B$782,R$44)+'СЕТ СН'!$G$11+СВЦЭМ!$D$10+'СЕТ СН'!$G$5-'СЕТ СН'!$G$21</f>
        <v>5273.2772688499999</v>
      </c>
      <c r="S66" s="36">
        <f>SUMIFS(СВЦЭМ!$D$39:$D$782,СВЦЭМ!$A$39:$A$782,$A66,СВЦЭМ!$B$39:$B$782,S$44)+'СЕТ СН'!$G$11+СВЦЭМ!$D$10+'СЕТ СН'!$G$5-'СЕТ СН'!$G$21</f>
        <v>5235.4709640000001</v>
      </c>
      <c r="T66" s="36">
        <f>SUMIFS(СВЦЭМ!$D$39:$D$782,СВЦЭМ!$A$39:$A$782,$A66,СВЦЭМ!$B$39:$B$782,T$44)+'СЕТ СН'!$G$11+СВЦЭМ!$D$10+'СЕТ СН'!$G$5-'СЕТ СН'!$G$21</f>
        <v>5215.1643877300003</v>
      </c>
      <c r="U66" s="36">
        <f>SUMIFS(СВЦЭМ!$D$39:$D$782,СВЦЭМ!$A$39:$A$782,$A66,СВЦЭМ!$B$39:$B$782,U$44)+'СЕТ СН'!$G$11+СВЦЭМ!$D$10+'СЕТ СН'!$G$5-'СЕТ СН'!$G$21</f>
        <v>5251.9818020399998</v>
      </c>
      <c r="V66" s="36">
        <f>SUMIFS(СВЦЭМ!$D$39:$D$782,СВЦЭМ!$A$39:$A$782,$A66,СВЦЭМ!$B$39:$B$782,V$44)+'СЕТ СН'!$G$11+СВЦЭМ!$D$10+'СЕТ СН'!$G$5-'СЕТ СН'!$G$21</f>
        <v>5263.2149903999998</v>
      </c>
      <c r="W66" s="36">
        <f>SUMIFS(СВЦЭМ!$D$39:$D$782,СВЦЭМ!$A$39:$A$782,$A66,СВЦЭМ!$B$39:$B$782,W$44)+'СЕТ СН'!$G$11+СВЦЭМ!$D$10+'СЕТ СН'!$G$5-'СЕТ СН'!$G$21</f>
        <v>5296.5255276400003</v>
      </c>
      <c r="X66" s="36">
        <f>SUMIFS(СВЦЭМ!$D$39:$D$782,СВЦЭМ!$A$39:$A$782,$A66,СВЦЭМ!$B$39:$B$782,X$44)+'СЕТ СН'!$G$11+СВЦЭМ!$D$10+'СЕТ СН'!$G$5-'СЕТ СН'!$G$21</f>
        <v>5328.3378419600003</v>
      </c>
      <c r="Y66" s="36">
        <f>SUMIFS(СВЦЭМ!$D$39:$D$782,СВЦЭМ!$A$39:$A$782,$A66,СВЦЭМ!$B$39:$B$782,Y$44)+'СЕТ СН'!$G$11+СВЦЭМ!$D$10+'СЕТ СН'!$G$5-'СЕТ СН'!$G$21</f>
        <v>5363.2589027499998</v>
      </c>
    </row>
    <row r="67" spans="1:27" ht="15.75" x14ac:dyDescent="0.2">
      <c r="A67" s="35">
        <f t="shared" si="1"/>
        <v>44980</v>
      </c>
      <c r="B67" s="36">
        <f>SUMIFS(СВЦЭМ!$D$39:$D$782,СВЦЭМ!$A$39:$A$782,$A67,СВЦЭМ!$B$39:$B$782,B$44)+'СЕТ СН'!$G$11+СВЦЭМ!$D$10+'СЕТ СН'!$G$5-'СЕТ СН'!$G$21</f>
        <v>5405.0776256999998</v>
      </c>
      <c r="C67" s="36">
        <f>SUMIFS(СВЦЭМ!$D$39:$D$782,СВЦЭМ!$A$39:$A$782,$A67,СВЦЭМ!$B$39:$B$782,C$44)+'СЕТ СН'!$G$11+СВЦЭМ!$D$10+'СЕТ СН'!$G$5-'СЕТ СН'!$G$21</f>
        <v>5375.4342791899999</v>
      </c>
      <c r="D67" s="36">
        <f>SUMIFS(СВЦЭМ!$D$39:$D$782,СВЦЭМ!$A$39:$A$782,$A67,СВЦЭМ!$B$39:$B$782,D$44)+'СЕТ СН'!$G$11+СВЦЭМ!$D$10+'СЕТ СН'!$G$5-'СЕТ СН'!$G$21</f>
        <v>5380.3907730000001</v>
      </c>
      <c r="E67" s="36">
        <f>SUMIFS(СВЦЭМ!$D$39:$D$782,СВЦЭМ!$A$39:$A$782,$A67,СВЦЭМ!$B$39:$B$782,E$44)+'СЕТ СН'!$G$11+СВЦЭМ!$D$10+'СЕТ СН'!$G$5-'СЕТ СН'!$G$21</f>
        <v>5385.6208256099999</v>
      </c>
      <c r="F67" s="36">
        <f>SUMIFS(СВЦЭМ!$D$39:$D$782,СВЦЭМ!$A$39:$A$782,$A67,СВЦЭМ!$B$39:$B$782,F$44)+'СЕТ СН'!$G$11+СВЦЭМ!$D$10+'СЕТ СН'!$G$5-'СЕТ СН'!$G$21</f>
        <v>5381.8223987299998</v>
      </c>
      <c r="G67" s="36">
        <f>SUMIFS(СВЦЭМ!$D$39:$D$782,СВЦЭМ!$A$39:$A$782,$A67,СВЦЭМ!$B$39:$B$782,G$44)+'СЕТ СН'!$G$11+СВЦЭМ!$D$10+'СЕТ СН'!$G$5-'СЕТ СН'!$G$21</f>
        <v>5361.4531333699997</v>
      </c>
      <c r="H67" s="36">
        <f>SUMIFS(СВЦЭМ!$D$39:$D$782,СВЦЭМ!$A$39:$A$782,$A67,СВЦЭМ!$B$39:$B$782,H$44)+'СЕТ СН'!$G$11+СВЦЭМ!$D$10+'СЕТ СН'!$G$5-'СЕТ СН'!$G$21</f>
        <v>5301.8608167800003</v>
      </c>
      <c r="I67" s="36">
        <f>SUMIFS(СВЦЭМ!$D$39:$D$782,СВЦЭМ!$A$39:$A$782,$A67,СВЦЭМ!$B$39:$B$782,I$44)+'СЕТ СН'!$G$11+СВЦЭМ!$D$10+'СЕТ СН'!$G$5-'СЕТ СН'!$G$21</f>
        <v>5215.4399520000006</v>
      </c>
      <c r="J67" s="36">
        <f>SUMIFS(СВЦЭМ!$D$39:$D$782,СВЦЭМ!$A$39:$A$782,$A67,СВЦЭМ!$B$39:$B$782,J$44)+'СЕТ СН'!$G$11+СВЦЭМ!$D$10+'СЕТ СН'!$G$5-'СЕТ СН'!$G$21</f>
        <v>5141.7813236900001</v>
      </c>
      <c r="K67" s="36">
        <f>SUMIFS(СВЦЭМ!$D$39:$D$782,СВЦЭМ!$A$39:$A$782,$A67,СВЦЭМ!$B$39:$B$782,K$44)+'СЕТ СН'!$G$11+СВЦЭМ!$D$10+'СЕТ СН'!$G$5-'СЕТ СН'!$G$21</f>
        <v>5123.7196936800001</v>
      </c>
      <c r="L67" s="36">
        <f>SUMIFS(СВЦЭМ!$D$39:$D$782,СВЦЭМ!$A$39:$A$782,$A67,СВЦЭМ!$B$39:$B$782,L$44)+'СЕТ СН'!$G$11+СВЦЭМ!$D$10+'СЕТ СН'!$G$5-'СЕТ СН'!$G$21</f>
        <v>5157.3620534000001</v>
      </c>
      <c r="M67" s="36">
        <f>SUMIFS(СВЦЭМ!$D$39:$D$782,СВЦЭМ!$A$39:$A$782,$A67,СВЦЭМ!$B$39:$B$782,M$44)+'СЕТ СН'!$G$11+СВЦЭМ!$D$10+'СЕТ СН'!$G$5-'СЕТ СН'!$G$21</f>
        <v>5170.3474618800001</v>
      </c>
      <c r="N67" s="36">
        <f>SUMIFS(СВЦЭМ!$D$39:$D$782,СВЦЭМ!$A$39:$A$782,$A67,СВЦЭМ!$B$39:$B$782,N$44)+'СЕТ СН'!$G$11+СВЦЭМ!$D$10+'СЕТ СН'!$G$5-'СЕТ СН'!$G$21</f>
        <v>5218.8350974700006</v>
      </c>
      <c r="O67" s="36">
        <f>SUMIFS(СВЦЭМ!$D$39:$D$782,СВЦЭМ!$A$39:$A$782,$A67,СВЦЭМ!$B$39:$B$782,O$44)+'СЕТ СН'!$G$11+СВЦЭМ!$D$10+'СЕТ СН'!$G$5-'СЕТ СН'!$G$21</f>
        <v>5227.8113126300004</v>
      </c>
      <c r="P67" s="36">
        <f>SUMIFS(СВЦЭМ!$D$39:$D$782,СВЦЭМ!$A$39:$A$782,$A67,СВЦЭМ!$B$39:$B$782,P$44)+'СЕТ СН'!$G$11+СВЦЭМ!$D$10+'СЕТ СН'!$G$5-'СЕТ СН'!$G$21</f>
        <v>5252.78694524</v>
      </c>
      <c r="Q67" s="36">
        <f>SUMIFS(СВЦЭМ!$D$39:$D$782,СВЦЭМ!$A$39:$A$782,$A67,СВЦЭМ!$B$39:$B$782,Q$44)+'СЕТ СН'!$G$11+СВЦЭМ!$D$10+'СЕТ СН'!$G$5-'СЕТ СН'!$G$21</f>
        <v>5245.3809956700006</v>
      </c>
      <c r="R67" s="36">
        <f>SUMIFS(СВЦЭМ!$D$39:$D$782,СВЦЭМ!$A$39:$A$782,$A67,СВЦЭМ!$B$39:$B$782,R$44)+'СЕТ СН'!$G$11+СВЦЭМ!$D$10+'СЕТ СН'!$G$5-'СЕТ СН'!$G$21</f>
        <v>5240.4188352399997</v>
      </c>
      <c r="S67" s="36">
        <f>SUMIFS(СВЦЭМ!$D$39:$D$782,СВЦЭМ!$A$39:$A$782,$A67,СВЦЭМ!$B$39:$B$782,S$44)+'СЕТ СН'!$G$11+СВЦЭМ!$D$10+'СЕТ СН'!$G$5-'СЕТ СН'!$G$21</f>
        <v>5210.4507179800003</v>
      </c>
      <c r="T67" s="36">
        <f>SUMIFS(СВЦЭМ!$D$39:$D$782,СВЦЭМ!$A$39:$A$782,$A67,СВЦЭМ!$B$39:$B$782,T$44)+'СЕТ СН'!$G$11+СВЦЭМ!$D$10+'СЕТ СН'!$G$5-'СЕТ СН'!$G$21</f>
        <v>5158.8630156400004</v>
      </c>
      <c r="U67" s="36">
        <f>SUMIFS(СВЦЭМ!$D$39:$D$782,СВЦЭМ!$A$39:$A$782,$A67,СВЦЭМ!$B$39:$B$782,U$44)+'СЕТ СН'!$G$11+СВЦЭМ!$D$10+'СЕТ СН'!$G$5-'СЕТ СН'!$G$21</f>
        <v>5149.3117505400005</v>
      </c>
      <c r="V67" s="36">
        <f>SUMIFS(СВЦЭМ!$D$39:$D$782,СВЦЭМ!$A$39:$A$782,$A67,СВЦЭМ!$B$39:$B$782,V$44)+'СЕТ СН'!$G$11+СВЦЭМ!$D$10+'СЕТ СН'!$G$5-'СЕТ СН'!$G$21</f>
        <v>5164.9692245900005</v>
      </c>
      <c r="W67" s="36">
        <f>SUMIFS(СВЦЭМ!$D$39:$D$782,СВЦЭМ!$A$39:$A$782,$A67,СВЦЭМ!$B$39:$B$782,W$44)+'СЕТ СН'!$G$11+СВЦЭМ!$D$10+'СЕТ СН'!$G$5-'СЕТ СН'!$G$21</f>
        <v>5200.7040760999998</v>
      </c>
      <c r="X67" s="36">
        <f>SUMIFS(СВЦЭМ!$D$39:$D$782,СВЦЭМ!$A$39:$A$782,$A67,СВЦЭМ!$B$39:$B$782,X$44)+'СЕТ СН'!$G$11+СВЦЭМ!$D$10+'СЕТ СН'!$G$5-'СЕТ СН'!$G$21</f>
        <v>5236.37588633</v>
      </c>
      <c r="Y67" s="36">
        <f>SUMIFS(СВЦЭМ!$D$39:$D$782,СВЦЭМ!$A$39:$A$782,$A67,СВЦЭМ!$B$39:$B$782,Y$44)+'СЕТ СН'!$G$11+СВЦЭМ!$D$10+'СЕТ СН'!$G$5-'СЕТ СН'!$G$21</f>
        <v>5286.8318753499998</v>
      </c>
    </row>
    <row r="68" spans="1:27" ht="15.75" x14ac:dyDescent="0.2">
      <c r="A68" s="35">
        <f t="shared" si="1"/>
        <v>44981</v>
      </c>
      <c r="B68" s="36">
        <f>SUMIFS(СВЦЭМ!$D$39:$D$782,СВЦЭМ!$A$39:$A$782,$A68,СВЦЭМ!$B$39:$B$782,B$44)+'СЕТ СН'!$G$11+СВЦЭМ!$D$10+'СЕТ СН'!$G$5-'СЕТ СН'!$G$21</f>
        <v>5274.6758217900006</v>
      </c>
      <c r="C68" s="36">
        <f>SUMIFS(СВЦЭМ!$D$39:$D$782,СВЦЭМ!$A$39:$A$782,$A68,СВЦЭМ!$B$39:$B$782,C$44)+'СЕТ СН'!$G$11+СВЦЭМ!$D$10+'СЕТ СН'!$G$5-'СЕТ СН'!$G$21</f>
        <v>5275.7091856500001</v>
      </c>
      <c r="D68" s="36">
        <f>SUMIFS(СВЦЭМ!$D$39:$D$782,СВЦЭМ!$A$39:$A$782,$A68,СВЦЭМ!$B$39:$B$782,D$44)+'СЕТ СН'!$G$11+СВЦЭМ!$D$10+'СЕТ СН'!$G$5-'СЕТ СН'!$G$21</f>
        <v>5220.4646275599998</v>
      </c>
      <c r="E68" s="36">
        <f>SUMIFS(СВЦЭМ!$D$39:$D$782,СВЦЭМ!$A$39:$A$782,$A68,СВЦЭМ!$B$39:$B$782,E$44)+'СЕТ СН'!$G$11+СВЦЭМ!$D$10+'СЕТ СН'!$G$5-'СЕТ СН'!$G$21</f>
        <v>5171.2086624000003</v>
      </c>
      <c r="F68" s="36">
        <f>SUMIFS(СВЦЭМ!$D$39:$D$782,СВЦЭМ!$A$39:$A$782,$A68,СВЦЭМ!$B$39:$B$782,F$44)+'СЕТ СН'!$G$11+СВЦЭМ!$D$10+'СЕТ СН'!$G$5-'СЕТ СН'!$G$21</f>
        <v>5185.0006962799998</v>
      </c>
      <c r="G68" s="36">
        <f>SUMIFS(СВЦЭМ!$D$39:$D$782,СВЦЭМ!$A$39:$A$782,$A68,СВЦЭМ!$B$39:$B$782,G$44)+'СЕТ СН'!$G$11+СВЦЭМ!$D$10+'СЕТ СН'!$G$5-'СЕТ СН'!$G$21</f>
        <v>5211.3925359100003</v>
      </c>
      <c r="H68" s="36">
        <f>SUMIFS(СВЦЭМ!$D$39:$D$782,СВЦЭМ!$A$39:$A$782,$A68,СВЦЭМ!$B$39:$B$782,H$44)+'СЕТ СН'!$G$11+СВЦЭМ!$D$10+'СЕТ СН'!$G$5-'СЕТ СН'!$G$21</f>
        <v>5224.1043897600002</v>
      </c>
      <c r="I68" s="36">
        <f>SUMIFS(СВЦЭМ!$D$39:$D$782,СВЦЭМ!$A$39:$A$782,$A68,СВЦЭМ!$B$39:$B$782,I$44)+'СЕТ СН'!$G$11+СВЦЭМ!$D$10+'СЕТ СН'!$G$5-'СЕТ СН'!$G$21</f>
        <v>5191.9560023000004</v>
      </c>
      <c r="J68" s="36">
        <f>SUMIFS(СВЦЭМ!$D$39:$D$782,СВЦЭМ!$A$39:$A$782,$A68,СВЦЭМ!$B$39:$B$782,J$44)+'СЕТ СН'!$G$11+СВЦЭМ!$D$10+'СЕТ СН'!$G$5-'СЕТ СН'!$G$21</f>
        <v>5135.3946431300001</v>
      </c>
      <c r="K68" s="36">
        <f>SUMIFS(СВЦЭМ!$D$39:$D$782,СВЦЭМ!$A$39:$A$782,$A68,СВЦЭМ!$B$39:$B$782,K$44)+'СЕТ СН'!$G$11+СВЦЭМ!$D$10+'СЕТ СН'!$G$5-'СЕТ СН'!$G$21</f>
        <v>5124.71766424</v>
      </c>
      <c r="L68" s="36">
        <f>SUMIFS(СВЦЭМ!$D$39:$D$782,СВЦЭМ!$A$39:$A$782,$A68,СВЦЭМ!$B$39:$B$782,L$44)+'СЕТ СН'!$G$11+СВЦЭМ!$D$10+'СЕТ СН'!$G$5-'СЕТ СН'!$G$21</f>
        <v>5134.3447413499998</v>
      </c>
      <c r="M68" s="36">
        <f>SUMIFS(СВЦЭМ!$D$39:$D$782,СВЦЭМ!$A$39:$A$782,$A68,СВЦЭМ!$B$39:$B$782,M$44)+'СЕТ СН'!$G$11+СВЦЭМ!$D$10+'СЕТ СН'!$G$5-'СЕТ СН'!$G$21</f>
        <v>5145.1410122300003</v>
      </c>
      <c r="N68" s="36">
        <f>SUMIFS(СВЦЭМ!$D$39:$D$782,СВЦЭМ!$A$39:$A$782,$A68,СВЦЭМ!$B$39:$B$782,N$44)+'СЕТ СН'!$G$11+СВЦЭМ!$D$10+'СЕТ СН'!$G$5-'СЕТ СН'!$G$21</f>
        <v>5143.5529153400003</v>
      </c>
      <c r="O68" s="36">
        <f>SUMIFS(СВЦЭМ!$D$39:$D$782,СВЦЭМ!$A$39:$A$782,$A68,СВЦЭМ!$B$39:$B$782,O$44)+'СЕТ СН'!$G$11+СВЦЭМ!$D$10+'СЕТ СН'!$G$5-'СЕТ СН'!$G$21</f>
        <v>5169.9268668900004</v>
      </c>
      <c r="P68" s="36">
        <f>SUMIFS(СВЦЭМ!$D$39:$D$782,СВЦЭМ!$A$39:$A$782,$A68,СВЦЭМ!$B$39:$B$782,P$44)+'СЕТ СН'!$G$11+СВЦЭМ!$D$10+'СЕТ СН'!$G$5-'СЕТ СН'!$G$21</f>
        <v>5168.7844776900001</v>
      </c>
      <c r="Q68" s="36">
        <f>SUMIFS(СВЦЭМ!$D$39:$D$782,СВЦЭМ!$A$39:$A$782,$A68,СВЦЭМ!$B$39:$B$782,Q$44)+'СЕТ СН'!$G$11+СВЦЭМ!$D$10+'СЕТ СН'!$G$5-'СЕТ СН'!$G$21</f>
        <v>5173.3140189900005</v>
      </c>
      <c r="R68" s="36">
        <f>SUMIFS(СВЦЭМ!$D$39:$D$782,СВЦЭМ!$A$39:$A$782,$A68,СВЦЭМ!$B$39:$B$782,R$44)+'СЕТ СН'!$G$11+СВЦЭМ!$D$10+'СЕТ СН'!$G$5-'СЕТ СН'!$G$21</f>
        <v>5164.3404737999999</v>
      </c>
      <c r="S68" s="36">
        <f>SUMIFS(СВЦЭМ!$D$39:$D$782,СВЦЭМ!$A$39:$A$782,$A68,СВЦЭМ!$B$39:$B$782,S$44)+'СЕТ СН'!$G$11+СВЦЭМ!$D$10+'СЕТ СН'!$G$5-'СЕТ СН'!$G$21</f>
        <v>5158.2856313100001</v>
      </c>
      <c r="T68" s="36">
        <f>SUMIFS(СВЦЭМ!$D$39:$D$782,СВЦЭМ!$A$39:$A$782,$A68,СВЦЭМ!$B$39:$B$782,T$44)+'СЕТ СН'!$G$11+СВЦЭМ!$D$10+'СЕТ СН'!$G$5-'СЕТ СН'!$G$21</f>
        <v>5121.6864487299999</v>
      </c>
      <c r="U68" s="36">
        <f>SUMIFS(СВЦЭМ!$D$39:$D$782,СВЦЭМ!$A$39:$A$782,$A68,СВЦЭМ!$B$39:$B$782,U$44)+'СЕТ СН'!$G$11+СВЦЭМ!$D$10+'СЕТ СН'!$G$5-'СЕТ СН'!$G$21</f>
        <v>5125.8696934899999</v>
      </c>
      <c r="V68" s="36">
        <f>SUMIFS(СВЦЭМ!$D$39:$D$782,СВЦЭМ!$A$39:$A$782,$A68,СВЦЭМ!$B$39:$B$782,V$44)+'СЕТ СН'!$G$11+СВЦЭМ!$D$10+'СЕТ СН'!$G$5-'СЕТ СН'!$G$21</f>
        <v>5141.3009951900003</v>
      </c>
      <c r="W68" s="36">
        <f>SUMIFS(СВЦЭМ!$D$39:$D$782,СВЦЭМ!$A$39:$A$782,$A68,СВЦЭМ!$B$39:$B$782,W$44)+'СЕТ СН'!$G$11+СВЦЭМ!$D$10+'СЕТ СН'!$G$5-'СЕТ СН'!$G$21</f>
        <v>5128.9115878800003</v>
      </c>
      <c r="X68" s="36">
        <f>SUMIFS(СВЦЭМ!$D$39:$D$782,СВЦЭМ!$A$39:$A$782,$A68,СВЦЭМ!$B$39:$B$782,X$44)+'СЕТ СН'!$G$11+СВЦЭМ!$D$10+'СЕТ СН'!$G$5-'СЕТ СН'!$G$21</f>
        <v>5161.0980600000003</v>
      </c>
      <c r="Y68" s="36">
        <f>SUMIFS(СВЦЭМ!$D$39:$D$782,СВЦЭМ!$A$39:$A$782,$A68,СВЦЭМ!$B$39:$B$782,Y$44)+'СЕТ СН'!$G$11+СВЦЭМ!$D$10+'СЕТ СН'!$G$5-'СЕТ СН'!$G$21</f>
        <v>5180.4962064800002</v>
      </c>
    </row>
    <row r="69" spans="1:27" ht="15.75" x14ac:dyDescent="0.2">
      <c r="A69" s="35">
        <f t="shared" si="1"/>
        <v>44982</v>
      </c>
      <c r="B69" s="36">
        <f>SUMIFS(СВЦЭМ!$D$39:$D$782,СВЦЭМ!$A$39:$A$782,$A69,СВЦЭМ!$B$39:$B$782,B$44)+'СЕТ СН'!$G$11+СВЦЭМ!$D$10+'СЕТ СН'!$G$5-'СЕТ СН'!$G$21</f>
        <v>5402.2211563500005</v>
      </c>
      <c r="C69" s="36">
        <f>SUMIFS(СВЦЭМ!$D$39:$D$782,СВЦЭМ!$A$39:$A$782,$A69,СВЦЭМ!$B$39:$B$782,C$44)+'СЕТ СН'!$G$11+СВЦЭМ!$D$10+'СЕТ СН'!$G$5-'СЕТ СН'!$G$21</f>
        <v>5412.5044508000001</v>
      </c>
      <c r="D69" s="36">
        <f>SUMIFS(СВЦЭМ!$D$39:$D$782,СВЦЭМ!$A$39:$A$782,$A69,СВЦЭМ!$B$39:$B$782,D$44)+'СЕТ СН'!$G$11+СВЦЭМ!$D$10+'СЕТ СН'!$G$5-'СЕТ СН'!$G$21</f>
        <v>5423.2813049100005</v>
      </c>
      <c r="E69" s="36">
        <f>SUMIFS(СВЦЭМ!$D$39:$D$782,СВЦЭМ!$A$39:$A$782,$A69,СВЦЭМ!$B$39:$B$782,E$44)+'СЕТ СН'!$G$11+СВЦЭМ!$D$10+'СЕТ СН'!$G$5-'СЕТ СН'!$G$21</f>
        <v>5419.5517569599997</v>
      </c>
      <c r="F69" s="36">
        <f>SUMIFS(СВЦЭМ!$D$39:$D$782,СВЦЭМ!$A$39:$A$782,$A69,СВЦЭМ!$B$39:$B$782,F$44)+'СЕТ СН'!$G$11+СВЦЭМ!$D$10+'СЕТ СН'!$G$5-'СЕТ СН'!$G$21</f>
        <v>5409.6880728699998</v>
      </c>
      <c r="G69" s="36">
        <f>SUMIFS(СВЦЭМ!$D$39:$D$782,СВЦЭМ!$A$39:$A$782,$A69,СВЦЭМ!$B$39:$B$782,G$44)+'СЕТ СН'!$G$11+СВЦЭМ!$D$10+'СЕТ СН'!$G$5-'СЕТ СН'!$G$21</f>
        <v>5380.8568444100001</v>
      </c>
      <c r="H69" s="36">
        <f>SUMIFS(СВЦЭМ!$D$39:$D$782,СВЦЭМ!$A$39:$A$782,$A69,СВЦЭМ!$B$39:$B$782,H$44)+'СЕТ СН'!$G$11+СВЦЭМ!$D$10+'СЕТ СН'!$G$5-'СЕТ СН'!$G$21</f>
        <v>5340.6665853000004</v>
      </c>
      <c r="I69" s="36">
        <f>SUMIFS(СВЦЭМ!$D$39:$D$782,СВЦЭМ!$A$39:$A$782,$A69,СВЦЭМ!$B$39:$B$782,I$44)+'СЕТ СН'!$G$11+СВЦЭМ!$D$10+'СЕТ СН'!$G$5-'СЕТ СН'!$G$21</f>
        <v>5295.0563962599999</v>
      </c>
      <c r="J69" s="36">
        <f>SUMIFS(СВЦЭМ!$D$39:$D$782,СВЦЭМ!$A$39:$A$782,$A69,СВЦЭМ!$B$39:$B$782,J$44)+'СЕТ СН'!$G$11+СВЦЭМ!$D$10+'СЕТ СН'!$G$5-'СЕТ СН'!$G$21</f>
        <v>5199.1454592700002</v>
      </c>
      <c r="K69" s="36">
        <f>SUMIFS(СВЦЭМ!$D$39:$D$782,СВЦЭМ!$A$39:$A$782,$A69,СВЦЭМ!$B$39:$B$782,K$44)+'СЕТ СН'!$G$11+СВЦЭМ!$D$10+'СЕТ СН'!$G$5-'СЕТ СН'!$G$21</f>
        <v>5165.9183762800003</v>
      </c>
      <c r="L69" s="36">
        <f>SUMIFS(СВЦЭМ!$D$39:$D$782,СВЦЭМ!$A$39:$A$782,$A69,СВЦЭМ!$B$39:$B$782,L$44)+'СЕТ СН'!$G$11+СВЦЭМ!$D$10+'СЕТ СН'!$G$5-'СЕТ СН'!$G$21</f>
        <v>5205.9667813599999</v>
      </c>
      <c r="M69" s="36">
        <f>SUMIFS(СВЦЭМ!$D$39:$D$782,СВЦЭМ!$A$39:$A$782,$A69,СВЦЭМ!$B$39:$B$782,M$44)+'СЕТ СН'!$G$11+СВЦЭМ!$D$10+'СЕТ СН'!$G$5-'СЕТ СН'!$G$21</f>
        <v>5226.7089624199998</v>
      </c>
      <c r="N69" s="36">
        <f>SUMIFS(СВЦЭМ!$D$39:$D$782,СВЦЭМ!$A$39:$A$782,$A69,СВЦЭМ!$B$39:$B$782,N$44)+'СЕТ СН'!$G$11+СВЦЭМ!$D$10+'СЕТ СН'!$G$5-'СЕТ СН'!$G$21</f>
        <v>5265.1123337899999</v>
      </c>
      <c r="O69" s="36">
        <f>SUMIFS(СВЦЭМ!$D$39:$D$782,СВЦЭМ!$A$39:$A$782,$A69,СВЦЭМ!$B$39:$B$782,O$44)+'СЕТ СН'!$G$11+СВЦЭМ!$D$10+'СЕТ СН'!$G$5-'СЕТ СН'!$G$21</f>
        <v>5290.8712138400006</v>
      </c>
      <c r="P69" s="36">
        <f>SUMIFS(СВЦЭМ!$D$39:$D$782,СВЦЭМ!$A$39:$A$782,$A69,СВЦЭМ!$B$39:$B$782,P$44)+'СЕТ СН'!$G$11+СВЦЭМ!$D$10+'СЕТ СН'!$G$5-'СЕТ СН'!$G$21</f>
        <v>5321.6759161600003</v>
      </c>
      <c r="Q69" s="36">
        <f>SUMIFS(СВЦЭМ!$D$39:$D$782,СВЦЭМ!$A$39:$A$782,$A69,СВЦЭМ!$B$39:$B$782,Q$44)+'СЕТ СН'!$G$11+СВЦЭМ!$D$10+'СЕТ СН'!$G$5-'СЕТ СН'!$G$21</f>
        <v>5353.5346356600003</v>
      </c>
      <c r="R69" s="36">
        <f>SUMIFS(СВЦЭМ!$D$39:$D$782,СВЦЭМ!$A$39:$A$782,$A69,СВЦЭМ!$B$39:$B$782,R$44)+'СЕТ СН'!$G$11+СВЦЭМ!$D$10+'СЕТ СН'!$G$5-'СЕТ СН'!$G$21</f>
        <v>5344.12433839</v>
      </c>
      <c r="S69" s="36">
        <f>SUMIFS(СВЦЭМ!$D$39:$D$782,СВЦЭМ!$A$39:$A$782,$A69,СВЦЭМ!$B$39:$B$782,S$44)+'СЕТ СН'!$G$11+СВЦЭМ!$D$10+'СЕТ СН'!$G$5-'СЕТ СН'!$G$21</f>
        <v>5332.0572357199999</v>
      </c>
      <c r="T69" s="36">
        <f>SUMIFS(СВЦЭМ!$D$39:$D$782,СВЦЭМ!$A$39:$A$782,$A69,СВЦЭМ!$B$39:$B$782,T$44)+'СЕТ СН'!$G$11+СВЦЭМ!$D$10+'СЕТ СН'!$G$5-'СЕТ СН'!$G$21</f>
        <v>5290.5939746599997</v>
      </c>
      <c r="U69" s="36">
        <f>SUMIFS(СВЦЭМ!$D$39:$D$782,СВЦЭМ!$A$39:$A$782,$A69,СВЦЭМ!$B$39:$B$782,U$44)+'СЕТ СН'!$G$11+СВЦЭМ!$D$10+'СЕТ СН'!$G$5-'СЕТ СН'!$G$21</f>
        <v>5262.1500588199997</v>
      </c>
      <c r="V69" s="36">
        <f>SUMIFS(СВЦЭМ!$D$39:$D$782,СВЦЭМ!$A$39:$A$782,$A69,СВЦЭМ!$B$39:$B$782,V$44)+'СЕТ СН'!$G$11+СВЦЭМ!$D$10+'СЕТ СН'!$G$5-'СЕТ СН'!$G$21</f>
        <v>5269.8313562700005</v>
      </c>
      <c r="W69" s="36">
        <f>SUMIFS(СВЦЭМ!$D$39:$D$782,СВЦЭМ!$A$39:$A$782,$A69,СВЦЭМ!$B$39:$B$782,W$44)+'СЕТ СН'!$G$11+СВЦЭМ!$D$10+'СЕТ СН'!$G$5-'СЕТ СН'!$G$21</f>
        <v>5293.4367003300003</v>
      </c>
      <c r="X69" s="36">
        <f>SUMIFS(СВЦЭМ!$D$39:$D$782,СВЦЭМ!$A$39:$A$782,$A69,СВЦЭМ!$B$39:$B$782,X$44)+'СЕТ СН'!$G$11+СВЦЭМ!$D$10+'СЕТ СН'!$G$5-'СЕТ СН'!$G$21</f>
        <v>5318.1322365200003</v>
      </c>
      <c r="Y69" s="36">
        <f>SUMIFS(СВЦЭМ!$D$39:$D$782,СВЦЭМ!$A$39:$A$782,$A69,СВЦЭМ!$B$39:$B$782,Y$44)+'СЕТ СН'!$G$11+СВЦЭМ!$D$10+'СЕТ СН'!$G$5-'СЕТ СН'!$G$21</f>
        <v>5357.1816396699996</v>
      </c>
    </row>
    <row r="70" spans="1:27" ht="15.75" x14ac:dyDescent="0.2">
      <c r="A70" s="35">
        <f t="shared" si="1"/>
        <v>44983</v>
      </c>
      <c r="B70" s="36">
        <f>SUMIFS(СВЦЭМ!$D$39:$D$782,СВЦЭМ!$A$39:$A$782,$A70,СВЦЭМ!$B$39:$B$782,B$44)+'СЕТ СН'!$G$11+СВЦЭМ!$D$10+'СЕТ СН'!$G$5-'СЕТ СН'!$G$21</f>
        <v>5393.3314794199996</v>
      </c>
      <c r="C70" s="36">
        <f>SUMIFS(СВЦЭМ!$D$39:$D$782,СВЦЭМ!$A$39:$A$782,$A70,СВЦЭМ!$B$39:$B$782,C$44)+'СЕТ СН'!$G$11+СВЦЭМ!$D$10+'СЕТ СН'!$G$5-'СЕТ СН'!$G$21</f>
        <v>5406.2956209200001</v>
      </c>
      <c r="D70" s="36">
        <f>SUMIFS(СВЦЭМ!$D$39:$D$782,СВЦЭМ!$A$39:$A$782,$A70,СВЦЭМ!$B$39:$B$782,D$44)+'СЕТ СН'!$G$11+СВЦЭМ!$D$10+'СЕТ СН'!$G$5-'СЕТ СН'!$G$21</f>
        <v>5393.9086228100005</v>
      </c>
      <c r="E70" s="36">
        <f>SUMIFS(СВЦЭМ!$D$39:$D$782,СВЦЭМ!$A$39:$A$782,$A70,СВЦЭМ!$B$39:$B$782,E$44)+'СЕТ СН'!$G$11+СВЦЭМ!$D$10+'СЕТ СН'!$G$5-'СЕТ СН'!$G$21</f>
        <v>5395.0582023000006</v>
      </c>
      <c r="F70" s="36">
        <f>SUMIFS(СВЦЭМ!$D$39:$D$782,СВЦЭМ!$A$39:$A$782,$A70,СВЦЭМ!$B$39:$B$782,F$44)+'СЕТ СН'!$G$11+СВЦЭМ!$D$10+'СЕТ СН'!$G$5-'СЕТ СН'!$G$21</f>
        <v>5401.2784116599996</v>
      </c>
      <c r="G70" s="36">
        <f>SUMIFS(СВЦЭМ!$D$39:$D$782,СВЦЭМ!$A$39:$A$782,$A70,СВЦЭМ!$B$39:$B$782,G$44)+'СЕТ СН'!$G$11+СВЦЭМ!$D$10+'СЕТ СН'!$G$5-'СЕТ СН'!$G$21</f>
        <v>5399.6790040400001</v>
      </c>
      <c r="H70" s="36">
        <f>SUMIFS(СВЦЭМ!$D$39:$D$782,СВЦЭМ!$A$39:$A$782,$A70,СВЦЭМ!$B$39:$B$782,H$44)+'СЕТ СН'!$G$11+СВЦЭМ!$D$10+'СЕТ СН'!$G$5-'СЕТ СН'!$G$21</f>
        <v>5404.5671104100002</v>
      </c>
      <c r="I70" s="36">
        <f>SUMIFS(СВЦЭМ!$D$39:$D$782,СВЦЭМ!$A$39:$A$782,$A70,СВЦЭМ!$B$39:$B$782,I$44)+'СЕТ СН'!$G$11+СВЦЭМ!$D$10+'СЕТ СН'!$G$5-'СЕТ СН'!$G$21</f>
        <v>5332.5076516299996</v>
      </c>
      <c r="J70" s="36">
        <f>SUMIFS(СВЦЭМ!$D$39:$D$782,СВЦЭМ!$A$39:$A$782,$A70,СВЦЭМ!$B$39:$B$782,J$44)+'СЕТ СН'!$G$11+СВЦЭМ!$D$10+'СЕТ СН'!$G$5-'СЕТ СН'!$G$21</f>
        <v>5397.5094821800003</v>
      </c>
      <c r="K70" s="36">
        <f>SUMIFS(СВЦЭМ!$D$39:$D$782,СВЦЭМ!$A$39:$A$782,$A70,СВЦЭМ!$B$39:$B$782,K$44)+'СЕТ СН'!$G$11+СВЦЭМ!$D$10+'СЕТ СН'!$G$5-'СЕТ СН'!$G$21</f>
        <v>5335.6593347400003</v>
      </c>
      <c r="L70" s="36">
        <f>SUMIFS(СВЦЭМ!$D$39:$D$782,СВЦЭМ!$A$39:$A$782,$A70,СВЦЭМ!$B$39:$B$782,L$44)+'СЕТ СН'!$G$11+СВЦЭМ!$D$10+'СЕТ СН'!$G$5-'СЕТ СН'!$G$21</f>
        <v>5240.0018757199996</v>
      </c>
      <c r="M70" s="36">
        <f>SUMIFS(СВЦЭМ!$D$39:$D$782,СВЦЭМ!$A$39:$A$782,$A70,СВЦЭМ!$B$39:$B$782,M$44)+'СЕТ СН'!$G$11+СВЦЭМ!$D$10+'СЕТ СН'!$G$5-'СЕТ СН'!$G$21</f>
        <v>5267.4866286200004</v>
      </c>
      <c r="N70" s="36">
        <f>SUMIFS(СВЦЭМ!$D$39:$D$782,СВЦЭМ!$A$39:$A$782,$A70,СВЦЭМ!$B$39:$B$782,N$44)+'СЕТ СН'!$G$11+СВЦЭМ!$D$10+'СЕТ СН'!$G$5-'СЕТ СН'!$G$21</f>
        <v>5305.2590756400004</v>
      </c>
      <c r="O70" s="36">
        <f>SUMIFS(СВЦЭМ!$D$39:$D$782,СВЦЭМ!$A$39:$A$782,$A70,СВЦЭМ!$B$39:$B$782,O$44)+'СЕТ СН'!$G$11+СВЦЭМ!$D$10+'СЕТ СН'!$G$5-'СЕТ СН'!$G$21</f>
        <v>5347.3036102099995</v>
      </c>
      <c r="P70" s="36">
        <f>SUMIFS(СВЦЭМ!$D$39:$D$782,СВЦЭМ!$A$39:$A$782,$A70,СВЦЭМ!$B$39:$B$782,P$44)+'СЕТ СН'!$G$11+СВЦЭМ!$D$10+'СЕТ СН'!$G$5-'СЕТ СН'!$G$21</f>
        <v>5363.70226344</v>
      </c>
      <c r="Q70" s="36">
        <f>SUMIFS(СВЦЭМ!$D$39:$D$782,СВЦЭМ!$A$39:$A$782,$A70,СВЦЭМ!$B$39:$B$782,Q$44)+'СЕТ СН'!$G$11+СВЦЭМ!$D$10+'СЕТ СН'!$G$5-'СЕТ СН'!$G$21</f>
        <v>5388.9344778000004</v>
      </c>
      <c r="R70" s="36">
        <f>SUMIFS(СВЦЭМ!$D$39:$D$782,СВЦЭМ!$A$39:$A$782,$A70,СВЦЭМ!$B$39:$B$782,R$44)+'СЕТ СН'!$G$11+СВЦЭМ!$D$10+'СЕТ СН'!$G$5-'СЕТ СН'!$G$21</f>
        <v>5385.4684844399999</v>
      </c>
      <c r="S70" s="36">
        <f>SUMIFS(СВЦЭМ!$D$39:$D$782,СВЦЭМ!$A$39:$A$782,$A70,СВЦЭМ!$B$39:$B$782,S$44)+'СЕТ СН'!$G$11+СВЦЭМ!$D$10+'СЕТ СН'!$G$5-'СЕТ СН'!$G$21</f>
        <v>5343.50685359</v>
      </c>
      <c r="T70" s="36">
        <f>SUMIFS(СВЦЭМ!$D$39:$D$782,СВЦЭМ!$A$39:$A$782,$A70,СВЦЭМ!$B$39:$B$782,T$44)+'СЕТ СН'!$G$11+СВЦЭМ!$D$10+'СЕТ СН'!$G$5-'СЕТ СН'!$G$21</f>
        <v>5295.37167881</v>
      </c>
      <c r="U70" s="36">
        <f>SUMIFS(СВЦЭМ!$D$39:$D$782,СВЦЭМ!$A$39:$A$782,$A70,СВЦЭМ!$B$39:$B$782,U$44)+'СЕТ СН'!$G$11+СВЦЭМ!$D$10+'СЕТ СН'!$G$5-'СЕТ СН'!$G$21</f>
        <v>5270.4915176499999</v>
      </c>
      <c r="V70" s="36">
        <f>SUMIFS(СВЦЭМ!$D$39:$D$782,СВЦЭМ!$A$39:$A$782,$A70,СВЦЭМ!$B$39:$B$782,V$44)+'СЕТ СН'!$G$11+СВЦЭМ!$D$10+'СЕТ СН'!$G$5-'СЕТ СН'!$G$21</f>
        <v>5267.0939797999999</v>
      </c>
      <c r="W70" s="36">
        <f>SUMIFS(СВЦЭМ!$D$39:$D$782,СВЦЭМ!$A$39:$A$782,$A70,СВЦЭМ!$B$39:$B$782,W$44)+'СЕТ СН'!$G$11+СВЦЭМ!$D$10+'СЕТ СН'!$G$5-'СЕТ СН'!$G$21</f>
        <v>5303.4702328499998</v>
      </c>
      <c r="X70" s="36">
        <f>SUMIFS(СВЦЭМ!$D$39:$D$782,СВЦЭМ!$A$39:$A$782,$A70,СВЦЭМ!$B$39:$B$782,X$44)+'СЕТ СН'!$G$11+СВЦЭМ!$D$10+'СЕТ СН'!$G$5-'СЕТ СН'!$G$21</f>
        <v>5337.8870695400001</v>
      </c>
      <c r="Y70" s="36">
        <f>SUMIFS(СВЦЭМ!$D$39:$D$782,СВЦЭМ!$A$39:$A$782,$A70,СВЦЭМ!$B$39:$B$782,Y$44)+'СЕТ СН'!$G$11+СВЦЭМ!$D$10+'СЕТ СН'!$G$5-'СЕТ СН'!$G$21</f>
        <v>5374.2910886200007</v>
      </c>
    </row>
    <row r="71" spans="1:27" ht="15.75" x14ac:dyDescent="0.2">
      <c r="A71" s="35">
        <f t="shared" si="1"/>
        <v>44984</v>
      </c>
      <c r="B71" s="36">
        <f>SUMIFS(СВЦЭМ!$D$39:$D$782,СВЦЭМ!$A$39:$A$782,$A71,СВЦЭМ!$B$39:$B$782,B$44)+'СЕТ СН'!$G$11+СВЦЭМ!$D$10+'СЕТ СН'!$G$5-'СЕТ СН'!$G$21</f>
        <v>5384.8016671700007</v>
      </c>
      <c r="C71" s="36">
        <f>SUMIFS(СВЦЭМ!$D$39:$D$782,СВЦЭМ!$A$39:$A$782,$A71,СВЦЭМ!$B$39:$B$782,C$44)+'СЕТ СН'!$G$11+СВЦЭМ!$D$10+'СЕТ СН'!$G$5-'СЕТ СН'!$G$21</f>
        <v>5417.5268310400006</v>
      </c>
      <c r="D71" s="36">
        <f>SUMIFS(СВЦЭМ!$D$39:$D$782,СВЦЭМ!$A$39:$A$782,$A71,СВЦЭМ!$B$39:$B$782,D$44)+'СЕТ СН'!$G$11+СВЦЭМ!$D$10+'СЕТ СН'!$G$5-'СЕТ СН'!$G$21</f>
        <v>5420.5872607199999</v>
      </c>
      <c r="E71" s="36">
        <f>SUMIFS(СВЦЭМ!$D$39:$D$782,СВЦЭМ!$A$39:$A$782,$A71,СВЦЭМ!$B$39:$B$782,E$44)+'СЕТ СН'!$G$11+СВЦЭМ!$D$10+'СЕТ СН'!$G$5-'СЕТ СН'!$G$21</f>
        <v>5443.1192870100003</v>
      </c>
      <c r="F71" s="36">
        <f>SUMIFS(СВЦЭМ!$D$39:$D$782,СВЦЭМ!$A$39:$A$782,$A71,СВЦЭМ!$B$39:$B$782,F$44)+'СЕТ СН'!$G$11+СВЦЭМ!$D$10+'СЕТ СН'!$G$5-'СЕТ СН'!$G$21</f>
        <v>5439.9406986399999</v>
      </c>
      <c r="G71" s="36">
        <f>SUMIFS(СВЦЭМ!$D$39:$D$782,СВЦЭМ!$A$39:$A$782,$A71,СВЦЭМ!$B$39:$B$782,G$44)+'СЕТ СН'!$G$11+СВЦЭМ!$D$10+'СЕТ СН'!$G$5-'СЕТ СН'!$G$21</f>
        <v>5407.7501207799996</v>
      </c>
      <c r="H71" s="36">
        <f>SUMIFS(СВЦЭМ!$D$39:$D$782,СВЦЭМ!$A$39:$A$782,$A71,СВЦЭМ!$B$39:$B$782,H$44)+'СЕТ СН'!$G$11+СВЦЭМ!$D$10+'СЕТ СН'!$G$5-'СЕТ СН'!$G$21</f>
        <v>5361.1458530700002</v>
      </c>
      <c r="I71" s="36">
        <f>SUMIFS(СВЦЭМ!$D$39:$D$782,СВЦЭМ!$A$39:$A$782,$A71,СВЦЭМ!$B$39:$B$782,I$44)+'СЕТ СН'!$G$11+СВЦЭМ!$D$10+'СЕТ СН'!$G$5-'СЕТ СН'!$G$21</f>
        <v>5305.6581607999997</v>
      </c>
      <c r="J71" s="36">
        <f>SUMIFS(СВЦЭМ!$D$39:$D$782,СВЦЭМ!$A$39:$A$782,$A71,СВЦЭМ!$B$39:$B$782,J$44)+'СЕТ СН'!$G$11+СВЦЭМ!$D$10+'СЕТ СН'!$G$5-'СЕТ СН'!$G$21</f>
        <v>5278.4965594200003</v>
      </c>
      <c r="K71" s="36">
        <f>SUMIFS(СВЦЭМ!$D$39:$D$782,СВЦЭМ!$A$39:$A$782,$A71,СВЦЭМ!$B$39:$B$782,K$44)+'СЕТ СН'!$G$11+СВЦЭМ!$D$10+'СЕТ СН'!$G$5-'СЕТ СН'!$G$21</f>
        <v>5257.5589958800001</v>
      </c>
      <c r="L71" s="36">
        <f>SUMIFS(СВЦЭМ!$D$39:$D$782,СВЦЭМ!$A$39:$A$782,$A71,СВЦЭМ!$B$39:$B$782,L$44)+'СЕТ СН'!$G$11+СВЦЭМ!$D$10+'СЕТ СН'!$G$5-'СЕТ СН'!$G$21</f>
        <v>5264.3065988899998</v>
      </c>
      <c r="M71" s="36">
        <f>SUMIFS(СВЦЭМ!$D$39:$D$782,СВЦЭМ!$A$39:$A$782,$A71,СВЦЭМ!$B$39:$B$782,M$44)+'СЕТ СН'!$G$11+СВЦЭМ!$D$10+'СЕТ СН'!$G$5-'СЕТ СН'!$G$21</f>
        <v>5308.8680772099997</v>
      </c>
      <c r="N71" s="36">
        <f>SUMIFS(СВЦЭМ!$D$39:$D$782,СВЦЭМ!$A$39:$A$782,$A71,СВЦЭМ!$B$39:$B$782,N$44)+'СЕТ СН'!$G$11+СВЦЭМ!$D$10+'СЕТ СН'!$G$5-'СЕТ СН'!$G$21</f>
        <v>5347.3518681599999</v>
      </c>
      <c r="O71" s="36">
        <f>SUMIFS(СВЦЭМ!$D$39:$D$782,СВЦЭМ!$A$39:$A$782,$A71,СВЦЭМ!$B$39:$B$782,O$44)+'СЕТ СН'!$G$11+СВЦЭМ!$D$10+'СЕТ СН'!$G$5-'СЕТ СН'!$G$21</f>
        <v>5376.8208057900001</v>
      </c>
      <c r="P71" s="36">
        <f>SUMIFS(СВЦЭМ!$D$39:$D$782,СВЦЭМ!$A$39:$A$782,$A71,СВЦЭМ!$B$39:$B$782,P$44)+'СЕТ СН'!$G$11+СВЦЭМ!$D$10+'СЕТ СН'!$G$5-'СЕТ СН'!$G$21</f>
        <v>5385.9864998900002</v>
      </c>
      <c r="Q71" s="36">
        <f>SUMIFS(СВЦЭМ!$D$39:$D$782,СВЦЭМ!$A$39:$A$782,$A71,СВЦЭМ!$B$39:$B$782,Q$44)+'СЕТ СН'!$G$11+СВЦЭМ!$D$10+'СЕТ СН'!$G$5-'СЕТ СН'!$G$21</f>
        <v>5403.8986061300002</v>
      </c>
      <c r="R71" s="36">
        <f>SUMIFS(СВЦЭМ!$D$39:$D$782,СВЦЭМ!$A$39:$A$782,$A71,СВЦЭМ!$B$39:$B$782,R$44)+'СЕТ СН'!$G$11+СВЦЭМ!$D$10+'СЕТ СН'!$G$5-'СЕТ СН'!$G$21</f>
        <v>5405.4234747299997</v>
      </c>
      <c r="S71" s="36">
        <f>SUMIFS(СВЦЭМ!$D$39:$D$782,СВЦЭМ!$A$39:$A$782,$A71,СВЦЭМ!$B$39:$B$782,S$44)+'СЕТ СН'!$G$11+СВЦЭМ!$D$10+'СЕТ СН'!$G$5-'СЕТ СН'!$G$21</f>
        <v>5350.1401044900003</v>
      </c>
      <c r="T71" s="36">
        <f>SUMIFS(СВЦЭМ!$D$39:$D$782,СВЦЭМ!$A$39:$A$782,$A71,СВЦЭМ!$B$39:$B$782,T$44)+'СЕТ СН'!$G$11+СВЦЭМ!$D$10+'СЕТ СН'!$G$5-'СЕТ СН'!$G$21</f>
        <v>5278.7906598999998</v>
      </c>
      <c r="U71" s="36">
        <f>SUMIFS(СВЦЭМ!$D$39:$D$782,СВЦЭМ!$A$39:$A$782,$A71,СВЦЭМ!$B$39:$B$782,U$44)+'СЕТ СН'!$G$11+СВЦЭМ!$D$10+'СЕТ СН'!$G$5-'СЕТ СН'!$G$21</f>
        <v>5288.5234716300001</v>
      </c>
      <c r="V71" s="36">
        <f>SUMIFS(СВЦЭМ!$D$39:$D$782,СВЦЭМ!$A$39:$A$782,$A71,СВЦЭМ!$B$39:$B$782,V$44)+'СЕТ СН'!$G$11+СВЦЭМ!$D$10+'СЕТ СН'!$G$5-'СЕТ СН'!$G$21</f>
        <v>5313.6452178</v>
      </c>
      <c r="W71" s="36">
        <f>SUMIFS(СВЦЭМ!$D$39:$D$782,СВЦЭМ!$A$39:$A$782,$A71,СВЦЭМ!$B$39:$B$782,W$44)+'СЕТ СН'!$G$11+СВЦЭМ!$D$10+'СЕТ СН'!$G$5-'СЕТ СН'!$G$21</f>
        <v>5347.6760386200003</v>
      </c>
      <c r="X71" s="36">
        <f>SUMIFS(СВЦЭМ!$D$39:$D$782,СВЦЭМ!$A$39:$A$782,$A71,СВЦЭМ!$B$39:$B$782,X$44)+'СЕТ СН'!$G$11+СВЦЭМ!$D$10+'СЕТ СН'!$G$5-'СЕТ СН'!$G$21</f>
        <v>5372.9797122800001</v>
      </c>
      <c r="Y71" s="36">
        <f>SUMIFS(СВЦЭМ!$D$39:$D$782,СВЦЭМ!$A$39:$A$782,$A71,СВЦЭМ!$B$39:$B$782,Y$44)+'СЕТ СН'!$G$11+СВЦЭМ!$D$10+'СЕТ СН'!$G$5-'СЕТ СН'!$G$21</f>
        <v>5407.5835331199996</v>
      </c>
    </row>
    <row r="72" spans="1:27" ht="15.75" x14ac:dyDescent="0.2">
      <c r="A72" s="35">
        <f t="shared" si="1"/>
        <v>44985</v>
      </c>
      <c r="B72" s="36">
        <f>SUMIFS(СВЦЭМ!$D$39:$D$782,СВЦЭМ!$A$39:$A$782,$A72,СВЦЭМ!$B$39:$B$782,B$44)+'СЕТ СН'!$G$11+СВЦЭМ!$D$10+'СЕТ СН'!$G$5-'СЕТ СН'!$G$21</f>
        <v>5564.5433692800007</v>
      </c>
      <c r="C72" s="36">
        <f>SUMIFS(СВЦЭМ!$D$39:$D$782,СВЦЭМ!$A$39:$A$782,$A72,СВЦЭМ!$B$39:$B$782,C$44)+'СЕТ СН'!$G$11+СВЦЭМ!$D$10+'СЕТ СН'!$G$5-'СЕТ СН'!$G$21</f>
        <v>5589.6277471800004</v>
      </c>
      <c r="D72" s="36">
        <f>SUMIFS(СВЦЭМ!$D$39:$D$782,СВЦЭМ!$A$39:$A$782,$A72,СВЦЭМ!$B$39:$B$782,D$44)+'СЕТ СН'!$G$11+СВЦЭМ!$D$10+'СЕТ СН'!$G$5-'СЕТ СН'!$G$21</f>
        <v>5610.8268233500003</v>
      </c>
      <c r="E72" s="36">
        <f>SUMIFS(СВЦЭМ!$D$39:$D$782,СВЦЭМ!$A$39:$A$782,$A72,СВЦЭМ!$B$39:$B$782,E$44)+'СЕТ СН'!$G$11+СВЦЭМ!$D$10+'СЕТ СН'!$G$5-'СЕТ СН'!$G$21</f>
        <v>5624.3703084000008</v>
      </c>
      <c r="F72" s="36">
        <f>SUMIFS(СВЦЭМ!$D$39:$D$782,СВЦЭМ!$A$39:$A$782,$A72,СВЦЭМ!$B$39:$B$782,F$44)+'СЕТ СН'!$G$11+СВЦЭМ!$D$10+'СЕТ СН'!$G$5-'СЕТ СН'!$G$21</f>
        <v>5618.8412822200007</v>
      </c>
      <c r="G72" s="36">
        <f>SUMIFS(СВЦЭМ!$D$39:$D$782,СВЦЭМ!$A$39:$A$782,$A72,СВЦЭМ!$B$39:$B$782,G$44)+'СЕТ СН'!$G$11+СВЦЭМ!$D$10+'СЕТ СН'!$G$5-'СЕТ СН'!$G$21</f>
        <v>5588.3894639299997</v>
      </c>
      <c r="H72" s="36">
        <f>SUMIFS(СВЦЭМ!$D$39:$D$782,СВЦЭМ!$A$39:$A$782,$A72,СВЦЭМ!$B$39:$B$782,H$44)+'СЕТ СН'!$G$11+СВЦЭМ!$D$10+'СЕТ СН'!$G$5-'СЕТ СН'!$G$21</f>
        <v>5530.4744917600001</v>
      </c>
      <c r="I72" s="36">
        <f>SUMIFS(СВЦЭМ!$D$39:$D$782,СВЦЭМ!$A$39:$A$782,$A72,СВЦЭМ!$B$39:$B$782,I$44)+'СЕТ СН'!$G$11+СВЦЭМ!$D$10+'СЕТ СН'!$G$5-'СЕТ СН'!$G$21</f>
        <v>5477.6689506500006</v>
      </c>
      <c r="J72" s="36">
        <f>SUMIFS(СВЦЭМ!$D$39:$D$782,СВЦЭМ!$A$39:$A$782,$A72,СВЦЭМ!$B$39:$B$782,J$44)+'СЕТ СН'!$G$11+СВЦЭМ!$D$10+'СЕТ СН'!$G$5-'СЕТ СН'!$G$21</f>
        <v>5448.2702472199999</v>
      </c>
      <c r="K72" s="36">
        <f>SUMIFS(СВЦЭМ!$D$39:$D$782,СВЦЭМ!$A$39:$A$782,$A72,СВЦЭМ!$B$39:$B$782,K$44)+'СЕТ СН'!$G$11+СВЦЭМ!$D$10+'СЕТ СН'!$G$5-'СЕТ СН'!$G$21</f>
        <v>5425.0979518800004</v>
      </c>
      <c r="L72" s="36">
        <f>SUMIFS(СВЦЭМ!$D$39:$D$782,СВЦЭМ!$A$39:$A$782,$A72,СВЦЭМ!$B$39:$B$782,L$44)+'СЕТ СН'!$G$11+СВЦЭМ!$D$10+'СЕТ СН'!$G$5-'СЕТ СН'!$G$21</f>
        <v>5421.3893967200001</v>
      </c>
      <c r="M72" s="36">
        <f>SUMIFS(СВЦЭМ!$D$39:$D$782,СВЦЭМ!$A$39:$A$782,$A72,СВЦЭМ!$B$39:$B$782,M$44)+'СЕТ СН'!$G$11+СВЦЭМ!$D$10+'СЕТ СН'!$G$5-'СЕТ СН'!$G$21</f>
        <v>5438.4869797299998</v>
      </c>
      <c r="N72" s="36">
        <f>SUMIFS(СВЦЭМ!$D$39:$D$782,СВЦЭМ!$A$39:$A$782,$A72,СВЦЭМ!$B$39:$B$782,N$44)+'СЕТ СН'!$G$11+СВЦЭМ!$D$10+'СЕТ СН'!$G$5-'СЕТ СН'!$G$21</f>
        <v>5461.8517170599998</v>
      </c>
      <c r="O72" s="36">
        <f>SUMIFS(СВЦЭМ!$D$39:$D$782,СВЦЭМ!$A$39:$A$782,$A72,СВЦЭМ!$B$39:$B$782,O$44)+'СЕТ СН'!$G$11+СВЦЭМ!$D$10+'СЕТ СН'!$G$5-'СЕТ СН'!$G$21</f>
        <v>5489.2366803000004</v>
      </c>
      <c r="P72" s="36">
        <f>SUMIFS(СВЦЭМ!$D$39:$D$782,СВЦЭМ!$A$39:$A$782,$A72,СВЦЭМ!$B$39:$B$782,P$44)+'СЕТ СН'!$G$11+СВЦЭМ!$D$10+'СЕТ СН'!$G$5-'СЕТ СН'!$G$21</f>
        <v>5520.2540340899995</v>
      </c>
      <c r="Q72" s="36">
        <f>SUMIFS(СВЦЭМ!$D$39:$D$782,СВЦЭМ!$A$39:$A$782,$A72,СВЦЭМ!$B$39:$B$782,Q$44)+'СЕТ СН'!$G$11+СВЦЭМ!$D$10+'СЕТ СН'!$G$5-'СЕТ СН'!$G$21</f>
        <v>5534.64439253</v>
      </c>
      <c r="R72" s="36">
        <f>SUMIFS(СВЦЭМ!$D$39:$D$782,СВЦЭМ!$A$39:$A$782,$A72,СВЦЭМ!$B$39:$B$782,R$44)+'СЕТ СН'!$G$11+СВЦЭМ!$D$10+'СЕТ СН'!$G$5-'СЕТ СН'!$G$21</f>
        <v>5550.2646888100007</v>
      </c>
      <c r="S72" s="36">
        <f>SUMIFS(СВЦЭМ!$D$39:$D$782,СВЦЭМ!$A$39:$A$782,$A72,СВЦЭМ!$B$39:$B$782,S$44)+'СЕТ СН'!$G$11+СВЦЭМ!$D$10+'СЕТ СН'!$G$5-'СЕТ СН'!$G$21</f>
        <v>5531.4949463900002</v>
      </c>
      <c r="T72" s="36">
        <f>SUMIFS(СВЦЭМ!$D$39:$D$782,СВЦЭМ!$A$39:$A$782,$A72,СВЦЭМ!$B$39:$B$782,T$44)+'СЕТ СН'!$G$11+СВЦЭМ!$D$10+'СЕТ СН'!$G$5-'СЕТ СН'!$G$21</f>
        <v>5501.5875897799997</v>
      </c>
      <c r="U72" s="36">
        <f>SUMIFS(СВЦЭМ!$D$39:$D$782,СВЦЭМ!$A$39:$A$782,$A72,СВЦЭМ!$B$39:$B$782,U$44)+'СЕТ СН'!$G$11+СВЦЭМ!$D$10+'СЕТ СН'!$G$5-'СЕТ СН'!$G$21</f>
        <v>5450.1535723100005</v>
      </c>
      <c r="V72" s="36">
        <f>SUMIFS(СВЦЭМ!$D$39:$D$782,СВЦЭМ!$A$39:$A$782,$A72,СВЦЭМ!$B$39:$B$782,V$44)+'СЕТ СН'!$G$11+СВЦЭМ!$D$10+'СЕТ СН'!$G$5-'СЕТ СН'!$G$21</f>
        <v>5457.4551555100006</v>
      </c>
      <c r="W72" s="36">
        <f>SUMIFS(СВЦЭМ!$D$39:$D$782,СВЦЭМ!$A$39:$A$782,$A72,СВЦЭМ!$B$39:$B$782,W$44)+'СЕТ СН'!$G$11+СВЦЭМ!$D$10+'СЕТ СН'!$G$5-'СЕТ СН'!$G$21</f>
        <v>5468.9944905100001</v>
      </c>
      <c r="X72" s="36">
        <f>SUMIFS(СВЦЭМ!$D$39:$D$782,СВЦЭМ!$A$39:$A$782,$A72,СВЦЭМ!$B$39:$B$782,X$44)+'СЕТ СН'!$G$11+СВЦЭМ!$D$10+'СЕТ СН'!$G$5-'СЕТ СН'!$G$21</f>
        <v>5488.3699404600002</v>
      </c>
      <c r="Y72" s="36">
        <f>SUMIFS(СВЦЭМ!$D$39:$D$782,СВЦЭМ!$A$39:$A$782,$A72,СВЦЭМ!$B$39:$B$782,Y$44)+'СЕТ СН'!$G$11+СВЦЭМ!$D$10+'СЕТ СН'!$G$5-'СЕТ СН'!$G$21</f>
        <v>5497.6861035900001</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1"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7" ht="12.75" customHeight="1" x14ac:dyDescent="0.2">
      <c r="A76" s="132"/>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7" ht="12.75" customHeight="1" x14ac:dyDescent="0.2">
      <c r="A77" s="133"/>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СН'!$H$11+СВЦЭМ!$D$10+'СЕТ СН'!$H$5-'СЕТ СН'!$H$21</f>
        <v>5406.5662390699999</v>
      </c>
      <c r="C78" s="36">
        <f>SUMIFS(СВЦЭМ!$D$39:$D$782,СВЦЭМ!$A$39:$A$782,$A78,СВЦЭМ!$B$39:$B$782,C$77)+'СЕТ СН'!$H$11+СВЦЭМ!$D$10+'СЕТ СН'!$H$5-'СЕТ СН'!$H$21</f>
        <v>5417.7570302900003</v>
      </c>
      <c r="D78" s="36">
        <f>SUMIFS(СВЦЭМ!$D$39:$D$782,СВЦЭМ!$A$39:$A$782,$A78,СВЦЭМ!$B$39:$B$782,D$77)+'СЕТ СН'!$H$11+СВЦЭМ!$D$10+'СЕТ СН'!$H$5-'СЕТ СН'!$H$21</f>
        <v>5483.3877140300001</v>
      </c>
      <c r="E78" s="36">
        <f>SUMIFS(СВЦЭМ!$D$39:$D$782,СВЦЭМ!$A$39:$A$782,$A78,СВЦЭМ!$B$39:$B$782,E$77)+'СЕТ СН'!$H$11+СВЦЭМ!$D$10+'СЕТ СН'!$H$5-'СЕТ СН'!$H$21</f>
        <v>5509.61633239</v>
      </c>
      <c r="F78" s="36">
        <f>SUMIFS(СВЦЭМ!$D$39:$D$782,СВЦЭМ!$A$39:$A$782,$A78,СВЦЭМ!$B$39:$B$782,F$77)+'СЕТ СН'!$H$11+СВЦЭМ!$D$10+'СЕТ СН'!$H$5-'СЕТ СН'!$H$21</f>
        <v>5510.3645720100003</v>
      </c>
      <c r="G78" s="36">
        <f>SUMIFS(СВЦЭМ!$D$39:$D$782,СВЦЭМ!$A$39:$A$782,$A78,СВЦЭМ!$B$39:$B$782,G$77)+'СЕТ СН'!$H$11+СВЦЭМ!$D$10+'СЕТ СН'!$H$5-'СЕТ СН'!$H$21</f>
        <v>5484.3489246999998</v>
      </c>
      <c r="H78" s="36">
        <f>SUMIFS(СВЦЭМ!$D$39:$D$782,СВЦЭМ!$A$39:$A$782,$A78,СВЦЭМ!$B$39:$B$782,H$77)+'СЕТ СН'!$H$11+СВЦЭМ!$D$10+'СЕТ СН'!$H$5-'СЕТ СН'!$H$21</f>
        <v>5457.5900516399997</v>
      </c>
      <c r="I78" s="36">
        <f>SUMIFS(СВЦЭМ!$D$39:$D$782,СВЦЭМ!$A$39:$A$782,$A78,СВЦЭМ!$B$39:$B$782,I$77)+'СЕТ СН'!$H$11+СВЦЭМ!$D$10+'СЕТ СН'!$H$5-'СЕТ СН'!$H$21</f>
        <v>5518.8610339200004</v>
      </c>
      <c r="J78" s="36">
        <f>SUMIFS(СВЦЭМ!$D$39:$D$782,СВЦЭМ!$A$39:$A$782,$A78,СВЦЭМ!$B$39:$B$782,J$77)+'СЕТ СН'!$H$11+СВЦЭМ!$D$10+'СЕТ СН'!$H$5-'СЕТ СН'!$H$21</f>
        <v>5519.6849207699997</v>
      </c>
      <c r="K78" s="36">
        <f>SUMIFS(СВЦЭМ!$D$39:$D$782,СВЦЭМ!$A$39:$A$782,$A78,СВЦЭМ!$B$39:$B$782,K$77)+'СЕТ СН'!$H$11+СВЦЭМ!$D$10+'СЕТ СН'!$H$5-'СЕТ СН'!$H$21</f>
        <v>5515.4799028699999</v>
      </c>
      <c r="L78" s="36">
        <f>SUMIFS(СВЦЭМ!$D$39:$D$782,СВЦЭМ!$A$39:$A$782,$A78,СВЦЭМ!$B$39:$B$782,L$77)+'СЕТ СН'!$H$11+СВЦЭМ!$D$10+'СЕТ СН'!$H$5-'СЕТ СН'!$H$21</f>
        <v>5496.8091069700004</v>
      </c>
      <c r="M78" s="36">
        <f>SUMIFS(СВЦЭМ!$D$39:$D$782,СВЦЭМ!$A$39:$A$782,$A78,СВЦЭМ!$B$39:$B$782,M$77)+'СЕТ СН'!$H$11+СВЦЭМ!$D$10+'СЕТ СН'!$H$5-'СЕТ СН'!$H$21</f>
        <v>5492.4603777399998</v>
      </c>
      <c r="N78" s="36">
        <f>SUMIFS(СВЦЭМ!$D$39:$D$782,СВЦЭМ!$A$39:$A$782,$A78,СВЦЭМ!$B$39:$B$782,N$77)+'СЕТ СН'!$H$11+СВЦЭМ!$D$10+'СЕТ СН'!$H$5-'СЕТ СН'!$H$21</f>
        <v>5467.5856045600003</v>
      </c>
      <c r="O78" s="36">
        <f>SUMIFS(СВЦЭМ!$D$39:$D$782,СВЦЭМ!$A$39:$A$782,$A78,СВЦЭМ!$B$39:$B$782,O$77)+'СЕТ СН'!$H$11+СВЦЭМ!$D$10+'СЕТ СН'!$H$5-'СЕТ СН'!$H$21</f>
        <v>5452.2222740500001</v>
      </c>
      <c r="P78" s="36">
        <f>SUMIFS(СВЦЭМ!$D$39:$D$782,СВЦЭМ!$A$39:$A$782,$A78,СВЦЭМ!$B$39:$B$782,P$77)+'СЕТ СН'!$H$11+СВЦЭМ!$D$10+'СЕТ СН'!$H$5-'СЕТ СН'!$H$21</f>
        <v>5451.2264241699995</v>
      </c>
      <c r="Q78" s="36">
        <f>SUMIFS(СВЦЭМ!$D$39:$D$782,СВЦЭМ!$A$39:$A$782,$A78,СВЦЭМ!$B$39:$B$782,Q$77)+'СЕТ СН'!$H$11+СВЦЭМ!$D$10+'СЕТ СН'!$H$5-'СЕТ СН'!$H$21</f>
        <v>5448.0276484799997</v>
      </c>
      <c r="R78" s="36">
        <f>SUMIFS(СВЦЭМ!$D$39:$D$782,СВЦЭМ!$A$39:$A$782,$A78,СВЦЭМ!$B$39:$B$782,R$77)+'СЕТ СН'!$H$11+СВЦЭМ!$D$10+'СЕТ СН'!$H$5-'СЕТ СН'!$H$21</f>
        <v>5438.97989994</v>
      </c>
      <c r="S78" s="36">
        <f>SUMIFS(СВЦЭМ!$D$39:$D$782,СВЦЭМ!$A$39:$A$782,$A78,СВЦЭМ!$B$39:$B$782,S$77)+'СЕТ СН'!$H$11+СВЦЭМ!$D$10+'СЕТ СН'!$H$5-'СЕТ СН'!$H$21</f>
        <v>5444.4127073099999</v>
      </c>
      <c r="T78" s="36">
        <f>SUMIFS(СВЦЭМ!$D$39:$D$782,СВЦЭМ!$A$39:$A$782,$A78,СВЦЭМ!$B$39:$B$782,T$77)+'СЕТ СН'!$H$11+СВЦЭМ!$D$10+'СЕТ СН'!$H$5-'СЕТ СН'!$H$21</f>
        <v>5459.80751685</v>
      </c>
      <c r="U78" s="36">
        <f>SUMIFS(СВЦЭМ!$D$39:$D$782,СВЦЭМ!$A$39:$A$782,$A78,СВЦЭМ!$B$39:$B$782,U$77)+'СЕТ СН'!$H$11+СВЦЭМ!$D$10+'СЕТ СН'!$H$5-'СЕТ СН'!$H$21</f>
        <v>5438.1343664100004</v>
      </c>
      <c r="V78" s="36">
        <f>SUMIFS(СВЦЭМ!$D$39:$D$782,СВЦЭМ!$A$39:$A$782,$A78,СВЦЭМ!$B$39:$B$782,V$77)+'СЕТ СН'!$H$11+СВЦЭМ!$D$10+'СЕТ СН'!$H$5-'СЕТ СН'!$H$21</f>
        <v>5448.3232503500003</v>
      </c>
      <c r="W78" s="36">
        <f>SUMIFS(СВЦЭМ!$D$39:$D$782,СВЦЭМ!$A$39:$A$782,$A78,СВЦЭМ!$B$39:$B$782,W$77)+'СЕТ СН'!$H$11+СВЦЭМ!$D$10+'СЕТ СН'!$H$5-'СЕТ СН'!$H$21</f>
        <v>5441.5380421199998</v>
      </c>
      <c r="X78" s="36">
        <f>SUMIFS(СВЦЭМ!$D$39:$D$782,СВЦЭМ!$A$39:$A$782,$A78,СВЦЭМ!$B$39:$B$782,X$77)+'СЕТ СН'!$H$11+СВЦЭМ!$D$10+'СЕТ СН'!$H$5-'СЕТ СН'!$H$21</f>
        <v>5425.0455034400002</v>
      </c>
      <c r="Y78" s="36">
        <f>SUMIFS(СВЦЭМ!$D$39:$D$782,СВЦЭМ!$A$39:$A$782,$A78,СВЦЭМ!$B$39:$B$782,Y$77)+'СЕТ СН'!$H$11+СВЦЭМ!$D$10+'СЕТ СН'!$H$5-'СЕТ СН'!$H$21</f>
        <v>5412.9115737100001</v>
      </c>
      <c r="AA78" s="45"/>
    </row>
    <row r="79" spans="1:27" ht="15.75" x14ac:dyDescent="0.2">
      <c r="A79" s="35">
        <f>A78+1</f>
        <v>44959</v>
      </c>
      <c r="B79" s="36">
        <f>SUMIFS(СВЦЭМ!$D$39:$D$782,СВЦЭМ!$A$39:$A$782,$A79,СВЦЭМ!$B$39:$B$782,B$77)+'СЕТ СН'!$H$11+СВЦЭМ!$D$10+'СЕТ СН'!$H$5-'СЕТ СН'!$H$21</f>
        <v>5456.1796653299998</v>
      </c>
      <c r="C79" s="36">
        <f>SUMIFS(СВЦЭМ!$D$39:$D$782,СВЦЭМ!$A$39:$A$782,$A79,СВЦЭМ!$B$39:$B$782,C$77)+'СЕТ СН'!$H$11+СВЦЭМ!$D$10+'СЕТ СН'!$H$5-'СЕТ СН'!$H$21</f>
        <v>5440.4062355900005</v>
      </c>
      <c r="D79" s="36">
        <f>SUMIFS(СВЦЭМ!$D$39:$D$782,СВЦЭМ!$A$39:$A$782,$A79,СВЦЭМ!$B$39:$B$782,D$77)+'СЕТ СН'!$H$11+СВЦЭМ!$D$10+'СЕТ СН'!$H$5-'СЕТ СН'!$H$21</f>
        <v>5442.1030179099998</v>
      </c>
      <c r="E79" s="36">
        <f>SUMIFS(СВЦЭМ!$D$39:$D$782,СВЦЭМ!$A$39:$A$782,$A79,СВЦЭМ!$B$39:$B$782,E$77)+'СЕТ СН'!$H$11+СВЦЭМ!$D$10+'СЕТ СН'!$H$5-'СЕТ СН'!$H$21</f>
        <v>5453.3602616799999</v>
      </c>
      <c r="F79" s="36">
        <f>SUMIFS(СВЦЭМ!$D$39:$D$782,СВЦЭМ!$A$39:$A$782,$A79,СВЦЭМ!$B$39:$B$782,F$77)+'СЕТ СН'!$H$11+СВЦЭМ!$D$10+'СЕТ СН'!$H$5-'СЕТ СН'!$H$21</f>
        <v>5444.6915761800001</v>
      </c>
      <c r="G79" s="36">
        <f>SUMIFS(СВЦЭМ!$D$39:$D$782,СВЦЭМ!$A$39:$A$782,$A79,СВЦЭМ!$B$39:$B$782,G$77)+'СЕТ СН'!$H$11+СВЦЭМ!$D$10+'СЕТ СН'!$H$5-'СЕТ СН'!$H$21</f>
        <v>5459.8786670299996</v>
      </c>
      <c r="H79" s="36">
        <f>SUMIFS(СВЦЭМ!$D$39:$D$782,СВЦЭМ!$A$39:$A$782,$A79,СВЦЭМ!$B$39:$B$782,H$77)+'СЕТ СН'!$H$11+СВЦЭМ!$D$10+'СЕТ СН'!$H$5-'СЕТ СН'!$H$21</f>
        <v>5501.1492222899997</v>
      </c>
      <c r="I79" s="36">
        <f>SUMIFS(СВЦЭМ!$D$39:$D$782,СВЦЭМ!$A$39:$A$782,$A79,СВЦЭМ!$B$39:$B$782,I$77)+'СЕТ СН'!$H$11+СВЦЭМ!$D$10+'СЕТ СН'!$H$5-'СЕТ СН'!$H$21</f>
        <v>5463.5547758299999</v>
      </c>
      <c r="J79" s="36">
        <f>SUMIFS(СВЦЭМ!$D$39:$D$782,СВЦЭМ!$A$39:$A$782,$A79,СВЦЭМ!$B$39:$B$782,J$77)+'СЕТ СН'!$H$11+СВЦЭМ!$D$10+'СЕТ СН'!$H$5-'СЕТ СН'!$H$21</f>
        <v>5432.7733499000005</v>
      </c>
      <c r="K79" s="36">
        <f>SUMIFS(СВЦЭМ!$D$39:$D$782,СВЦЭМ!$A$39:$A$782,$A79,СВЦЭМ!$B$39:$B$782,K$77)+'СЕТ СН'!$H$11+СВЦЭМ!$D$10+'СЕТ СН'!$H$5-'СЕТ СН'!$H$21</f>
        <v>5448.3330412300002</v>
      </c>
      <c r="L79" s="36">
        <f>SUMIFS(СВЦЭМ!$D$39:$D$782,СВЦЭМ!$A$39:$A$782,$A79,СВЦЭМ!$B$39:$B$782,L$77)+'СЕТ СН'!$H$11+СВЦЭМ!$D$10+'СЕТ СН'!$H$5-'СЕТ СН'!$H$21</f>
        <v>5438.08027348</v>
      </c>
      <c r="M79" s="36">
        <f>SUMIFS(СВЦЭМ!$D$39:$D$782,СВЦЭМ!$A$39:$A$782,$A79,СВЦЭМ!$B$39:$B$782,M$77)+'СЕТ СН'!$H$11+СВЦЭМ!$D$10+'СЕТ СН'!$H$5-'СЕТ СН'!$H$21</f>
        <v>5430.4875991400004</v>
      </c>
      <c r="N79" s="36">
        <f>SUMIFS(СВЦЭМ!$D$39:$D$782,СВЦЭМ!$A$39:$A$782,$A79,СВЦЭМ!$B$39:$B$782,N$77)+'СЕТ СН'!$H$11+СВЦЭМ!$D$10+'СЕТ СН'!$H$5-'СЕТ СН'!$H$21</f>
        <v>5366.4462083899998</v>
      </c>
      <c r="O79" s="36">
        <f>SUMIFS(СВЦЭМ!$D$39:$D$782,СВЦЭМ!$A$39:$A$782,$A79,СВЦЭМ!$B$39:$B$782,O$77)+'СЕТ СН'!$H$11+СВЦЭМ!$D$10+'СЕТ СН'!$H$5-'СЕТ СН'!$H$21</f>
        <v>5452.3807842400001</v>
      </c>
      <c r="P79" s="36">
        <f>SUMIFS(СВЦЭМ!$D$39:$D$782,СВЦЭМ!$A$39:$A$782,$A79,СВЦЭМ!$B$39:$B$782,P$77)+'СЕТ СН'!$H$11+СВЦЭМ!$D$10+'СЕТ СН'!$H$5-'СЕТ СН'!$H$21</f>
        <v>5510.2036715100003</v>
      </c>
      <c r="Q79" s="36">
        <f>SUMIFS(СВЦЭМ!$D$39:$D$782,СВЦЭМ!$A$39:$A$782,$A79,СВЦЭМ!$B$39:$B$782,Q$77)+'СЕТ СН'!$H$11+СВЦЭМ!$D$10+'СЕТ СН'!$H$5-'СЕТ СН'!$H$21</f>
        <v>5496.54018696</v>
      </c>
      <c r="R79" s="36">
        <f>SUMIFS(СВЦЭМ!$D$39:$D$782,СВЦЭМ!$A$39:$A$782,$A79,СВЦЭМ!$B$39:$B$782,R$77)+'СЕТ СН'!$H$11+СВЦЭМ!$D$10+'СЕТ СН'!$H$5-'СЕТ СН'!$H$21</f>
        <v>5471.0354841099997</v>
      </c>
      <c r="S79" s="36">
        <f>SUMIFS(СВЦЭМ!$D$39:$D$782,СВЦЭМ!$A$39:$A$782,$A79,СВЦЭМ!$B$39:$B$782,S$77)+'СЕТ СН'!$H$11+СВЦЭМ!$D$10+'СЕТ СН'!$H$5-'СЕТ СН'!$H$21</f>
        <v>5396.5321764300006</v>
      </c>
      <c r="T79" s="36">
        <f>SUMIFS(СВЦЭМ!$D$39:$D$782,СВЦЭМ!$A$39:$A$782,$A79,СВЦЭМ!$B$39:$B$782,T$77)+'СЕТ СН'!$H$11+СВЦЭМ!$D$10+'СЕТ СН'!$H$5-'СЕТ СН'!$H$21</f>
        <v>5388.7207501699995</v>
      </c>
      <c r="U79" s="36">
        <f>SUMIFS(СВЦЭМ!$D$39:$D$782,СВЦЭМ!$A$39:$A$782,$A79,СВЦЭМ!$B$39:$B$782,U$77)+'СЕТ СН'!$H$11+СВЦЭМ!$D$10+'СЕТ СН'!$H$5-'СЕТ СН'!$H$21</f>
        <v>5444.1146508800002</v>
      </c>
      <c r="V79" s="36">
        <f>SUMIFS(СВЦЭМ!$D$39:$D$782,СВЦЭМ!$A$39:$A$782,$A79,СВЦЭМ!$B$39:$B$782,V$77)+'СЕТ СН'!$H$11+СВЦЭМ!$D$10+'СЕТ СН'!$H$5-'СЕТ СН'!$H$21</f>
        <v>5464.1075953199997</v>
      </c>
      <c r="W79" s="36">
        <f>SUMIFS(СВЦЭМ!$D$39:$D$782,СВЦЭМ!$A$39:$A$782,$A79,СВЦЭМ!$B$39:$B$782,W$77)+'СЕТ СН'!$H$11+СВЦЭМ!$D$10+'СЕТ СН'!$H$5-'СЕТ СН'!$H$21</f>
        <v>5472.2901620100001</v>
      </c>
      <c r="X79" s="36">
        <f>SUMIFS(СВЦЭМ!$D$39:$D$782,СВЦЭМ!$A$39:$A$782,$A79,СВЦЭМ!$B$39:$B$782,X$77)+'СЕТ СН'!$H$11+СВЦЭМ!$D$10+'СЕТ СН'!$H$5-'СЕТ СН'!$H$21</f>
        <v>5503.4560800400004</v>
      </c>
      <c r="Y79" s="36">
        <f>SUMIFS(СВЦЭМ!$D$39:$D$782,СВЦЭМ!$A$39:$A$782,$A79,СВЦЭМ!$B$39:$B$782,Y$77)+'СЕТ СН'!$H$11+СВЦЭМ!$D$10+'СЕТ СН'!$H$5-'СЕТ СН'!$H$21</f>
        <v>5484.4718518400005</v>
      </c>
    </row>
    <row r="80" spans="1:27" ht="15.75" x14ac:dyDescent="0.2">
      <c r="A80" s="35">
        <f t="shared" ref="A80:A105" si="2">A79+1</f>
        <v>44960</v>
      </c>
      <c r="B80" s="36">
        <f>SUMIFS(СВЦЭМ!$D$39:$D$782,СВЦЭМ!$A$39:$A$782,$A80,СВЦЭМ!$B$39:$B$782,B$77)+'СЕТ СН'!$H$11+СВЦЭМ!$D$10+'СЕТ СН'!$H$5-'СЕТ СН'!$H$21</f>
        <v>5369.3571326600004</v>
      </c>
      <c r="C80" s="36">
        <f>SUMIFS(СВЦЭМ!$D$39:$D$782,СВЦЭМ!$A$39:$A$782,$A80,СВЦЭМ!$B$39:$B$782,C$77)+'СЕТ СН'!$H$11+СВЦЭМ!$D$10+'СЕТ СН'!$H$5-'СЕТ СН'!$H$21</f>
        <v>5414.0589687600004</v>
      </c>
      <c r="D80" s="36">
        <f>SUMIFS(СВЦЭМ!$D$39:$D$782,СВЦЭМ!$A$39:$A$782,$A80,СВЦЭМ!$B$39:$B$782,D$77)+'СЕТ СН'!$H$11+СВЦЭМ!$D$10+'СЕТ СН'!$H$5-'СЕТ СН'!$H$21</f>
        <v>5421.0525953300003</v>
      </c>
      <c r="E80" s="36">
        <f>SUMIFS(СВЦЭМ!$D$39:$D$782,СВЦЭМ!$A$39:$A$782,$A80,СВЦЭМ!$B$39:$B$782,E$77)+'СЕТ СН'!$H$11+СВЦЭМ!$D$10+'СЕТ СН'!$H$5-'СЕТ СН'!$H$21</f>
        <v>5415.2028215099999</v>
      </c>
      <c r="F80" s="36">
        <f>SUMIFS(СВЦЭМ!$D$39:$D$782,СВЦЭМ!$A$39:$A$782,$A80,СВЦЭМ!$B$39:$B$782,F$77)+'СЕТ СН'!$H$11+СВЦЭМ!$D$10+'СЕТ СН'!$H$5-'СЕТ СН'!$H$21</f>
        <v>5421.3846637699999</v>
      </c>
      <c r="G80" s="36">
        <f>SUMIFS(СВЦЭМ!$D$39:$D$782,СВЦЭМ!$A$39:$A$782,$A80,СВЦЭМ!$B$39:$B$782,G$77)+'СЕТ СН'!$H$11+СВЦЭМ!$D$10+'СЕТ СН'!$H$5-'СЕТ СН'!$H$21</f>
        <v>5401.0749658900004</v>
      </c>
      <c r="H80" s="36">
        <f>SUMIFS(СВЦЭМ!$D$39:$D$782,СВЦЭМ!$A$39:$A$782,$A80,СВЦЭМ!$B$39:$B$782,H$77)+'СЕТ СН'!$H$11+СВЦЭМ!$D$10+'СЕТ СН'!$H$5-'СЕТ СН'!$H$21</f>
        <v>5376.6366364100004</v>
      </c>
      <c r="I80" s="36">
        <f>SUMIFS(СВЦЭМ!$D$39:$D$782,СВЦЭМ!$A$39:$A$782,$A80,СВЦЭМ!$B$39:$B$782,I$77)+'СЕТ СН'!$H$11+СВЦЭМ!$D$10+'СЕТ СН'!$H$5-'СЕТ СН'!$H$21</f>
        <v>5373.2464556800005</v>
      </c>
      <c r="J80" s="36">
        <f>SUMIFS(СВЦЭМ!$D$39:$D$782,СВЦЭМ!$A$39:$A$782,$A80,СВЦЭМ!$B$39:$B$782,J$77)+'СЕТ СН'!$H$11+СВЦЭМ!$D$10+'СЕТ СН'!$H$5-'СЕТ СН'!$H$21</f>
        <v>5372.6241229300003</v>
      </c>
      <c r="K80" s="36">
        <f>SUMIFS(СВЦЭМ!$D$39:$D$782,СВЦЭМ!$A$39:$A$782,$A80,СВЦЭМ!$B$39:$B$782,K$77)+'СЕТ СН'!$H$11+СВЦЭМ!$D$10+'СЕТ СН'!$H$5-'СЕТ СН'!$H$21</f>
        <v>5382.0232490799999</v>
      </c>
      <c r="L80" s="36">
        <f>SUMIFS(СВЦЭМ!$D$39:$D$782,СВЦЭМ!$A$39:$A$782,$A80,СВЦЭМ!$B$39:$B$782,L$77)+'СЕТ СН'!$H$11+СВЦЭМ!$D$10+'СЕТ СН'!$H$5-'СЕТ СН'!$H$21</f>
        <v>5378.7670795499998</v>
      </c>
      <c r="M80" s="36">
        <f>SUMIFS(СВЦЭМ!$D$39:$D$782,СВЦЭМ!$A$39:$A$782,$A80,СВЦЭМ!$B$39:$B$782,M$77)+'СЕТ СН'!$H$11+СВЦЭМ!$D$10+'СЕТ СН'!$H$5-'СЕТ СН'!$H$21</f>
        <v>5383.0913628799999</v>
      </c>
      <c r="N80" s="36">
        <f>SUMIFS(СВЦЭМ!$D$39:$D$782,СВЦЭМ!$A$39:$A$782,$A80,СВЦЭМ!$B$39:$B$782,N$77)+'СЕТ СН'!$H$11+СВЦЭМ!$D$10+'СЕТ СН'!$H$5-'СЕТ СН'!$H$21</f>
        <v>5377.7557641800004</v>
      </c>
      <c r="O80" s="36">
        <f>SUMIFS(СВЦЭМ!$D$39:$D$782,СВЦЭМ!$A$39:$A$782,$A80,СВЦЭМ!$B$39:$B$782,O$77)+'СЕТ СН'!$H$11+СВЦЭМ!$D$10+'СЕТ СН'!$H$5-'СЕТ СН'!$H$21</f>
        <v>5370.6314722500001</v>
      </c>
      <c r="P80" s="36">
        <f>SUMIFS(СВЦЭМ!$D$39:$D$782,СВЦЭМ!$A$39:$A$782,$A80,СВЦЭМ!$B$39:$B$782,P$77)+'СЕТ СН'!$H$11+СВЦЭМ!$D$10+'СЕТ СН'!$H$5-'СЕТ СН'!$H$21</f>
        <v>5367.3532752299998</v>
      </c>
      <c r="Q80" s="36">
        <f>SUMIFS(СВЦЭМ!$D$39:$D$782,СВЦЭМ!$A$39:$A$782,$A80,СВЦЭМ!$B$39:$B$782,Q$77)+'СЕТ СН'!$H$11+СВЦЭМ!$D$10+'СЕТ СН'!$H$5-'СЕТ СН'!$H$21</f>
        <v>5360.0000857699997</v>
      </c>
      <c r="R80" s="36">
        <f>SUMIFS(СВЦЭМ!$D$39:$D$782,СВЦЭМ!$A$39:$A$782,$A80,СВЦЭМ!$B$39:$B$782,R$77)+'СЕТ СН'!$H$11+СВЦЭМ!$D$10+'СЕТ СН'!$H$5-'СЕТ СН'!$H$21</f>
        <v>5354.3201257999999</v>
      </c>
      <c r="S80" s="36">
        <f>SUMIFS(СВЦЭМ!$D$39:$D$782,СВЦЭМ!$A$39:$A$782,$A80,СВЦЭМ!$B$39:$B$782,S$77)+'СЕТ СН'!$H$11+СВЦЭМ!$D$10+'СЕТ СН'!$H$5-'СЕТ СН'!$H$21</f>
        <v>5374.5998768600002</v>
      </c>
      <c r="T80" s="36">
        <f>SUMIFS(СВЦЭМ!$D$39:$D$782,СВЦЭМ!$A$39:$A$782,$A80,СВЦЭМ!$B$39:$B$782,T$77)+'СЕТ СН'!$H$11+СВЦЭМ!$D$10+'СЕТ СН'!$H$5-'СЕТ СН'!$H$21</f>
        <v>5370.3653824399998</v>
      </c>
      <c r="U80" s="36">
        <f>SUMIFS(СВЦЭМ!$D$39:$D$782,СВЦЭМ!$A$39:$A$782,$A80,СВЦЭМ!$B$39:$B$782,U$77)+'СЕТ СН'!$H$11+СВЦЭМ!$D$10+'СЕТ СН'!$H$5-'СЕТ СН'!$H$21</f>
        <v>5378.4581016000002</v>
      </c>
      <c r="V80" s="36">
        <f>SUMIFS(СВЦЭМ!$D$39:$D$782,СВЦЭМ!$A$39:$A$782,$A80,СВЦЭМ!$B$39:$B$782,V$77)+'СЕТ СН'!$H$11+СВЦЭМ!$D$10+'СЕТ СН'!$H$5-'СЕТ СН'!$H$21</f>
        <v>5373.8593377300003</v>
      </c>
      <c r="W80" s="36">
        <f>SUMIFS(СВЦЭМ!$D$39:$D$782,СВЦЭМ!$A$39:$A$782,$A80,СВЦЭМ!$B$39:$B$782,W$77)+'СЕТ СН'!$H$11+СВЦЭМ!$D$10+'СЕТ СН'!$H$5-'СЕТ СН'!$H$21</f>
        <v>5364.7459583899999</v>
      </c>
      <c r="X80" s="36">
        <f>SUMIFS(СВЦЭМ!$D$39:$D$782,СВЦЭМ!$A$39:$A$782,$A80,СВЦЭМ!$B$39:$B$782,X$77)+'СЕТ СН'!$H$11+СВЦЭМ!$D$10+'СЕТ СН'!$H$5-'СЕТ СН'!$H$21</f>
        <v>5356.4393084900003</v>
      </c>
      <c r="Y80" s="36">
        <f>SUMIFS(СВЦЭМ!$D$39:$D$782,СВЦЭМ!$A$39:$A$782,$A80,СВЦЭМ!$B$39:$B$782,Y$77)+'СЕТ СН'!$H$11+СВЦЭМ!$D$10+'СЕТ СН'!$H$5-'СЕТ СН'!$H$21</f>
        <v>5365.3783640600004</v>
      </c>
    </row>
    <row r="81" spans="1:25" ht="15.75" x14ac:dyDescent="0.2">
      <c r="A81" s="35">
        <f t="shared" si="2"/>
        <v>44961</v>
      </c>
      <c r="B81" s="36">
        <f>SUMIFS(СВЦЭМ!$D$39:$D$782,СВЦЭМ!$A$39:$A$782,$A81,СВЦЭМ!$B$39:$B$782,B$77)+'СЕТ СН'!$H$11+СВЦЭМ!$D$10+'СЕТ СН'!$H$5-'СЕТ СН'!$H$21</f>
        <v>5523.9787489800001</v>
      </c>
      <c r="C81" s="36">
        <f>SUMIFS(СВЦЭМ!$D$39:$D$782,СВЦЭМ!$A$39:$A$782,$A81,СВЦЭМ!$B$39:$B$782,C$77)+'СЕТ СН'!$H$11+СВЦЭМ!$D$10+'СЕТ СН'!$H$5-'СЕТ СН'!$H$21</f>
        <v>5543.8842997000002</v>
      </c>
      <c r="D81" s="36">
        <f>SUMIFS(СВЦЭМ!$D$39:$D$782,СВЦЭМ!$A$39:$A$782,$A81,СВЦЭМ!$B$39:$B$782,D$77)+'СЕТ СН'!$H$11+СВЦЭМ!$D$10+'СЕТ СН'!$H$5-'СЕТ СН'!$H$21</f>
        <v>5545.3069734500004</v>
      </c>
      <c r="E81" s="36">
        <f>SUMIFS(СВЦЭМ!$D$39:$D$782,СВЦЭМ!$A$39:$A$782,$A81,СВЦЭМ!$B$39:$B$782,E$77)+'СЕТ СН'!$H$11+СВЦЭМ!$D$10+'СЕТ СН'!$H$5-'СЕТ СН'!$H$21</f>
        <v>5536.9171967599996</v>
      </c>
      <c r="F81" s="36">
        <f>SUMIFS(СВЦЭМ!$D$39:$D$782,СВЦЭМ!$A$39:$A$782,$A81,СВЦЭМ!$B$39:$B$782,F$77)+'СЕТ СН'!$H$11+СВЦЭМ!$D$10+'СЕТ СН'!$H$5-'СЕТ СН'!$H$21</f>
        <v>5533.5695130499998</v>
      </c>
      <c r="G81" s="36">
        <f>SUMIFS(СВЦЭМ!$D$39:$D$782,СВЦЭМ!$A$39:$A$782,$A81,СВЦЭМ!$B$39:$B$782,G$77)+'СЕТ СН'!$H$11+СВЦЭМ!$D$10+'СЕТ СН'!$H$5-'СЕТ СН'!$H$21</f>
        <v>5506.9918060800001</v>
      </c>
      <c r="H81" s="36">
        <f>SUMIFS(СВЦЭМ!$D$39:$D$782,СВЦЭМ!$A$39:$A$782,$A81,СВЦЭМ!$B$39:$B$782,H$77)+'СЕТ СН'!$H$11+СВЦЭМ!$D$10+'СЕТ СН'!$H$5-'СЕТ СН'!$H$21</f>
        <v>5448.1670269099995</v>
      </c>
      <c r="I81" s="36">
        <f>SUMIFS(СВЦЭМ!$D$39:$D$782,СВЦЭМ!$A$39:$A$782,$A81,СВЦЭМ!$B$39:$B$782,I$77)+'СЕТ СН'!$H$11+СВЦЭМ!$D$10+'СЕТ СН'!$H$5-'СЕТ СН'!$H$21</f>
        <v>5378.1673726700001</v>
      </c>
      <c r="J81" s="36">
        <f>SUMIFS(СВЦЭМ!$D$39:$D$782,СВЦЭМ!$A$39:$A$782,$A81,СВЦЭМ!$B$39:$B$782,J$77)+'СЕТ СН'!$H$11+СВЦЭМ!$D$10+'СЕТ СН'!$H$5-'СЕТ СН'!$H$21</f>
        <v>5315.2288698800003</v>
      </c>
      <c r="K81" s="36">
        <f>SUMIFS(СВЦЭМ!$D$39:$D$782,СВЦЭМ!$A$39:$A$782,$A81,СВЦЭМ!$B$39:$B$782,K$77)+'СЕТ СН'!$H$11+СВЦЭМ!$D$10+'СЕТ СН'!$H$5-'СЕТ СН'!$H$21</f>
        <v>5312.2987669000004</v>
      </c>
      <c r="L81" s="36">
        <f>SUMIFS(СВЦЭМ!$D$39:$D$782,СВЦЭМ!$A$39:$A$782,$A81,СВЦЭМ!$B$39:$B$782,L$77)+'СЕТ СН'!$H$11+СВЦЭМ!$D$10+'СЕТ СН'!$H$5-'СЕТ СН'!$H$21</f>
        <v>5327.8047458399997</v>
      </c>
      <c r="M81" s="36">
        <f>SUMIFS(СВЦЭМ!$D$39:$D$782,СВЦЭМ!$A$39:$A$782,$A81,СВЦЭМ!$B$39:$B$782,M$77)+'СЕТ СН'!$H$11+СВЦЭМ!$D$10+'СЕТ СН'!$H$5-'СЕТ СН'!$H$21</f>
        <v>5340.8518527800006</v>
      </c>
      <c r="N81" s="36">
        <f>SUMIFS(СВЦЭМ!$D$39:$D$782,СВЦЭМ!$A$39:$A$782,$A81,СВЦЭМ!$B$39:$B$782,N$77)+'СЕТ СН'!$H$11+СВЦЭМ!$D$10+'СЕТ СН'!$H$5-'СЕТ СН'!$H$21</f>
        <v>5378.5603470400001</v>
      </c>
      <c r="O81" s="36">
        <f>SUMIFS(СВЦЭМ!$D$39:$D$782,СВЦЭМ!$A$39:$A$782,$A81,СВЦЭМ!$B$39:$B$782,O$77)+'СЕТ СН'!$H$11+СВЦЭМ!$D$10+'СЕТ СН'!$H$5-'СЕТ СН'!$H$21</f>
        <v>5399.2095508100001</v>
      </c>
      <c r="P81" s="36">
        <f>SUMIFS(СВЦЭМ!$D$39:$D$782,СВЦЭМ!$A$39:$A$782,$A81,СВЦЭМ!$B$39:$B$782,P$77)+'СЕТ СН'!$H$11+СВЦЭМ!$D$10+'СЕТ СН'!$H$5-'СЕТ СН'!$H$21</f>
        <v>5418.6112784400002</v>
      </c>
      <c r="Q81" s="36">
        <f>SUMIFS(СВЦЭМ!$D$39:$D$782,СВЦЭМ!$A$39:$A$782,$A81,СВЦЭМ!$B$39:$B$782,Q$77)+'СЕТ СН'!$H$11+СВЦЭМ!$D$10+'СЕТ СН'!$H$5-'СЕТ СН'!$H$21</f>
        <v>5423.6981703900001</v>
      </c>
      <c r="R81" s="36">
        <f>SUMIFS(СВЦЭМ!$D$39:$D$782,СВЦЭМ!$A$39:$A$782,$A81,СВЦЭМ!$B$39:$B$782,R$77)+'СЕТ СН'!$H$11+СВЦЭМ!$D$10+'СЕТ СН'!$H$5-'СЕТ СН'!$H$21</f>
        <v>5399.8248684400005</v>
      </c>
      <c r="S81" s="36">
        <f>SUMIFS(СВЦЭМ!$D$39:$D$782,СВЦЭМ!$A$39:$A$782,$A81,СВЦЭМ!$B$39:$B$782,S$77)+'СЕТ СН'!$H$11+СВЦЭМ!$D$10+'СЕТ СН'!$H$5-'СЕТ СН'!$H$21</f>
        <v>5356.0764662000001</v>
      </c>
      <c r="T81" s="36">
        <f>SUMIFS(СВЦЭМ!$D$39:$D$782,СВЦЭМ!$A$39:$A$782,$A81,СВЦЭМ!$B$39:$B$782,T$77)+'СЕТ СН'!$H$11+СВЦЭМ!$D$10+'СЕТ СН'!$H$5-'СЕТ СН'!$H$21</f>
        <v>5373.53323894</v>
      </c>
      <c r="U81" s="36">
        <f>SUMIFS(СВЦЭМ!$D$39:$D$782,СВЦЭМ!$A$39:$A$782,$A81,СВЦЭМ!$B$39:$B$782,U$77)+'СЕТ СН'!$H$11+СВЦЭМ!$D$10+'СЕТ СН'!$H$5-'СЕТ СН'!$H$21</f>
        <v>5381.2127860000001</v>
      </c>
      <c r="V81" s="36">
        <f>SUMIFS(СВЦЭМ!$D$39:$D$782,СВЦЭМ!$A$39:$A$782,$A81,СВЦЭМ!$B$39:$B$782,V$77)+'СЕТ СН'!$H$11+СВЦЭМ!$D$10+'СЕТ СН'!$H$5-'СЕТ СН'!$H$21</f>
        <v>5390.9690018000001</v>
      </c>
      <c r="W81" s="36">
        <f>SUMIFS(СВЦЭМ!$D$39:$D$782,СВЦЭМ!$A$39:$A$782,$A81,СВЦЭМ!$B$39:$B$782,W$77)+'СЕТ СН'!$H$11+СВЦЭМ!$D$10+'СЕТ СН'!$H$5-'СЕТ СН'!$H$21</f>
        <v>5425.7076139700002</v>
      </c>
      <c r="X81" s="36">
        <f>SUMIFS(СВЦЭМ!$D$39:$D$782,СВЦЭМ!$A$39:$A$782,$A81,СВЦЭМ!$B$39:$B$782,X$77)+'СЕТ СН'!$H$11+СВЦЭМ!$D$10+'СЕТ СН'!$H$5-'СЕТ СН'!$H$21</f>
        <v>5441.4762390400001</v>
      </c>
      <c r="Y81" s="36">
        <f>SUMIFS(СВЦЭМ!$D$39:$D$782,СВЦЭМ!$A$39:$A$782,$A81,СВЦЭМ!$B$39:$B$782,Y$77)+'СЕТ СН'!$H$11+СВЦЭМ!$D$10+'СЕТ СН'!$H$5-'СЕТ СН'!$H$21</f>
        <v>5461.0426656899999</v>
      </c>
    </row>
    <row r="82" spans="1:25" ht="15.75" x14ac:dyDescent="0.2">
      <c r="A82" s="35">
        <f t="shared" si="2"/>
        <v>44962</v>
      </c>
      <c r="B82" s="36">
        <f>SUMIFS(СВЦЭМ!$D$39:$D$782,СВЦЭМ!$A$39:$A$782,$A82,СВЦЭМ!$B$39:$B$782,B$77)+'СЕТ СН'!$H$11+СВЦЭМ!$D$10+'СЕТ СН'!$H$5-'СЕТ СН'!$H$21</f>
        <v>5384.0333996600002</v>
      </c>
      <c r="C82" s="36">
        <f>SUMIFS(СВЦЭМ!$D$39:$D$782,СВЦЭМ!$A$39:$A$782,$A82,СВЦЭМ!$B$39:$B$782,C$77)+'СЕТ СН'!$H$11+СВЦЭМ!$D$10+'СЕТ СН'!$H$5-'СЕТ СН'!$H$21</f>
        <v>5421.0358648399997</v>
      </c>
      <c r="D82" s="36">
        <f>SUMIFS(СВЦЭМ!$D$39:$D$782,СВЦЭМ!$A$39:$A$782,$A82,СВЦЭМ!$B$39:$B$782,D$77)+'СЕТ СН'!$H$11+СВЦЭМ!$D$10+'СЕТ СН'!$H$5-'СЕТ СН'!$H$21</f>
        <v>5420.4409520299996</v>
      </c>
      <c r="E82" s="36">
        <f>SUMIFS(СВЦЭМ!$D$39:$D$782,СВЦЭМ!$A$39:$A$782,$A82,СВЦЭМ!$B$39:$B$782,E$77)+'СЕТ СН'!$H$11+СВЦЭМ!$D$10+'СЕТ СН'!$H$5-'СЕТ СН'!$H$21</f>
        <v>5402.1469769599998</v>
      </c>
      <c r="F82" s="36">
        <f>SUMIFS(СВЦЭМ!$D$39:$D$782,СВЦЭМ!$A$39:$A$782,$A82,СВЦЭМ!$B$39:$B$782,F$77)+'СЕТ СН'!$H$11+СВЦЭМ!$D$10+'СЕТ СН'!$H$5-'СЕТ СН'!$H$21</f>
        <v>5396.2236819899999</v>
      </c>
      <c r="G82" s="36">
        <f>SUMIFS(СВЦЭМ!$D$39:$D$782,СВЦЭМ!$A$39:$A$782,$A82,СВЦЭМ!$B$39:$B$782,G$77)+'СЕТ СН'!$H$11+СВЦЭМ!$D$10+'СЕТ СН'!$H$5-'СЕТ СН'!$H$21</f>
        <v>5389.0359566900006</v>
      </c>
      <c r="H82" s="36">
        <f>SUMIFS(СВЦЭМ!$D$39:$D$782,СВЦЭМ!$A$39:$A$782,$A82,СВЦЭМ!$B$39:$B$782,H$77)+'СЕТ СН'!$H$11+СВЦЭМ!$D$10+'СЕТ СН'!$H$5-'СЕТ СН'!$H$21</f>
        <v>5355.9381165800005</v>
      </c>
      <c r="I82" s="36">
        <f>SUMIFS(СВЦЭМ!$D$39:$D$782,СВЦЭМ!$A$39:$A$782,$A82,СВЦЭМ!$B$39:$B$782,I$77)+'СЕТ СН'!$H$11+СВЦЭМ!$D$10+'СЕТ СН'!$H$5-'СЕТ СН'!$H$21</f>
        <v>5291.8345706399996</v>
      </c>
      <c r="J82" s="36">
        <f>SUMIFS(СВЦЭМ!$D$39:$D$782,СВЦЭМ!$A$39:$A$782,$A82,СВЦЭМ!$B$39:$B$782,J$77)+'СЕТ СН'!$H$11+СВЦЭМ!$D$10+'СЕТ СН'!$H$5-'СЕТ СН'!$H$21</f>
        <v>5235.9349980999996</v>
      </c>
      <c r="K82" s="36">
        <f>SUMIFS(СВЦЭМ!$D$39:$D$782,СВЦЭМ!$A$39:$A$782,$A82,СВЦЭМ!$B$39:$B$782,K$77)+'СЕТ СН'!$H$11+СВЦЭМ!$D$10+'СЕТ СН'!$H$5-'СЕТ СН'!$H$21</f>
        <v>5205.6530978199999</v>
      </c>
      <c r="L82" s="36">
        <f>SUMIFS(СВЦЭМ!$D$39:$D$782,СВЦЭМ!$A$39:$A$782,$A82,СВЦЭМ!$B$39:$B$782,L$77)+'СЕТ СН'!$H$11+СВЦЭМ!$D$10+'СЕТ СН'!$H$5-'СЕТ СН'!$H$21</f>
        <v>5203.2118860199998</v>
      </c>
      <c r="M82" s="36">
        <f>SUMIFS(СВЦЭМ!$D$39:$D$782,СВЦЭМ!$A$39:$A$782,$A82,СВЦЭМ!$B$39:$B$782,M$77)+'СЕТ СН'!$H$11+СВЦЭМ!$D$10+'СЕТ СН'!$H$5-'СЕТ СН'!$H$21</f>
        <v>5235.0966565799999</v>
      </c>
      <c r="N82" s="36">
        <f>SUMIFS(СВЦЭМ!$D$39:$D$782,СВЦЭМ!$A$39:$A$782,$A82,СВЦЭМ!$B$39:$B$782,N$77)+'СЕТ СН'!$H$11+СВЦЭМ!$D$10+'СЕТ СН'!$H$5-'СЕТ СН'!$H$21</f>
        <v>5276.0034075000003</v>
      </c>
      <c r="O82" s="36">
        <f>SUMIFS(СВЦЭМ!$D$39:$D$782,СВЦЭМ!$A$39:$A$782,$A82,СВЦЭМ!$B$39:$B$782,O$77)+'СЕТ СН'!$H$11+СВЦЭМ!$D$10+'СЕТ СН'!$H$5-'СЕТ СН'!$H$21</f>
        <v>5296.4096367000002</v>
      </c>
      <c r="P82" s="36">
        <f>SUMIFS(СВЦЭМ!$D$39:$D$782,СВЦЭМ!$A$39:$A$782,$A82,СВЦЭМ!$B$39:$B$782,P$77)+'СЕТ СН'!$H$11+СВЦЭМ!$D$10+'СЕТ СН'!$H$5-'СЕТ СН'!$H$21</f>
        <v>5352.4606423000005</v>
      </c>
      <c r="Q82" s="36">
        <f>SUMIFS(СВЦЭМ!$D$39:$D$782,СВЦЭМ!$A$39:$A$782,$A82,СВЦЭМ!$B$39:$B$782,Q$77)+'СЕТ СН'!$H$11+СВЦЭМ!$D$10+'СЕТ СН'!$H$5-'СЕТ СН'!$H$21</f>
        <v>5366.0334627800003</v>
      </c>
      <c r="R82" s="36">
        <f>SUMIFS(СВЦЭМ!$D$39:$D$782,СВЦЭМ!$A$39:$A$782,$A82,СВЦЭМ!$B$39:$B$782,R$77)+'СЕТ СН'!$H$11+СВЦЭМ!$D$10+'СЕТ СН'!$H$5-'СЕТ СН'!$H$21</f>
        <v>5343.6885246000002</v>
      </c>
      <c r="S82" s="36">
        <f>SUMIFS(СВЦЭМ!$D$39:$D$782,СВЦЭМ!$A$39:$A$782,$A82,СВЦЭМ!$B$39:$B$782,S$77)+'СЕТ СН'!$H$11+СВЦЭМ!$D$10+'СЕТ СН'!$H$5-'СЕТ СН'!$H$21</f>
        <v>5282.3212641</v>
      </c>
      <c r="T82" s="36">
        <f>SUMIFS(СВЦЭМ!$D$39:$D$782,СВЦЭМ!$A$39:$A$782,$A82,СВЦЭМ!$B$39:$B$782,T$77)+'СЕТ СН'!$H$11+СВЦЭМ!$D$10+'СЕТ СН'!$H$5-'СЕТ СН'!$H$21</f>
        <v>5226.7110681100003</v>
      </c>
      <c r="U82" s="36">
        <f>SUMIFS(СВЦЭМ!$D$39:$D$782,СВЦЭМ!$A$39:$A$782,$A82,СВЦЭМ!$B$39:$B$782,U$77)+'СЕТ СН'!$H$11+СВЦЭМ!$D$10+'СЕТ СН'!$H$5-'СЕТ СН'!$H$21</f>
        <v>5251.6036853000005</v>
      </c>
      <c r="V82" s="36">
        <f>SUMIFS(СВЦЭМ!$D$39:$D$782,СВЦЭМ!$A$39:$A$782,$A82,СВЦЭМ!$B$39:$B$782,V$77)+'СЕТ СН'!$H$11+СВЦЭМ!$D$10+'СЕТ СН'!$H$5-'СЕТ СН'!$H$21</f>
        <v>5266.19157481</v>
      </c>
      <c r="W82" s="36">
        <f>SUMIFS(СВЦЭМ!$D$39:$D$782,СВЦЭМ!$A$39:$A$782,$A82,СВЦЭМ!$B$39:$B$782,W$77)+'СЕТ СН'!$H$11+СВЦЭМ!$D$10+'СЕТ СН'!$H$5-'СЕТ СН'!$H$21</f>
        <v>5296.1478774900006</v>
      </c>
      <c r="X82" s="36">
        <f>SUMIFS(СВЦЭМ!$D$39:$D$782,СВЦЭМ!$A$39:$A$782,$A82,СВЦЭМ!$B$39:$B$782,X$77)+'СЕТ СН'!$H$11+СВЦЭМ!$D$10+'СЕТ СН'!$H$5-'СЕТ СН'!$H$21</f>
        <v>5319.5524772200006</v>
      </c>
      <c r="Y82" s="36">
        <f>SUMIFS(СВЦЭМ!$D$39:$D$782,СВЦЭМ!$A$39:$A$782,$A82,СВЦЭМ!$B$39:$B$782,Y$77)+'СЕТ СН'!$H$11+СВЦЭМ!$D$10+'СЕТ СН'!$H$5-'СЕТ СН'!$H$21</f>
        <v>5346.2527182100002</v>
      </c>
    </row>
    <row r="83" spans="1:25" ht="15.75" x14ac:dyDescent="0.2">
      <c r="A83" s="35">
        <f t="shared" si="2"/>
        <v>44963</v>
      </c>
      <c r="B83" s="36">
        <f>SUMIFS(СВЦЭМ!$D$39:$D$782,СВЦЭМ!$A$39:$A$782,$A83,СВЦЭМ!$B$39:$B$782,B$77)+'СЕТ СН'!$H$11+СВЦЭМ!$D$10+'СЕТ СН'!$H$5-'СЕТ СН'!$H$21</f>
        <v>5382.9350348799999</v>
      </c>
      <c r="C83" s="36">
        <f>SUMIFS(СВЦЭМ!$D$39:$D$782,СВЦЭМ!$A$39:$A$782,$A83,СВЦЭМ!$B$39:$B$782,C$77)+'СЕТ СН'!$H$11+СВЦЭМ!$D$10+'СЕТ СН'!$H$5-'СЕТ СН'!$H$21</f>
        <v>5422.5999013800001</v>
      </c>
      <c r="D83" s="36">
        <f>SUMIFS(СВЦЭМ!$D$39:$D$782,СВЦЭМ!$A$39:$A$782,$A83,СВЦЭМ!$B$39:$B$782,D$77)+'СЕТ СН'!$H$11+СВЦЭМ!$D$10+'СЕТ СН'!$H$5-'СЕТ СН'!$H$21</f>
        <v>5421.8204891000005</v>
      </c>
      <c r="E83" s="36">
        <f>SUMIFS(СВЦЭМ!$D$39:$D$782,СВЦЭМ!$A$39:$A$782,$A83,СВЦЭМ!$B$39:$B$782,E$77)+'СЕТ СН'!$H$11+СВЦЭМ!$D$10+'СЕТ СН'!$H$5-'СЕТ СН'!$H$21</f>
        <v>5405.12914963</v>
      </c>
      <c r="F83" s="36">
        <f>SUMIFS(СВЦЭМ!$D$39:$D$782,СВЦЭМ!$A$39:$A$782,$A83,СВЦЭМ!$B$39:$B$782,F$77)+'СЕТ СН'!$H$11+СВЦЭМ!$D$10+'СЕТ СН'!$H$5-'СЕТ СН'!$H$21</f>
        <v>5421.8223723900001</v>
      </c>
      <c r="G83" s="36">
        <f>SUMIFS(СВЦЭМ!$D$39:$D$782,СВЦЭМ!$A$39:$A$782,$A83,СВЦЭМ!$B$39:$B$782,G$77)+'СЕТ СН'!$H$11+СВЦЭМ!$D$10+'СЕТ СН'!$H$5-'СЕТ СН'!$H$21</f>
        <v>5364.4782087000003</v>
      </c>
      <c r="H83" s="36">
        <f>SUMIFS(СВЦЭМ!$D$39:$D$782,СВЦЭМ!$A$39:$A$782,$A83,СВЦЭМ!$B$39:$B$782,H$77)+'СЕТ СН'!$H$11+СВЦЭМ!$D$10+'СЕТ СН'!$H$5-'СЕТ СН'!$H$21</f>
        <v>5326.4859206299998</v>
      </c>
      <c r="I83" s="36">
        <f>SUMIFS(СВЦЭМ!$D$39:$D$782,СВЦЭМ!$A$39:$A$782,$A83,СВЦЭМ!$B$39:$B$782,I$77)+'СЕТ СН'!$H$11+СВЦЭМ!$D$10+'СЕТ СН'!$H$5-'СЕТ СН'!$H$21</f>
        <v>5289.5695722600003</v>
      </c>
      <c r="J83" s="36">
        <f>SUMIFS(СВЦЭМ!$D$39:$D$782,СВЦЭМ!$A$39:$A$782,$A83,СВЦЭМ!$B$39:$B$782,J$77)+'СЕТ СН'!$H$11+СВЦЭМ!$D$10+'СЕТ СН'!$H$5-'СЕТ СН'!$H$21</f>
        <v>5272.4906042800003</v>
      </c>
      <c r="K83" s="36">
        <f>SUMIFS(СВЦЭМ!$D$39:$D$782,СВЦЭМ!$A$39:$A$782,$A83,СВЦЭМ!$B$39:$B$782,K$77)+'СЕТ СН'!$H$11+СВЦЭМ!$D$10+'СЕТ СН'!$H$5-'СЕТ СН'!$H$21</f>
        <v>5284.1405546900005</v>
      </c>
      <c r="L83" s="36">
        <f>SUMIFS(СВЦЭМ!$D$39:$D$782,СВЦЭМ!$A$39:$A$782,$A83,СВЦЭМ!$B$39:$B$782,L$77)+'СЕТ СН'!$H$11+СВЦЭМ!$D$10+'СЕТ СН'!$H$5-'СЕТ СН'!$H$21</f>
        <v>5283.6797198200002</v>
      </c>
      <c r="M83" s="36">
        <f>SUMIFS(СВЦЭМ!$D$39:$D$782,СВЦЭМ!$A$39:$A$782,$A83,СВЦЭМ!$B$39:$B$782,M$77)+'СЕТ СН'!$H$11+СВЦЭМ!$D$10+'СЕТ СН'!$H$5-'СЕТ СН'!$H$21</f>
        <v>5301.7853494800001</v>
      </c>
      <c r="N83" s="36">
        <f>SUMIFS(СВЦЭМ!$D$39:$D$782,СВЦЭМ!$A$39:$A$782,$A83,СВЦЭМ!$B$39:$B$782,N$77)+'СЕТ СН'!$H$11+СВЦЭМ!$D$10+'СЕТ СН'!$H$5-'СЕТ СН'!$H$21</f>
        <v>5321.3716445299997</v>
      </c>
      <c r="O83" s="36">
        <f>SUMIFS(СВЦЭМ!$D$39:$D$782,СВЦЭМ!$A$39:$A$782,$A83,СВЦЭМ!$B$39:$B$782,O$77)+'СЕТ СН'!$H$11+СВЦЭМ!$D$10+'СЕТ СН'!$H$5-'СЕТ СН'!$H$21</f>
        <v>5321.3474957400003</v>
      </c>
      <c r="P83" s="36">
        <f>SUMIFS(СВЦЭМ!$D$39:$D$782,СВЦЭМ!$A$39:$A$782,$A83,СВЦЭМ!$B$39:$B$782,P$77)+'СЕТ СН'!$H$11+СВЦЭМ!$D$10+'СЕТ СН'!$H$5-'СЕТ СН'!$H$21</f>
        <v>5322.2997192299999</v>
      </c>
      <c r="Q83" s="36">
        <f>SUMIFS(СВЦЭМ!$D$39:$D$782,СВЦЭМ!$A$39:$A$782,$A83,СВЦЭМ!$B$39:$B$782,Q$77)+'СЕТ СН'!$H$11+СВЦЭМ!$D$10+'СЕТ СН'!$H$5-'СЕТ СН'!$H$21</f>
        <v>5316.8360777600001</v>
      </c>
      <c r="R83" s="36">
        <f>SUMIFS(СВЦЭМ!$D$39:$D$782,СВЦЭМ!$A$39:$A$782,$A83,СВЦЭМ!$B$39:$B$782,R$77)+'СЕТ СН'!$H$11+СВЦЭМ!$D$10+'СЕТ СН'!$H$5-'СЕТ СН'!$H$21</f>
        <v>5343.39550366</v>
      </c>
      <c r="S83" s="36">
        <f>SUMIFS(СВЦЭМ!$D$39:$D$782,СВЦЭМ!$A$39:$A$782,$A83,СВЦЭМ!$B$39:$B$782,S$77)+'СЕТ СН'!$H$11+СВЦЭМ!$D$10+'СЕТ СН'!$H$5-'СЕТ СН'!$H$21</f>
        <v>5277.5323537000004</v>
      </c>
      <c r="T83" s="36">
        <f>SUMIFS(СВЦЭМ!$D$39:$D$782,СВЦЭМ!$A$39:$A$782,$A83,СВЦЭМ!$B$39:$B$782,T$77)+'СЕТ СН'!$H$11+СВЦЭМ!$D$10+'СЕТ СН'!$H$5-'СЕТ СН'!$H$21</f>
        <v>5286.0716687700005</v>
      </c>
      <c r="U83" s="36">
        <f>SUMIFS(СВЦЭМ!$D$39:$D$782,СВЦЭМ!$A$39:$A$782,$A83,СВЦЭМ!$B$39:$B$782,U$77)+'СЕТ СН'!$H$11+СВЦЭМ!$D$10+'СЕТ СН'!$H$5-'СЕТ СН'!$H$21</f>
        <v>5294.5097401499997</v>
      </c>
      <c r="V83" s="36">
        <f>SUMIFS(СВЦЭМ!$D$39:$D$782,СВЦЭМ!$A$39:$A$782,$A83,СВЦЭМ!$B$39:$B$782,V$77)+'СЕТ СН'!$H$11+СВЦЭМ!$D$10+'СЕТ СН'!$H$5-'СЕТ СН'!$H$21</f>
        <v>5299.6486767699998</v>
      </c>
      <c r="W83" s="36">
        <f>SUMIFS(СВЦЭМ!$D$39:$D$782,СВЦЭМ!$A$39:$A$782,$A83,СВЦЭМ!$B$39:$B$782,W$77)+'СЕТ СН'!$H$11+СВЦЭМ!$D$10+'СЕТ СН'!$H$5-'СЕТ СН'!$H$21</f>
        <v>5284.1166170799997</v>
      </c>
      <c r="X83" s="36">
        <f>SUMIFS(СВЦЭМ!$D$39:$D$782,СВЦЭМ!$A$39:$A$782,$A83,СВЦЭМ!$B$39:$B$782,X$77)+'СЕТ СН'!$H$11+СВЦЭМ!$D$10+'СЕТ СН'!$H$5-'СЕТ СН'!$H$21</f>
        <v>5320.75561586</v>
      </c>
      <c r="Y83" s="36">
        <f>SUMIFS(СВЦЭМ!$D$39:$D$782,СВЦЭМ!$A$39:$A$782,$A83,СВЦЭМ!$B$39:$B$782,Y$77)+'СЕТ СН'!$H$11+СВЦЭМ!$D$10+'СЕТ СН'!$H$5-'СЕТ СН'!$H$21</f>
        <v>5346.1412570299999</v>
      </c>
    </row>
    <row r="84" spans="1:25" ht="15.75" x14ac:dyDescent="0.2">
      <c r="A84" s="35">
        <f t="shared" si="2"/>
        <v>44964</v>
      </c>
      <c r="B84" s="36">
        <f>SUMIFS(СВЦЭМ!$D$39:$D$782,СВЦЭМ!$A$39:$A$782,$A84,СВЦЭМ!$B$39:$B$782,B$77)+'СЕТ СН'!$H$11+СВЦЭМ!$D$10+'СЕТ СН'!$H$5-'СЕТ СН'!$H$21</f>
        <v>5351.8878558699998</v>
      </c>
      <c r="C84" s="36">
        <f>SUMIFS(СВЦЭМ!$D$39:$D$782,СВЦЭМ!$A$39:$A$782,$A84,СВЦЭМ!$B$39:$B$782,C$77)+'СЕТ СН'!$H$11+СВЦЭМ!$D$10+'СЕТ СН'!$H$5-'СЕТ СН'!$H$21</f>
        <v>5389.0262444600003</v>
      </c>
      <c r="D84" s="36">
        <f>SUMIFS(СВЦЭМ!$D$39:$D$782,СВЦЭМ!$A$39:$A$782,$A84,СВЦЭМ!$B$39:$B$782,D$77)+'СЕТ СН'!$H$11+СВЦЭМ!$D$10+'СЕТ СН'!$H$5-'СЕТ СН'!$H$21</f>
        <v>5386.1599437100003</v>
      </c>
      <c r="E84" s="36">
        <f>SUMIFS(СВЦЭМ!$D$39:$D$782,СВЦЭМ!$A$39:$A$782,$A84,СВЦЭМ!$B$39:$B$782,E$77)+'СЕТ СН'!$H$11+СВЦЭМ!$D$10+'СЕТ СН'!$H$5-'СЕТ СН'!$H$21</f>
        <v>5381.2969104800004</v>
      </c>
      <c r="F84" s="36">
        <f>SUMIFS(СВЦЭМ!$D$39:$D$782,СВЦЭМ!$A$39:$A$782,$A84,СВЦЭМ!$B$39:$B$782,F$77)+'СЕТ СН'!$H$11+СВЦЭМ!$D$10+'СЕТ СН'!$H$5-'СЕТ СН'!$H$21</f>
        <v>5383.5129312899999</v>
      </c>
      <c r="G84" s="36">
        <f>SUMIFS(СВЦЭМ!$D$39:$D$782,СВЦЭМ!$A$39:$A$782,$A84,СВЦЭМ!$B$39:$B$782,G$77)+'СЕТ СН'!$H$11+СВЦЭМ!$D$10+'СЕТ СН'!$H$5-'СЕТ СН'!$H$21</f>
        <v>5396.3214686499996</v>
      </c>
      <c r="H84" s="36">
        <f>SUMIFS(СВЦЭМ!$D$39:$D$782,СВЦЭМ!$A$39:$A$782,$A84,СВЦЭМ!$B$39:$B$782,H$77)+'СЕТ СН'!$H$11+СВЦЭМ!$D$10+'СЕТ СН'!$H$5-'СЕТ СН'!$H$21</f>
        <v>5352.4744027300003</v>
      </c>
      <c r="I84" s="36">
        <f>SUMIFS(СВЦЭМ!$D$39:$D$782,СВЦЭМ!$A$39:$A$782,$A84,СВЦЭМ!$B$39:$B$782,I$77)+'СЕТ СН'!$H$11+СВЦЭМ!$D$10+'СЕТ СН'!$H$5-'СЕТ СН'!$H$21</f>
        <v>5318.0398457400006</v>
      </c>
      <c r="J84" s="36">
        <f>SUMIFS(СВЦЭМ!$D$39:$D$782,СВЦЭМ!$A$39:$A$782,$A84,СВЦЭМ!$B$39:$B$782,J$77)+'СЕТ СН'!$H$11+СВЦЭМ!$D$10+'СЕТ СН'!$H$5-'СЕТ СН'!$H$21</f>
        <v>5273.6742115400002</v>
      </c>
      <c r="K84" s="36">
        <f>SUMIFS(СВЦЭМ!$D$39:$D$782,СВЦЭМ!$A$39:$A$782,$A84,СВЦЭМ!$B$39:$B$782,K$77)+'СЕТ СН'!$H$11+СВЦЭМ!$D$10+'СЕТ СН'!$H$5-'СЕТ СН'!$H$21</f>
        <v>5268.26485521</v>
      </c>
      <c r="L84" s="36">
        <f>SUMIFS(СВЦЭМ!$D$39:$D$782,СВЦЭМ!$A$39:$A$782,$A84,СВЦЭМ!$B$39:$B$782,L$77)+'СЕТ СН'!$H$11+СВЦЭМ!$D$10+'СЕТ СН'!$H$5-'СЕТ СН'!$H$21</f>
        <v>5264.4519517299996</v>
      </c>
      <c r="M84" s="36">
        <f>SUMIFS(СВЦЭМ!$D$39:$D$782,СВЦЭМ!$A$39:$A$782,$A84,СВЦЭМ!$B$39:$B$782,M$77)+'СЕТ СН'!$H$11+СВЦЭМ!$D$10+'СЕТ СН'!$H$5-'СЕТ СН'!$H$21</f>
        <v>5296.8488662</v>
      </c>
      <c r="N84" s="36">
        <f>SUMIFS(СВЦЭМ!$D$39:$D$782,СВЦЭМ!$A$39:$A$782,$A84,СВЦЭМ!$B$39:$B$782,N$77)+'СЕТ СН'!$H$11+СВЦЭМ!$D$10+'СЕТ СН'!$H$5-'СЕТ СН'!$H$21</f>
        <v>5307.5785108600003</v>
      </c>
      <c r="O84" s="36">
        <f>SUMIFS(СВЦЭМ!$D$39:$D$782,СВЦЭМ!$A$39:$A$782,$A84,СВЦЭМ!$B$39:$B$782,O$77)+'СЕТ СН'!$H$11+СВЦЭМ!$D$10+'СЕТ СН'!$H$5-'СЕТ СН'!$H$21</f>
        <v>5319.9203314999995</v>
      </c>
      <c r="P84" s="36">
        <f>SUMIFS(СВЦЭМ!$D$39:$D$782,СВЦЭМ!$A$39:$A$782,$A84,СВЦЭМ!$B$39:$B$782,P$77)+'СЕТ СН'!$H$11+СВЦЭМ!$D$10+'СЕТ СН'!$H$5-'СЕТ СН'!$H$21</f>
        <v>5334.8461108700003</v>
      </c>
      <c r="Q84" s="36">
        <f>SUMIFS(СВЦЭМ!$D$39:$D$782,СВЦЭМ!$A$39:$A$782,$A84,СВЦЭМ!$B$39:$B$782,Q$77)+'СЕТ СН'!$H$11+СВЦЭМ!$D$10+'СЕТ СН'!$H$5-'СЕТ СН'!$H$21</f>
        <v>5347.7686516100002</v>
      </c>
      <c r="R84" s="36">
        <f>SUMIFS(СВЦЭМ!$D$39:$D$782,СВЦЭМ!$A$39:$A$782,$A84,СВЦЭМ!$B$39:$B$782,R$77)+'СЕТ СН'!$H$11+СВЦЭМ!$D$10+'СЕТ СН'!$H$5-'СЕТ СН'!$H$21</f>
        <v>5348.0693808100004</v>
      </c>
      <c r="S84" s="36">
        <f>SUMIFS(СВЦЭМ!$D$39:$D$782,СВЦЭМ!$A$39:$A$782,$A84,СВЦЭМ!$B$39:$B$782,S$77)+'СЕТ СН'!$H$11+СВЦЭМ!$D$10+'СЕТ СН'!$H$5-'СЕТ СН'!$H$21</f>
        <v>5299.1516178399997</v>
      </c>
      <c r="T84" s="36">
        <f>SUMIFS(СВЦЭМ!$D$39:$D$782,СВЦЭМ!$A$39:$A$782,$A84,СВЦЭМ!$B$39:$B$782,T$77)+'СЕТ СН'!$H$11+СВЦЭМ!$D$10+'СЕТ СН'!$H$5-'СЕТ СН'!$H$21</f>
        <v>5250.2320567699999</v>
      </c>
      <c r="U84" s="36">
        <f>SUMIFS(СВЦЭМ!$D$39:$D$782,СВЦЭМ!$A$39:$A$782,$A84,СВЦЭМ!$B$39:$B$782,U$77)+'СЕТ СН'!$H$11+СВЦЭМ!$D$10+'СЕТ СН'!$H$5-'СЕТ СН'!$H$21</f>
        <v>5286.9337328500005</v>
      </c>
      <c r="V84" s="36">
        <f>SUMIFS(СВЦЭМ!$D$39:$D$782,СВЦЭМ!$A$39:$A$782,$A84,СВЦЭМ!$B$39:$B$782,V$77)+'СЕТ СН'!$H$11+СВЦЭМ!$D$10+'СЕТ СН'!$H$5-'СЕТ СН'!$H$21</f>
        <v>5289.0608584299998</v>
      </c>
      <c r="W84" s="36">
        <f>SUMIFS(СВЦЭМ!$D$39:$D$782,СВЦЭМ!$A$39:$A$782,$A84,СВЦЭМ!$B$39:$B$782,W$77)+'СЕТ СН'!$H$11+СВЦЭМ!$D$10+'СЕТ СН'!$H$5-'СЕТ СН'!$H$21</f>
        <v>5276.6612351100002</v>
      </c>
      <c r="X84" s="36">
        <f>SUMIFS(СВЦЭМ!$D$39:$D$782,СВЦЭМ!$A$39:$A$782,$A84,СВЦЭМ!$B$39:$B$782,X$77)+'СЕТ СН'!$H$11+СВЦЭМ!$D$10+'СЕТ СН'!$H$5-'СЕТ СН'!$H$21</f>
        <v>5327.1978737600002</v>
      </c>
      <c r="Y84" s="36">
        <f>SUMIFS(СВЦЭМ!$D$39:$D$782,СВЦЭМ!$A$39:$A$782,$A84,СВЦЭМ!$B$39:$B$782,Y$77)+'СЕТ СН'!$H$11+СВЦЭМ!$D$10+'СЕТ СН'!$H$5-'СЕТ СН'!$H$21</f>
        <v>5347.2420254500003</v>
      </c>
    </row>
    <row r="85" spans="1:25" ht="15.75" x14ac:dyDescent="0.2">
      <c r="A85" s="35">
        <f t="shared" si="2"/>
        <v>44965</v>
      </c>
      <c r="B85" s="36">
        <f>SUMIFS(СВЦЭМ!$D$39:$D$782,СВЦЭМ!$A$39:$A$782,$A85,СВЦЭМ!$B$39:$B$782,B$77)+'СЕТ СН'!$H$11+СВЦЭМ!$D$10+'СЕТ СН'!$H$5-'СЕТ СН'!$H$21</f>
        <v>5297.1604328699996</v>
      </c>
      <c r="C85" s="36">
        <f>SUMIFS(СВЦЭМ!$D$39:$D$782,СВЦЭМ!$A$39:$A$782,$A85,СВЦЭМ!$B$39:$B$782,C$77)+'СЕТ СН'!$H$11+СВЦЭМ!$D$10+'СЕТ СН'!$H$5-'СЕТ СН'!$H$21</f>
        <v>5339.1392767899997</v>
      </c>
      <c r="D85" s="36">
        <f>SUMIFS(СВЦЭМ!$D$39:$D$782,СВЦЭМ!$A$39:$A$782,$A85,СВЦЭМ!$B$39:$B$782,D$77)+'СЕТ СН'!$H$11+СВЦЭМ!$D$10+'СЕТ СН'!$H$5-'СЕТ СН'!$H$21</f>
        <v>5359.1283066300002</v>
      </c>
      <c r="E85" s="36">
        <f>SUMIFS(СВЦЭМ!$D$39:$D$782,СВЦЭМ!$A$39:$A$782,$A85,СВЦЭМ!$B$39:$B$782,E$77)+'СЕТ СН'!$H$11+СВЦЭМ!$D$10+'СЕТ СН'!$H$5-'СЕТ СН'!$H$21</f>
        <v>5376.3614833600004</v>
      </c>
      <c r="F85" s="36">
        <f>SUMIFS(СВЦЭМ!$D$39:$D$782,СВЦЭМ!$A$39:$A$782,$A85,СВЦЭМ!$B$39:$B$782,F$77)+'СЕТ СН'!$H$11+СВЦЭМ!$D$10+'СЕТ СН'!$H$5-'СЕТ СН'!$H$21</f>
        <v>5365.5304017799999</v>
      </c>
      <c r="G85" s="36">
        <f>SUMIFS(СВЦЭМ!$D$39:$D$782,СВЦЭМ!$A$39:$A$782,$A85,СВЦЭМ!$B$39:$B$782,G$77)+'СЕТ СН'!$H$11+СВЦЭМ!$D$10+'СЕТ СН'!$H$5-'СЕТ СН'!$H$21</f>
        <v>5359.9412003100006</v>
      </c>
      <c r="H85" s="36">
        <f>SUMIFS(СВЦЭМ!$D$39:$D$782,СВЦЭМ!$A$39:$A$782,$A85,СВЦЭМ!$B$39:$B$782,H$77)+'СЕТ СН'!$H$11+СВЦЭМ!$D$10+'СЕТ СН'!$H$5-'СЕТ СН'!$H$21</f>
        <v>5293.5859722200003</v>
      </c>
      <c r="I85" s="36">
        <f>SUMIFS(СВЦЭМ!$D$39:$D$782,СВЦЭМ!$A$39:$A$782,$A85,СВЦЭМ!$B$39:$B$782,I$77)+'СЕТ СН'!$H$11+СВЦЭМ!$D$10+'СЕТ СН'!$H$5-'СЕТ СН'!$H$21</f>
        <v>5286.5918237300002</v>
      </c>
      <c r="J85" s="36">
        <f>SUMIFS(СВЦЭМ!$D$39:$D$782,СВЦЭМ!$A$39:$A$782,$A85,СВЦЭМ!$B$39:$B$782,J$77)+'СЕТ СН'!$H$11+СВЦЭМ!$D$10+'СЕТ СН'!$H$5-'СЕТ СН'!$H$21</f>
        <v>5272.4849215000004</v>
      </c>
      <c r="K85" s="36">
        <f>SUMIFS(СВЦЭМ!$D$39:$D$782,СВЦЭМ!$A$39:$A$782,$A85,СВЦЭМ!$B$39:$B$782,K$77)+'СЕТ СН'!$H$11+СВЦЭМ!$D$10+'СЕТ СН'!$H$5-'СЕТ СН'!$H$21</f>
        <v>5291.2202683100004</v>
      </c>
      <c r="L85" s="36">
        <f>SUMIFS(СВЦЭМ!$D$39:$D$782,СВЦЭМ!$A$39:$A$782,$A85,СВЦЭМ!$B$39:$B$782,L$77)+'СЕТ СН'!$H$11+СВЦЭМ!$D$10+'СЕТ СН'!$H$5-'СЕТ СН'!$H$21</f>
        <v>5319.8927785300002</v>
      </c>
      <c r="M85" s="36">
        <f>SUMIFS(СВЦЭМ!$D$39:$D$782,СВЦЭМ!$A$39:$A$782,$A85,СВЦЭМ!$B$39:$B$782,M$77)+'СЕТ СН'!$H$11+СВЦЭМ!$D$10+'СЕТ СН'!$H$5-'СЕТ СН'!$H$21</f>
        <v>5349.7022544199999</v>
      </c>
      <c r="N85" s="36">
        <f>SUMIFS(СВЦЭМ!$D$39:$D$782,СВЦЭМ!$A$39:$A$782,$A85,СВЦЭМ!$B$39:$B$782,N$77)+'СЕТ СН'!$H$11+СВЦЭМ!$D$10+'СЕТ СН'!$H$5-'СЕТ СН'!$H$21</f>
        <v>5362.75349542</v>
      </c>
      <c r="O85" s="36">
        <f>SUMIFS(СВЦЭМ!$D$39:$D$782,СВЦЭМ!$A$39:$A$782,$A85,СВЦЭМ!$B$39:$B$782,O$77)+'СЕТ СН'!$H$11+СВЦЭМ!$D$10+'СЕТ СН'!$H$5-'СЕТ СН'!$H$21</f>
        <v>5368.1905950099999</v>
      </c>
      <c r="P85" s="36">
        <f>SUMIFS(СВЦЭМ!$D$39:$D$782,СВЦЭМ!$A$39:$A$782,$A85,СВЦЭМ!$B$39:$B$782,P$77)+'СЕТ СН'!$H$11+СВЦЭМ!$D$10+'СЕТ СН'!$H$5-'СЕТ СН'!$H$21</f>
        <v>5371.7208844699999</v>
      </c>
      <c r="Q85" s="36">
        <f>SUMIFS(СВЦЭМ!$D$39:$D$782,СВЦЭМ!$A$39:$A$782,$A85,СВЦЭМ!$B$39:$B$782,Q$77)+'СЕТ СН'!$H$11+СВЦЭМ!$D$10+'СЕТ СН'!$H$5-'СЕТ СН'!$H$21</f>
        <v>5370.0769817300006</v>
      </c>
      <c r="R85" s="36">
        <f>SUMIFS(СВЦЭМ!$D$39:$D$782,СВЦЭМ!$A$39:$A$782,$A85,СВЦЭМ!$B$39:$B$782,R$77)+'СЕТ СН'!$H$11+СВЦЭМ!$D$10+'СЕТ СН'!$H$5-'СЕТ СН'!$H$21</f>
        <v>5365.3454415200003</v>
      </c>
      <c r="S85" s="36">
        <f>SUMIFS(СВЦЭМ!$D$39:$D$782,СВЦЭМ!$A$39:$A$782,$A85,СВЦЭМ!$B$39:$B$782,S$77)+'СЕТ СН'!$H$11+СВЦЭМ!$D$10+'СЕТ СН'!$H$5-'СЕТ СН'!$H$21</f>
        <v>5361.0400467399995</v>
      </c>
      <c r="T85" s="36">
        <f>SUMIFS(СВЦЭМ!$D$39:$D$782,СВЦЭМ!$A$39:$A$782,$A85,СВЦЭМ!$B$39:$B$782,T$77)+'СЕТ СН'!$H$11+СВЦЭМ!$D$10+'СЕТ СН'!$H$5-'СЕТ СН'!$H$21</f>
        <v>5359.7017636800001</v>
      </c>
      <c r="U85" s="36">
        <f>SUMIFS(СВЦЭМ!$D$39:$D$782,СВЦЭМ!$A$39:$A$782,$A85,СВЦЭМ!$B$39:$B$782,U$77)+'СЕТ СН'!$H$11+СВЦЭМ!$D$10+'СЕТ СН'!$H$5-'СЕТ СН'!$H$21</f>
        <v>5359.3700344899999</v>
      </c>
      <c r="V85" s="36">
        <f>SUMIFS(СВЦЭМ!$D$39:$D$782,СВЦЭМ!$A$39:$A$782,$A85,СВЦЭМ!$B$39:$B$782,V$77)+'СЕТ СН'!$H$11+СВЦЭМ!$D$10+'СЕТ СН'!$H$5-'СЕТ СН'!$H$21</f>
        <v>5322.7036503899999</v>
      </c>
      <c r="W85" s="36">
        <f>SUMIFS(СВЦЭМ!$D$39:$D$782,СВЦЭМ!$A$39:$A$782,$A85,СВЦЭМ!$B$39:$B$782,W$77)+'СЕТ СН'!$H$11+СВЦЭМ!$D$10+'СЕТ СН'!$H$5-'СЕТ СН'!$H$21</f>
        <v>5291.6204445200001</v>
      </c>
      <c r="X85" s="36">
        <f>SUMIFS(СВЦЭМ!$D$39:$D$782,СВЦЭМ!$A$39:$A$782,$A85,СВЦЭМ!$B$39:$B$782,X$77)+'СЕТ СН'!$H$11+СВЦЭМ!$D$10+'СЕТ СН'!$H$5-'СЕТ СН'!$H$21</f>
        <v>5283.1720234100003</v>
      </c>
      <c r="Y85" s="36">
        <f>SUMIFS(СВЦЭМ!$D$39:$D$782,СВЦЭМ!$A$39:$A$782,$A85,СВЦЭМ!$B$39:$B$782,Y$77)+'СЕТ СН'!$H$11+СВЦЭМ!$D$10+'СЕТ СН'!$H$5-'СЕТ СН'!$H$21</f>
        <v>5276.3126551900004</v>
      </c>
    </row>
    <row r="86" spans="1:25" ht="15.75" x14ac:dyDescent="0.2">
      <c r="A86" s="35">
        <f t="shared" si="2"/>
        <v>44966</v>
      </c>
      <c r="B86" s="36">
        <f>SUMIFS(СВЦЭМ!$D$39:$D$782,СВЦЭМ!$A$39:$A$782,$A86,СВЦЭМ!$B$39:$B$782,B$77)+'СЕТ СН'!$H$11+СВЦЭМ!$D$10+'СЕТ СН'!$H$5-'СЕТ СН'!$H$21</f>
        <v>5193.0151477700001</v>
      </c>
      <c r="C86" s="36">
        <f>SUMIFS(СВЦЭМ!$D$39:$D$782,СВЦЭМ!$A$39:$A$782,$A86,СВЦЭМ!$B$39:$B$782,C$77)+'СЕТ СН'!$H$11+СВЦЭМ!$D$10+'СЕТ СН'!$H$5-'СЕТ СН'!$H$21</f>
        <v>5120.2818043099996</v>
      </c>
      <c r="D86" s="36">
        <f>SUMIFS(СВЦЭМ!$D$39:$D$782,СВЦЭМ!$A$39:$A$782,$A86,СВЦЭМ!$B$39:$B$782,D$77)+'СЕТ СН'!$H$11+СВЦЭМ!$D$10+'СЕТ СН'!$H$5-'СЕТ СН'!$H$21</f>
        <v>5148.7793288600005</v>
      </c>
      <c r="E86" s="36">
        <f>SUMIFS(СВЦЭМ!$D$39:$D$782,СВЦЭМ!$A$39:$A$782,$A86,СВЦЭМ!$B$39:$B$782,E$77)+'СЕТ СН'!$H$11+СВЦЭМ!$D$10+'СЕТ СН'!$H$5-'СЕТ СН'!$H$21</f>
        <v>5163.3331269199998</v>
      </c>
      <c r="F86" s="36">
        <f>SUMIFS(СВЦЭМ!$D$39:$D$782,СВЦЭМ!$A$39:$A$782,$A86,СВЦЭМ!$B$39:$B$782,F$77)+'СЕТ СН'!$H$11+СВЦЭМ!$D$10+'СЕТ СН'!$H$5-'СЕТ СН'!$H$21</f>
        <v>5162.2014837999996</v>
      </c>
      <c r="G86" s="36">
        <f>SUMIFS(СВЦЭМ!$D$39:$D$782,СВЦЭМ!$A$39:$A$782,$A86,СВЦЭМ!$B$39:$B$782,G$77)+'СЕТ СН'!$H$11+СВЦЭМ!$D$10+'СЕТ СН'!$H$5-'СЕТ СН'!$H$21</f>
        <v>5123.9658650000001</v>
      </c>
      <c r="H86" s="36">
        <f>SUMIFS(СВЦЭМ!$D$39:$D$782,СВЦЭМ!$A$39:$A$782,$A86,СВЦЭМ!$B$39:$B$782,H$77)+'СЕТ СН'!$H$11+СВЦЭМ!$D$10+'СЕТ СН'!$H$5-'СЕТ СН'!$H$21</f>
        <v>5100.1794615600002</v>
      </c>
      <c r="I86" s="36">
        <f>SUMIFS(СВЦЭМ!$D$39:$D$782,СВЦЭМ!$A$39:$A$782,$A86,СВЦЭМ!$B$39:$B$782,I$77)+'СЕТ СН'!$H$11+СВЦЭМ!$D$10+'СЕТ СН'!$H$5-'СЕТ СН'!$H$21</f>
        <v>5143.6105614200005</v>
      </c>
      <c r="J86" s="36">
        <f>SUMIFS(СВЦЭМ!$D$39:$D$782,СВЦЭМ!$A$39:$A$782,$A86,СВЦЭМ!$B$39:$B$782,J$77)+'СЕТ СН'!$H$11+СВЦЭМ!$D$10+'СЕТ СН'!$H$5-'СЕТ СН'!$H$21</f>
        <v>5129.3711882200005</v>
      </c>
      <c r="K86" s="36">
        <f>SUMIFS(СВЦЭМ!$D$39:$D$782,СВЦЭМ!$A$39:$A$782,$A86,СВЦЭМ!$B$39:$B$782,K$77)+'СЕТ СН'!$H$11+СВЦЭМ!$D$10+'СЕТ СН'!$H$5-'СЕТ СН'!$H$21</f>
        <v>5131.9110928700002</v>
      </c>
      <c r="L86" s="36">
        <f>SUMIFS(СВЦЭМ!$D$39:$D$782,СВЦЭМ!$A$39:$A$782,$A86,СВЦЭМ!$B$39:$B$782,L$77)+'СЕТ СН'!$H$11+СВЦЭМ!$D$10+'СЕТ СН'!$H$5-'СЕТ СН'!$H$21</f>
        <v>5178.2033340100006</v>
      </c>
      <c r="M86" s="36">
        <f>SUMIFS(СВЦЭМ!$D$39:$D$782,СВЦЭМ!$A$39:$A$782,$A86,СВЦЭМ!$B$39:$B$782,M$77)+'СЕТ СН'!$H$11+СВЦЭМ!$D$10+'СЕТ СН'!$H$5-'СЕТ СН'!$H$21</f>
        <v>5216.07771073</v>
      </c>
      <c r="N86" s="36">
        <f>SUMIFS(СВЦЭМ!$D$39:$D$782,СВЦЭМ!$A$39:$A$782,$A86,СВЦЭМ!$B$39:$B$782,N$77)+'СЕТ СН'!$H$11+СВЦЭМ!$D$10+'СЕТ СН'!$H$5-'СЕТ СН'!$H$21</f>
        <v>5256.1446873200002</v>
      </c>
      <c r="O86" s="36">
        <f>SUMIFS(СВЦЭМ!$D$39:$D$782,СВЦЭМ!$A$39:$A$782,$A86,СВЦЭМ!$B$39:$B$782,O$77)+'СЕТ СН'!$H$11+СВЦЭМ!$D$10+'СЕТ СН'!$H$5-'СЕТ СН'!$H$21</f>
        <v>5255.3477502300002</v>
      </c>
      <c r="P86" s="36">
        <f>SUMIFS(СВЦЭМ!$D$39:$D$782,СВЦЭМ!$A$39:$A$782,$A86,СВЦЭМ!$B$39:$B$782,P$77)+'СЕТ СН'!$H$11+СВЦЭМ!$D$10+'СЕТ СН'!$H$5-'СЕТ СН'!$H$21</f>
        <v>5253.8157750299997</v>
      </c>
      <c r="Q86" s="36">
        <f>SUMIFS(СВЦЭМ!$D$39:$D$782,СВЦЭМ!$A$39:$A$782,$A86,СВЦЭМ!$B$39:$B$782,Q$77)+'СЕТ СН'!$H$11+СВЦЭМ!$D$10+'СЕТ СН'!$H$5-'СЕТ СН'!$H$21</f>
        <v>5251.9938720099999</v>
      </c>
      <c r="R86" s="36">
        <f>SUMIFS(СВЦЭМ!$D$39:$D$782,СВЦЭМ!$A$39:$A$782,$A86,СВЦЭМ!$B$39:$B$782,R$77)+'СЕТ СН'!$H$11+СВЦЭМ!$D$10+'СЕТ СН'!$H$5-'СЕТ СН'!$H$21</f>
        <v>5249.2423775699999</v>
      </c>
      <c r="S86" s="36">
        <f>SUMIFS(СВЦЭМ!$D$39:$D$782,СВЦЭМ!$A$39:$A$782,$A86,СВЦЭМ!$B$39:$B$782,S$77)+'СЕТ СН'!$H$11+СВЦЭМ!$D$10+'СЕТ СН'!$H$5-'СЕТ СН'!$H$21</f>
        <v>5248.7131566600001</v>
      </c>
      <c r="T86" s="36">
        <f>SUMIFS(СВЦЭМ!$D$39:$D$782,СВЦЭМ!$A$39:$A$782,$A86,СВЦЭМ!$B$39:$B$782,T$77)+'СЕТ СН'!$H$11+СВЦЭМ!$D$10+'СЕТ СН'!$H$5-'СЕТ СН'!$H$21</f>
        <v>5217.8220246000001</v>
      </c>
      <c r="U86" s="36">
        <f>SUMIFS(СВЦЭМ!$D$39:$D$782,СВЦЭМ!$A$39:$A$782,$A86,СВЦЭМ!$B$39:$B$782,U$77)+'СЕТ СН'!$H$11+СВЦЭМ!$D$10+'СЕТ СН'!$H$5-'СЕТ СН'!$H$21</f>
        <v>5197.9100299700003</v>
      </c>
      <c r="V86" s="36">
        <f>SUMIFS(СВЦЭМ!$D$39:$D$782,СВЦЭМ!$A$39:$A$782,$A86,СВЦЭМ!$B$39:$B$782,V$77)+'СЕТ СН'!$H$11+СВЦЭМ!$D$10+'СЕТ СН'!$H$5-'СЕТ СН'!$H$21</f>
        <v>5190.4896994199999</v>
      </c>
      <c r="W86" s="36">
        <f>SUMIFS(СВЦЭМ!$D$39:$D$782,СВЦЭМ!$A$39:$A$782,$A86,СВЦЭМ!$B$39:$B$782,W$77)+'СЕТ СН'!$H$11+СВЦЭМ!$D$10+'СЕТ СН'!$H$5-'СЕТ СН'!$H$21</f>
        <v>5170.6448856900006</v>
      </c>
      <c r="X86" s="36">
        <f>SUMIFS(СВЦЭМ!$D$39:$D$782,СВЦЭМ!$A$39:$A$782,$A86,СВЦЭМ!$B$39:$B$782,X$77)+'СЕТ СН'!$H$11+СВЦЭМ!$D$10+'СЕТ СН'!$H$5-'СЕТ СН'!$H$21</f>
        <v>5159.2649267300003</v>
      </c>
      <c r="Y86" s="36">
        <f>SUMIFS(СВЦЭМ!$D$39:$D$782,СВЦЭМ!$A$39:$A$782,$A86,СВЦЭМ!$B$39:$B$782,Y$77)+'СЕТ СН'!$H$11+СВЦЭМ!$D$10+'СЕТ СН'!$H$5-'СЕТ СН'!$H$21</f>
        <v>5151.8284753600001</v>
      </c>
    </row>
    <row r="87" spans="1:25" ht="15.75" x14ac:dyDescent="0.2">
      <c r="A87" s="35">
        <f t="shared" si="2"/>
        <v>44967</v>
      </c>
      <c r="B87" s="36">
        <f>SUMIFS(СВЦЭМ!$D$39:$D$782,СВЦЭМ!$A$39:$A$782,$A87,СВЦЭМ!$B$39:$B$782,B$77)+'СЕТ СН'!$H$11+СВЦЭМ!$D$10+'СЕТ СН'!$H$5-'СЕТ СН'!$H$21</f>
        <v>5195.9094151299996</v>
      </c>
      <c r="C87" s="36">
        <f>SUMIFS(СВЦЭМ!$D$39:$D$782,СВЦЭМ!$A$39:$A$782,$A87,СВЦЭМ!$B$39:$B$782,C$77)+'СЕТ СН'!$H$11+СВЦЭМ!$D$10+'СЕТ СН'!$H$5-'СЕТ СН'!$H$21</f>
        <v>5216.8279314600004</v>
      </c>
      <c r="D87" s="36">
        <f>SUMIFS(СВЦЭМ!$D$39:$D$782,СВЦЭМ!$A$39:$A$782,$A87,СВЦЭМ!$B$39:$B$782,D$77)+'СЕТ СН'!$H$11+СВЦЭМ!$D$10+'СЕТ СН'!$H$5-'СЕТ СН'!$H$21</f>
        <v>5209.5218938899998</v>
      </c>
      <c r="E87" s="36">
        <f>SUMIFS(СВЦЭМ!$D$39:$D$782,СВЦЭМ!$A$39:$A$782,$A87,СВЦЭМ!$B$39:$B$782,E$77)+'СЕТ СН'!$H$11+СВЦЭМ!$D$10+'СЕТ СН'!$H$5-'СЕТ СН'!$H$21</f>
        <v>5240.5347123700003</v>
      </c>
      <c r="F87" s="36">
        <f>SUMIFS(СВЦЭМ!$D$39:$D$782,СВЦЭМ!$A$39:$A$782,$A87,СВЦЭМ!$B$39:$B$782,F$77)+'СЕТ СН'!$H$11+СВЦЭМ!$D$10+'СЕТ СН'!$H$5-'СЕТ СН'!$H$21</f>
        <v>5226.3580946599996</v>
      </c>
      <c r="G87" s="36">
        <f>SUMIFS(СВЦЭМ!$D$39:$D$782,СВЦЭМ!$A$39:$A$782,$A87,СВЦЭМ!$B$39:$B$782,G$77)+'СЕТ СН'!$H$11+СВЦЭМ!$D$10+'СЕТ СН'!$H$5-'СЕТ СН'!$H$21</f>
        <v>5200.9166481700004</v>
      </c>
      <c r="H87" s="36">
        <f>SUMIFS(СВЦЭМ!$D$39:$D$782,СВЦЭМ!$A$39:$A$782,$A87,СВЦЭМ!$B$39:$B$782,H$77)+'СЕТ СН'!$H$11+СВЦЭМ!$D$10+'СЕТ СН'!$H$5-'СЕТ СН'!$H$21</f>
        <v>5257.3521982700004</v>
      </c>
      <c r="I87" s="36">
        <f>SUMIFS(СВЦЭМ!$D$39:$D$782,СВЦЭМ!$A$39:$A$782,$A87,СВЦЭМ!$B$39:$B$782,I$77)+'СЕТ СН'!$H$11+СВЦЭМ!$D$10+'СЕТ СН'!$H$5-'СЕТ СН'!$H$21</f>
        <v>5243.4850040800002</v>
      </c>
      <c r="J87" s="36">
        <f>SUMIFS(СВЦЭМ!$D$39:$D$782,СВЦЭМ!$A$39:$A$782,$A87,СВЦЭМ!$B$39:$B$782,J$77)+'СЕТ СН'!$H$11+СВЦЭМ!$D$10+'СЕТ СН'!$H$5-'СЕТ СН'!$H$21</f>
        <v>5230.9313173199998</v>
      </c>
      <c r="K87" s="36">
        <f>SUMIFS(СВЦЭМ!$D$39:$D$782,СВЦЭМ!$A$39:$A$782,$A87,СВЦЭМ!$B$39:$B$782,K$77)+'СЕТ СН'!$H$11+СВЦЭМ!$D$10+'СЕТ СН'!$H$5-'СЕТ СН'!$H$21</f>
        <v>5224.0801521200001</v>
      </c>
      <c r="L87" s="36">
        <f>SUMIFS(СВЦЭМ!$D$39:$D$782,СВЦЭМ!$A$39:$A$782,$A87,СВЦЭМ!$B$39:$B$782,L$77)+'СЕТ СН'!$H$11+СВЦЭМ!$D$10+'СЕТ СН'!$H$5-'СЕТ СН'!$H$21</f>
        <v>5223.95516632</v>
      </c>
      <c r="M87" s="36">
        <f>SUMIFS(СВЦЭМ!$D$39:$D$782,СВЦЭМ!$A$39:$A$782,$A87,СВЦЭМ!$B$39:$B$782,M$77)+'СЕТ СН'!$H$11+СВЦЭМ!$D$10+'СЕТ СН'!$H$5-'СЕТ СН'!$H$21</f>
        <v>5238.2631299300001</v>
      </c>
      <c r="N87" s="36">
        <f>SUMIFS(СВЦЭМ!$D$39:$D$782,СВЦЭМ!$A$39:$A$782,$A87,СВЦЭМ!$B$39:$B$782,N$77)+'СЕТ СН'!$H$11+СВЦЭМ!$D$10+'СЕТ СН'!$H$5-'СЕТ СН'!$H$21</f>
        <v>5232.8286930499999</v>
      </c>
      <c r="O87" s="36">
        <f>SUMIFS(СВЦЭМ!$D$39:$D$782,СВЦЭМ!$A$39:$A$782,$A87,СВЦЭМ!$B$39:$B$782,O$77)+'СЕТ СН'!$H$11+СВЦЭМ!$D$10+'СЕТ СН'!$H$5-'СЕТ СН'!$H$21</f>
        <v>5212.0558731800002</v>
      </c>
      <c r="P87" s="36">
        <f>SUMIFS(СВЦЭМ!$D$39:$D$782,СВЦЭМ!$A$39:$A$782,$A87,СВЦЭМ!$B$39:$B$782,P$77)+'СЕТ СН'!$H$11+СВЦЭМ!$D$10+'СЕТ СН'!$H$5-'СЕТ СН'!$H$21</f>
        <v>5215.4782925500003</v>
      </c>
      <c r="Q87" s="36">
        <f>SUMIFS(СВЦЭМ!$D$39:$D$782,СВЦЭМ!$A$39:$A$782,$A87,СВЦЭМ!$B$39:$B$782,Q$77)+'СЕТ СН'!$H$11+СВЦЭМ!$D$10+'СЕТ СН'!$H$5-'СЕТ СН'!$H$21</f>
        <v>5212.5003370100003</v>
      </c>
      <c r="R87" s="36">
        <f>SUMIFS(СВЦЭМ!$D$39:$D$782,СВЦЭМ!$A$39:$A$782,$A87,СВЦЭМ!$B$39:$B$782,R$77)+'СЕТ СН'!$H$11+СВЦЭМ!$D$10+'СЕТ СН'!$H$5-'СЕТ СН'!$H$21</f>
        <v>5178.9640719300005</v>
      </c>
      <c r="S87" s="36">
        <f>SUMIFS(СВЦЭМ!$D$39:$D$782,СВЦЭМ!$A$39:$A$782,$A87,СВЦЭМ!$B$39:$B$782,S$77)+'СЕТ СН'!$H$11+СВЦЭМ!$D$10+'СЕТ СН'!$H$5-'СЕТ СН'!$H$21</f>
        <v>5209.9702154000006</v>
      </c>
      <c r="T87" s="36">
        <f>SUMIFS(СВЦЭМ!$D$39:$D$782,СВЦЭМ!$A$39:$A$782,$A87,СВЦЭМ!$B$39:$B$782,T$77)+'СЕТ СН'!$H$11+СВЦЭМ!$D$10+'СЕТ СН'!$H$5-'СЕТ СН'!$H$21</f>
        <v>5208.9977260899996</v>
      </c>
      <c r="U87" s="36">
        <f>SUMIFS(СВЦЭМ!$D$39:$D$782,СВЦЭМ!$A$39:$A$782,$A87,СВЦЭМ!$B$39:$B$782,U$77)+'СЕТ СН'!$H$11+СВЦЭМ!$D$10+'СЕТ СН'!$H$5-'СЕТ СН'!$H$21</f>
        <v>5207.1111052899996</v>
      </c>
      <c r="V87" s="36">
        <f>SUMIFS(СВЦЭМ!$D$39:$D$782,СВЦЭМ!$A$39:$A$782,$A87,СВЦЭМ!$B$39:$B$782,V$77)+'СЕТ СН'!$H$11+СВЦЭМ!$D$10+'СЕТ СН'!$H$5-'СЕТ СН'!$H$21</f>
        <v>5210.7893147200002</v>
      </c>
      <c r="W87" s="36">
        <f>SUMIFS(СВЦЭМ!$D$39:$D$782,СВЦЭМ!$A$39:$A$782,$A87,СВЦЭМ!$B$39:$B$782,W$77)+'СЕТ СН'!$H$11+СВЦЭМ!$D$10+'СЕТ СН'!$H$5-'СЕТ СН'!$H$21</f>
        <v>5207.9209308299996</v>
      </c>
      <c r="X87" s="36">
        <f>SUMIFS(СВЦЭМ!$D$39:$D$782,СВЦЭМ!$A$39:$A$782,$A87,СВЦЭМ!$B$39:$B$782,X$77)+'СЕТ СН'!$H$11+СВЦЭМ!$D$10+'СЕТ СН'!$H$5-'СЕТ СН'!$H$21</f>
        <v>5192.4544508600002</v>
      </c>
      <c r="Y87" s="36">
        <f>SUMIFS(СВЦЭМ!$D$39:$D$782,СВЦЭМ!$A$39:$A$782,$A87,СВЦЭМ!$B$39:$B$782,Y$77)+'СЕТ СН'!$H$11+СВЦЭМ!$D$10+'СЕТ СН'!$H$5-'СЕТ СН'!$H$21</f>
        <v>5194.4100923400001</v>
      </c>
    </row>
    <row r="88" spans="1:25" ht="15.75" x14ac:dyDescent="0.2">
      <c r="A88" s="35">
        <f t="shared" si="2"/>
        <v>44968</v>
      </c>
      <c r="B88" s="36">
        <f>SUMIFS(СВЦЭМ!$D$39:$D$782,СВЦЭМ!$A$39:$A$782,$A88,СВЦЭМ!$B$39:$B$782,B$77)+'СЕТ СН'!$H$11+СВЦЭМ!$D$10+'СЕТ СН'!$H$5-'СЕТ СН'!$H$21</f>
        <v>5398.1679619200004</v>
      </c>
      <c r="C88" s="36">
        <f>SUMIFS(СВЦЭМ!$D$39:$D$782,СВЦЭМ!$A$39:$A$782,$A88,СВЦЭМ!$B$39:$B$782,C$77)+'СЕТ СН'!$H$11+СВЦЭМ!$D$10+'СЕТ СН'!$H$5-'СЕТ СН'!$H$21</f>
        <v>5442.3183607299998</v>
      </c>
      <c r="D88" s="36">
        <f>SUMIFS(СВЦЭМ!$D$39:$D$782,СВЦЭМ!$A$39:$A$782,$A88,СВЦЭМ!$B$39:$B$782,D$77)+'СЕТ СН'!$H$11+СВЦЭМ!$D$10+'СЕТ СН'!$H$5-'СЕТ СН'!$H$21</f>
        <v>5455.2881725999996</v>
      </c>
      <c r="E88" s="36">
        <f>SUMIFS(СВЦЭМ!$D$39:$D$782,СВЦЭМ!$A$39:$A$782,$A88,СВЦЭМ!$B$39:$B$782,E$77)+'СЕТ СН'!$H$11+СВЦЭМ!$D$10+'СЕТ СН'!$H$5-'СЕТ СН'!$H$21</f>
        <v>5456.7701491799999</v>
      </c>
      <c r="F88" s="36">
        <f>SUMIFS(СВЦЭМ!$D$39:$D$782,СВЦЭМ!$A$39:$A$782,$A88,СВЦЭМ!$B$39:$B$782,F$77)+'СЕТ СН'!$H$11+СВЦЭМ!$D$10+'СЕТ СН'!$H$5-'СЕТ СН'!$H$21</f>
        <v>5451.4682160299999</v>
      </c>
      <c r="G88" s="36">
        <f>SUMIFS(СВЦЭМ!$D$39:$D$782,СВЦЭМ!$A$39:$A$782,$A88,СВЦЭМ!$B$39:$B$782,G$77)+'СЕТ СН'!$H$11+СВЦЭМ!$D$10+'СЕТ СН'!$H$5-'СЕТ СН'!$H$21</f>
        <v>5437.6613844900003</v>
      </c>
      <c r="H88" s="36">
        <f>SUMIFS(СВЦЭМ!$D$39:$D$782,СВЦЭМ!$A$39:$A$782,$A88,СВЦЭМ!$B$39:$B$782,H$77)+'СЕТ СН'!$H$11+СВЦЭМ!$D$10+'СЕТ СН'!$H$5-'СЕТ СН'!$H$21</f>
        <v>5383.2789405499998</v>
      </c>
      <c r="I88" s="36">
        <f>SUMIFS(СВЦЭМ!$D$39:$D$782,СВЦЭМ!$A$39:$A$782,$A88,СВЦЭМ!$B$39:$B$782,I$77)+'СЕТ СН'!$H$11+СВЦЭМ!$D$10+'СЕТ СН'!$H$5-'СЕТ СН'!$H$21</f>
        <v>5318.6830444799998</v>
      </c>
      <c r="J88" s="36">
        <f>SUMIFS(СВЦЭМ!$D$39:$D$782,СВЦЭМ!$A$39:$A$782,$A88,СВЦЭМ!$B$39:$B$782,J$77)+'СЕТ СН'!$H$11+СВЦЭМ!$D$10+'СЕТ СН'!$H$5-'СЕТ СН'!$H$21</f>
        <v>5283.15145656</v>
      </c>
      <c r="K88" s="36">
        <f>SUMIFS(СВЦЭМ!$D$39:$D$782,СВЦЭМ!$A$39:$A$782,$A88,СВЦЭМ!$B$39:$B$782,K$77)+'СЕТ СН'!$H$11+СВЦЭМ!$D$10+'СЕТ СН'!$H$5-'СЕТ СН'!$H$21</f>
        <v>5232.1014833200006</v>
      </c>
      <c r="L88" s="36">
        <f>SUMIFS(СВЦЭМ!$D$39:$D$782,СВЦЭМ!$A$39:$A$782,$A88,СВЦЭМ!$B$39:$B$782,L$77)+'СЕТ СН'!$H$11+СВЦЭМ!$D$10+'СЕТ СН'!$H$5-'СЕТ СН'!$H$21</f>
        <v>5239.1170246500005</v>
      </c>
      <c r="M88" s="36">
        <f>SUMIFS(СВЦЭМ!$D$39:$D$782,СВЦЭМ!$A$39:$A$782,$A88,СВЦЭМ!$B$39:$B$782,M$77)+'СЕТ СН'!$H$11+СВЦЭМ!$D$10+'СЕТ СН'!$H$5-'СЕТ СН'!$H$21</f>
        <v>5262.3910115799999</v>
      </c>
      <c r="N88" s="36">
        <f>SUMIFS(СВЦЭМ!$D$39:$D$782,СВЦЭМ!$A$39:$A$782,$A88,СВЦЭМ!$B$39:$B$782,N$77)+'СЕТ СН'!$H$11+СВЦЭМ!$D$10+'СЕТ СН'!$H$5-'СЕТ СН'!$H$21</f>
        <v>5298.0384249400004</v>
      </c>
      <c r="O88" s="36">
        <f>SUMIFS(СВЦЭМ!$D$39:$D$782,СВЦЭМ!$A$39:$A$782,$A88,СВЦЭМ!$B$39:$B$782,O$77)+'СЕТ СН'!$H$11+СВЦЭМ!$D$10+'СЕТ СН'!$H$5-'СЕТ СН'!$H$21</f>
        <v>5324.1320562999999</v>
      </c>
      <c r="P88" s="36">
        <f>SUMIFS(СВЦЭМ!$D$39:$D$782,СВЦЭМ!$A$39:$A$782,$A88,СВЦЭМ!$B$39:$B$782,P$77)+'СЕТ СН'!$H$11+СВЦЭМ!$D$10+'СЕТ СН'!$H$5-'СЕТ СН'!$H$21</f>
        <v>5345.6013543899999</v>
      </c>
      <c r="Q88" s="36">
        <f>SUMIFS(СВЦЭМ!$D$39:$D$782,СВЦЭМ!$A$39:$A$782,$A88,СВЦЭМ!$B$39:$B$782,Q$77)+'СЕТ СН'!$H$11+СВЦЭМ!$D$10+'СЕТ СН'!$H$5-'СЕТ СН'!$H$21</f>
        <v>5351.0525408399999</v>
      </c>
      <c r="R88" s="36">
        <f>SUMIFS(СВЦЭМ!$D$39:$D$782,СВЦЭМ!$A$39:$A$782,$A88,СВЦЭМ!$B$39:$B$782,R$77)+'СЕТ СН'!$H$11+СВЦЭМ!$D$10+'СЕТ СН'!$H$5-'СЕТ СН'!$H$21</f>
        <v>5331.3911992399999</v>
      </c>
      <c r="S88" s="36">
        <f>SUMIFS(СВЦЭМ!$D$39:$D$782,СВЦЭМ!$A$39:$A$782,$A88,СВЦЭМ!$B$39:$B$782,S$77)+'СЕТ СН'!$H$11+СВЦЭМ!$D$10+'СЕТ СН'!$H$5-'СЕТ СН'!$H$21</f>
        <v>5283.09612191</v>
      </c>
      <c r="T88" s="36">
        <f>SUMIFS(СВЦЭМ!$D$39:$D$782,СВЦЭМ!$A$39:$A$782,$A88,СВЦЭМ!$B$39:$B$782,T$77)+'СЕТ СН'!$H$11+СВЦЭМ!$D$10+'СЕТ СН'!$H$5-'СЕТ СН'!$H$21</f>
        <v>5262.6444594900004</v>
      </c>
      <c r="U88" s="36">
        <f>SUMIFS(СВЦЭМ!$D$39:$D$782,СВЦЭМ!$A$39:$A$782,$A88,СВЦЭМ!$B$39:$B$782,U$77)+'СЕТ СН'!$H$11+СВЦЭМ!$D$10+'СЕТ СН'!$H$5-'СЕТ СН'!$H$21</f>
        <v>5275.9884550999996</v>
      </c>
      <c r="V88" s="36">
        <f>SUMIFS(СВЦЭМ!$D$39:$D$782,СВЦЭМ!$A$39:$A$782,$A88,СВЦЭМ!$B$39:$B$782,V$77)+'СЕТ СН'!$H$11+СВЦЭМ!$D$10+'СЕТ СН'!$H$5-'СЕТ СН'!$H$21</f>
        <v>5303.2080967399997</v>
      </c>
      <c r="W88" s="36">
        <f>SUMIFS(СВЦЭМ!$D$39:$D$782,СВЦЭМ!$A$39:$A$782,$A88,СВЦЭМ!$B$39:$B$782,W$77)+'СЕТ СН'!$H$11+СВЦЭМ!$D$10+'СЕТ СН'!$H$5-'СЕТ СН'!$H$21</f>
        <v>5334.1893621899999</v>
      </c>
      <c r="X88" s="36">
        <f>SUMIFS(СВЦЭМ!$D$39:$D$782,СВЦЭМ!$A$39:$A$782,$A88,СВЦЭМ!$B$39:$B$782,X$77)+'СЕТ СН'!$H$11+СВЦЭМ!$D$10+'СЕТ СН'!$H$5-'СЕТ СН'!$H$21</f>
        <v>5366.1361251100006</v>
      </c>
      <c r="Y88" s="36">
        <f>SUMIFS(СВЦЭМ!$D$39:$D$782,СВЦЭМ!$A$39:$A$782,$A88,СВЦЭМ!$B$39:$B$782,Y$77)+'СЕТ СН'!$H$11+СВЦЭМ!$D$10+'СЕТ СН'!$H$5-'СЕТ СН'!$H$21</f>
        <v>5411.2559491399998</v>
      </c>
    </row>
    <row r="89" spans="1:25" ht="15.75" x14ac:dyDescent="0.2">
      <c r="A89" s="35">
        <f t="shared" si="2"/>
        <v>44969</v>
      </c>
      <c r="B89" s="36">
        <f>SUMIFS(СВЦЭМ!$D$39:$D$782,СВЦЭМ!$A$39:$A$782,$A89,СВЦЭМ!$B$39:$B$782,B$77)+'СЕТ СН'!$H$11+СВЦЭМ!$D$10+'СЕТ СН'!$H$5-'СЕТ СН'!$H$21</f>
        <v>5295.0881190999999</v>
      </c>
      <c r="C89" s="36">
        <f>SUMIFS(СВЦЭМ!$D$39:$D$782,СВЦЭМ!$A$39:$A$782,$A89,СВЦЭМ!$B$39:$B$782,C$77)+'СЕТ СН'!$H$11+СВЦЭМ!$D$10+'СЕТ СН'!$H$5-'СЕТ СН'!$H$21</f>
        <v>5372.7904278799997</v>
      </c>
      <c r="D89" s="36">
        <f>SUMIFS(СВЦЭМ!$D$39:$D$782,СВЦЭМ!$A$39:$A$782,$A89,СВЦЭМ!$B$39:$B$782,D$77)+'СЕТ СН'!$H$11+СВЦЭМ!$D$10+'СЕТ СН'!$H$5-'СЕТ СН'!$H$21</f>
        <v>5372.0438570099996</v>
      </c>
      <c r="E89" s="36">
        <f>SUMIFS(СВЦЭМ!$D$39:$D$782,СВЦЭМ!$A$39:$A$782,$A89,СВЦЭМ!$B$39:$B$782,E$77)+'СЕТ СН'!$H$11+СВЦЭМ!$D$10+'СЕТ СН'!$H$5-'СЕТ СН'!$H$21</f>
        <v>5338.9398584099999</v>
      </c>
      <c r="F89" s="36">
        <f>SUMIFS(СВЦЭМ!$D$39:$D$782,СВЦЭМ!$A$39:$A$782,$A89,СВЦЭМ!$B$39:$B$782,F$77)+'СЕТ СН'!$H$11+СВЦЭМ!$D$10+'СЕТ СН'!$H$5-'СЕТ СН'!$H$21</f>
        <v>5377.7901380700005</v>
      </c>
      <c r="G89" s="36">
        <f>SUMIFS(СВЦЭМ!$D$39:$D$782,СВЦЭМ!$A$39:$A$782,$A89,СВЦЭМ!$B$39:$B$782,G$77)+'СЕТ СН'!$H$11+СВЦЭМ!$D$10+'СЕТ СН'!$H$5-'СЕТ СН'!$H$21</f>
        <v>5384.3895247099999</v>
      </c>
      <c r="H89" s="36">
        <f>SUMIFS(СВЦЭМ!$D$39:$D$782,СВЦЭМ!$A$39:$A$782,$A89,СВЦЭМ!$B$39:$B$782,H$77)+'СЕТ СН'!$H$11+СВЦЭМ!$D$10+'СЕТ СН'!$H$5-'СЕТ СН'!$H$21</f>
        <v>5378.0657649200002</v>
      </c>
      <c r="I89" s="36">
        <f>SUMIFS(СВЦЭМ!$D$39:$D$782,СВЦЭМ!$A$39:$A$782,$A89,СВЦЭМ!$B$39:$B$782,I$77)+'СЕТ СН'!$H$11+СВЦЭМ!$D$10+'СЕТ СН'!$H$5-'СЕТ СН'!$H$21</f>
        <v>5382.5065225100007</v>
      </c>
      <c r="J89" s="36">
        <f>SUMIFS(СВЦЭМ!$D$39:$D$782,СВЦЭМ!$A$39:$A$782,$A89,СВЦЭМ!$B$39:$B$782,J$77)+'СЕТ СН'!$H$11+СВЦЭМ!$D$10+'СЕТ СН'!$H$5-'СЕТ СН'!$H$21</f>
        <v>5374.1003583000002</v>
      </c>
      <c r="K89" s="36">
        <f>SUMIFS(СВЦЭМ!$D$39:$D$782,СВЦЭМ!$A$39:$A$782,$A89,СВЦЭМ!$B$39:$B$782,K$77)+'СЕТ СН'!$H$11+СВЦЭМ!$D$10+'СЕТ СН'!$H$5-'СЕТ СН'!$H$21</f>
        <v>5305.2362721200006</v>
      </c>
      <c r="L89" s="36">
        <f>SUMIFS(СВЦЭМ!$D$39:$D$782,СВЦЭМ!$A$39:$A$782,$A89,СВЦЭМ!$B$39:$B$782,L$77)+'СЕТ СН'!$H$11+СВЦЭМ!$D$10+'СЕТ СН'!$H$5-'СЕТ СН'!$H$21</f>
        <v>5267.92179837</v>
      </c>
      <c r="M89" s="36">
        <f>SUMIFS(СВЦЭМ!$D$39:$D$782,СВЦЭМ!$A$39:$A$782,$A89,СВЦЭМ!$B$39:$B$782,M$77)+'СЕТ СН'!$H$11+СВЦЭМ!$D$10+'СЕТ СН'!$H$5-'СЕТ СН'!$H$21</f>
        <v>5266.5839629500006</v>
      </c>
      <c r="N89" s="36">
        <f>SUMIFS(СВЦЭМ!$D$39:$D$782,СВЦЭМ!$A$39:$A$782,$A89,СВЦЭМ!$B$39:$B$782,N$77)+'СЕТ СН'!$H$11+СВЦЭМ!$D$10+'СЕТ СН'!$H$5-'СЕТ СН'!$H$21</f>
        <v>5281.2823054600003</v>
      </c>
      <c r="O89" s="36">
        <f>SUMIFS(СВЦЭМ!$D$39:$D$782,СВЦЭМ!$A$39:$A$782,$A89,СВЦЭМ!$B$39:$B$782,O$77)+'СЕТ СН'!$H$11+СВЦЭМ!$D$10+'СЕТ СН'!$H$5-'СЕТ СН'!$H$21</f>
        <v>5315.8957405900001</v>
      </c>
      <c r="P89" s="36">
        <f>SUMIFS(СВЦЭМ!$D$39:$D$782,СВЦЭМ!$A$39:$A$782,$A89,СВЦЭМ!$B$39:$B$782,P$77)+'СЕТ СН'!$H$11+СВЦЭМ!$D$10+'СЕТ СН'!$H$5-'СЕТ СН'!$H$21</f>
        <v>5335.7290447800005</v>
      </c>
      <c r="Q89" s="36">
        <f>SUMIFS(СВЦЭМ!$D$39:$D$782,СВЦЭМ!$A$39:$A$782,$A89,СВЦЭМ!$B$39:$B$782,Q$77)+'СЕТ СН'!$H$11+СВЦЭМ!$D$10+'СЕТ СН'!$H$5-'СЕТ СН'!$H$21</f>
        <v>5348.1440166700004</v>
      </c>
      <c r="R89" s="36">
        <f>SUMIFS(СВЦЭМ!$D$39:$D$782,СВЦЭМ!$A$39:$A$782,$A89,СВЦЭМ!$B$39:$B$782,R$77)+'СЕТ СН'!$H$11+СВЦЭМ!$D$10+'СЕТ СН'!$H$5-'СЕТ СН'!$H$21</f>
        <v>5350.4812903399998</v>
      </c>
      <c r="S89" s="36">
        <f>SUMIFS(СВЦЭМ!$D$39:$D$782,СВЦЭМ!$A$39:$A$782,$A89,СВЦЭМ!$B$39:$B$782,S$77)+'СЕТ СН'!$H$11+СВЦЭМ!$D$10+'СЕТ СН'!$H$5-'СЕТ СН'!$H$21</f>
        <v>5308.1429148500001</v>
      </c>
      <c r="T89" s="36">
        <f>SUMIFS(СВЦЭМ!$D$39:$D$782,СВЦЭМ!$A$39:$A$782,$A89,СВЦЭМ!$B$39:$B$782,T$77)+'СЕТ СН'!$H$11+СВЦЭМ!$D$10+'СЕТ СН'!$H$5-'СЕТ СН'!$H$21</f>
        <v>5278.3222616200001</v>
      </c>
      <c r="U89" s="36">
        <f>SUMIFS(СВЦЭМ!$D$39:$D$782,СВЦЭМ!$A$39:$A$782,$A89,СВЦЭМ!$B$39:$B$782,U$77)+'СЕТ СН'!$H$11+СВЦЭМ!$D$10+'СЕТ СН'!$H$5-'СЕТ СН'!$H$21</f>
        <v>5249.38597037</v>
      </c>
      <c r="V89" s="36">
        <f>SUMIFS(СВЦЭМ!$D$39:$D$782,СВЦЭМ!$A$39:$A$782,$A89,СВЦЭМ!$B$39:$B$782,V$77)+'СЕТ СН'!$H$11+СВЦЭМ!$D$10+'СЕТ СН'!$H$5-'СЕТ СН'!$H$21</f>
        <v>5273.7869115499998</v>
      </c>
      <c r="W89" s="36">
        <f>SUMIFS(СВЦЭМ!$D$39:$D$782,СВЦЭМ!$A$39:$A$782,$A89,СВЦЭМ!$B$39:$B$782,W$77)+'СЕТ СН'!$H$11+СВЦЭМ!$D$10+'СЕТ СН'!$H$5-'СЕТ СН'!$H$21</f>
        <v>5289.0424497399999</v>
      </c>
      <c r="X89" s="36">
        <f>SUMIFS(СВЦЭМ!$D$39:$D$782,СВЦЭМ!$A$39:$A$782,$A89,СВЦЭМ!$B$39:$B$782,X$77)+'СЕТ СН'!$H$11+СВЦЭМ!$D$10+'СЕТ СН'!$H$5-'СЕТ СН'!$H$21</f>
        <v>5333.1101508199999</v>
      </c>
      <c r="Y89" s="36">
        <f>SUMIFS(СВЦЭМ!$D$39:$D$782,СВЦЭМ!$A$39:$A$782,$A89,СВЦЭМ!$B$39:$B$782,Y$77)+'СЕТ СН'!$H$11+СВЦЭМ!$D$10+'СЕТ СН'!$H$5-'СЕТ СН'!$H$21</f>
        <v>5331.4398271999999</v>
      </c>
    </row>
    <row r="90" spans="1:25" ht="15.75" x14ac:dyDescent="0.2">
      <c r="A90" s="35">
        <f t="shared" si="2"/>
        <v>44970</v>
      </c>
      <c r="B90" s="36">
        <f>SUMIFS(СВЦЭМ!$D$39:$D$782,СВЦЭМ!$A$39:$A$782,$A90,СВЦЭМ!$B$39:$B$782,B$77)+'СЕТ СН'!$H$11+СВЦЭМ!$D$10+'СЕТ СН'!$H$5-'СЕТ СН'!$H$21</f>
        <v>5438.3065178699999</v>
      </c>
      <c r="C90" s="36">
        <f>SUMIFS(СВЦЭМ!$D$39:$D$782,СВЦЭМ!$A$39:$A$782,$A90,СВЦЭМ!$B$39:$B$782,C$77)+'СЕТ СН'!$H$11+СВЦЭМ!$D$10+'СЕТ СН'!$H$5-'СЕТ СН'!$H$21</f>
        <v>5473.7467832299999</v>
      </c>
      <c r="D90" s="36">
        <f>SUMIFS(СВЦЭМ!$D$39:$D$782,СВЦЭМ!$A$39:$A$782,$A90,СВЦЭМ!$B$39:$B$782,D$77)+'СЕТ СН'!$H$11+СВЦЭМ!$D$10+'СЕТ СН'!$H$5-'СЕТ СН'!$H$21</f>
        <v>5480.2169554800003</v>
      </c>
      <c r="E90" s="36">
        <f>SUMIFS(СВЦЭМ!$D$39:$D$782,СВЦЭМ!$A$39:$A$782,$A90,СВЦЭМ!$B$39:$B$782,E$77)+'СЕТ СН'!$H$11+СВЦЭМ!$D$10+'СЕТ СН'!$H$5-'СЕТ СН'!$H$21</f>
        <v>5481.8749422500005</v>
      </c>
      <c r="F90" s="36">
        <f>SUMIFS(СВЦЭМ!$D$39:$D$782,СВЦЭМ!$A$39:$A$782,$A90,СВЦЭМ!$B$39:$B$782,F$77)+'СЕТ СН'!$H$11+СВЦЭМ!$D$10+'СЕТ СН'!$H$5-'СЕТ СН'!$H$21</f>
        <v>5451.7057595799997</v>
      </c>
      <c r="G90" s="36">
        <f>SUMIFS(СВЦЭМ!$D$39:$D$782,СВЦЭМ!$A$39:$A$782,$A90,СВЦЭМ!$B$39:$B$782,G$77)+'СЕТ СН'!$H$11+СВЦЭМ!$D$10+'СЕТ СН'!$H$5-'СЕТ СН'!$H$21</f>
        <v>5407.5054793899999</v>
      </c>
      <c r="H90" s="36">
        <f>SUMIFS(СВЦЭМ!$D$39:$D$782,СВЦЭМ!$A$39:$A$782,$A90,СВЦЭМ!$B$39:$B$782,H$77)+'СЕТ СН'!$H$11+СВЦЭМ!$D$10+'СЕТ СН'!$H$5-'СЕТ СН'!$H$21</f>
        <v>5351.4407760600006</v>
      </c>
      <c r="I90" s="36">
        <f>SUMIFS(СВЦЭМ!$D$39:$D$782,СВЦЭМ!$A$39:$A$782,$A90,СВЦЭМ!$B$39:$B$782,I$77)+'СЕТ СН'!$H$11+СВЦЭМ!$D$10+'СЕТ СН'!$H$5-'СЕТ СН'!$H$21</f>
        <v>5354.21331758</v>
      </c>
      <c r="J90" s="36">
        <f>SUMIFS(СВЦЭМ!$D$39:$D$782,СВЦЭМ!$A$39:$A$782,$A90,СВЦЭМ!$B$39:$B$782,J$77)+'СЕТ СН'!$H$11+СВЦЭМ!$D$10+'СЕТ СН'!$H$5-'СЕТ СН'!$H$21</f>
        <v>5307.6311008700004</v>
      </c>
      <c r="K90" s="36">
        <f>SUMIFS(СВЦЭМ!$D$39:$D$782,СВЦЭМ!$A$39:$A$782,$A90,СВЦЭМ!$B$39:$B$782,K$77)+'СЕТ СН'!$H$11+СВЦЭМ!$D$10+'СЕТ СН'!$H$5-'СЕТ СН'!$H$21</f>
        <v>5281.5741163500006</v>
      </c>
      <c r="L90" s="36">
        <f>SUMIFS(СВЦЭМ!$D$39:$D$782,СВЦЭМ!$A$39:$A$782,$A90,СВЦЭМ!$B$39:$B$782,L$77)+'СЕТ СН'!$H$11+СВЦЭМ!$D$10+'СЕТ СН'!$H$5-'СЕТ СН'!$H$21</f>
        <v>5296.9472830300001</v>
      </c>
      <c r="M90" s="36">
        <f>SUMIFS(СВЦЭМ!$D$39:$D$782,СВЦЭМ!$A$39:$A$782,$A90,СВЦЭМ!$B$39:$B$782,M$77)+'СЕТ СН'!$H$11+СВЦЭМ!$D$10+'СЕТ СН'!$H$5-'СЕТ СН'!$H$21</f>
        <v>5316.2607300399995</v>
      </c>
      <c r="N90" s="36">
        <f>SUMIFS(СВЦЭМ!$D$39:$D$782,СВЦЭМ!$A$39:$A$782,$A90,СВЦЭМ!$B$39:$B$782,N$77)+'СЕТ СН'!$H$11+СВЦЭМ!$D$10+'СЕТ СН'!$H$5-'СЕТ СН'!$H$21</f>
        <v>5368.0432999799996</v>
      </c>
      <c r="O90" s="36">
        <f>SUMIFS(СВЦЭМ!$D$39:$D$782,СВЦЭМ!$A$39:$A$782,$A90,СВЦЭМ!$B$39:$B$782,O$77)+'СЕТ СН'!$H$11+СВЦЭМ!$D$10+'СЕТ СН'!$H$5-'СЕТ СН'!$H$21</f>
        <v>5410.5720916099999</v>
      </c>
      <c r="P90" s="36">
        <f>SUMIFS(СВЦЭМ!$D$39:$D$782,СВЦЭМ!$A$39:$A$782,$A90,СВЦЭМ!$B$39:$B$782,P$77)+'СЕТ СН'!$H$11+СВЦЭМ!$D$10+'СЕТ СН'!$H$5-'СЕТ СН'!$H$21</f>
        <v>5446.8166027799998</v>
      </c>
      <c r="Q90" s="36">
        <f>SUMIFS(СВЦЭМ!$D$39:$D$782,СВЦЭМ!$A$39:$A$782,$A90,СВЦЭМ!$B$39:$B$782,Q$77)+'СЕТ СН'!$H$11+СВЦЭМ!$D$10+'СЕТ СН'!$H$5-'СЕТ СН'!$H$21</f>
        <v>5460.7737665599998</v>
      </c>
      <c r="R90" s="36">
        <f>SUMIFS(СВЦЭМ!$D$39:$D$782,СВЦЭМ!$A$39:$A$782,$A90,СВЦЭМ!$B$39:$B$782,R$77)+'СЕТ СН'!$H$11+СВЦЭМ!$D$10+'СЕТ СН'!$H$5-'СЕТ СН'!$H$21</f>
        <v>5449.4799946599996</v>
      </c>
      <c r="S90" s="36">
        <f>SUMIFS(СВЦЭМ!$D$39:$D$782,СВЦЭМ!$A$39:$A$782,$A90,СВЦЭМ!$B$39:$B$782,S$77)+'СЕТ СН'!$H$11+СВЦЭМ!$D$10+'СЕТ СН'!$H$5-'СЕТ СН'!$H$21</f>
        <v>5398.5682625200006</v>
      </c>
      <c r="T90" s="36">
        <f>SUMIFS(СВЦЭМ!$D$39:$D$782,СВЦЭМ!$A$39:$A$782,$A90,СВЦЭМ!$B$39:$B$782,T$77)+'СЕТ СН'!$H$11+СВЦЭМ!$D$10+'СЕТ СН'!$H$5-'СЕТ СН'!$H$21</f>
        <v>5358.03288058</v>
      </c>
      <c r="U90" s="36">
        <f>SUMIFS(СВЦЭМ!$D$39:$D$782,СВЦЭМ!$A$39:$A$782,$A90,СВЦЭМ!$B$39:$B$782,U$77)+'СЕТ СН'!$H$11+СВЦЭМ!$D$10+'СЕТ СН'!$H$5-'СЕТ СН'!$H$21</f>
        <v>5399.4110508900003</v>
      </c>
      <c r="V90" s="36">
        <f>SUMIFS(СВЦЭМ!$D$39:$D$782,СВЦЭМ!$A$39:$A$782,$A90,СВЦЭМ!$B$39:$B$782,V$77)+'СЕТ СН'!$H$11+СВЦЭМ!$D$10+'СЕТ СН'!$H$5-'СЕТ СН'!$H$21</f>
        <v>5411.5400449099998</v>
      </c>
      <c r="W90" s="36">
        <f>SUMIFS(СВЦЭМ!$D$39:$D$782,СВЦЭМ!$A$39:$A$782,$A90,СВЦЭМ!$B$39:$B$782,W$77)+'СЕТ СН'!$H$11+СВЦЭМ!$D$10+'СЕТ СН'!$H$5-'СЕТ СН'!$H$21</f>
        <v>5436.1210528900001</v>
      </c>
      <c r="X90" s="36">
        <f>SUMIFS(СВЦЭМ!$D$39:$D$782,СВЦЭМ!$A$39:$A$782,$A90,СВЦЭМ!$B$39:$B$782,X$77)+'СЕТ СН'!$H$11+СВЦЭМ!$D$10+'СЕТ СН'!$H$5-'СЕТ СН'!$H$21</f>
        <v>5470.78275115</v>
      </c>
      <c r="Y90" s="36">
        <f>SUMIFS(СВЦЭМ!$D$39:$D$782,СВЦЭМ!$A$39:$A$782,$A90,СВЦЭМ!$B$39:$B$782,Y$77)+'СЕТ СН'!$H$11+СВЦЭМ!$D$10+'СЕТ СН'!$H$5-'СЕТ СН'!$H$21</f>
        <v>5393.9510290100006</v>
      </c>
    </row>
    <row r="91" spans="1:25" ht="15.75" x14ac:dyDescent="0.2">
      <c r="A91" s="35">
        <f t="shared" si="2"/>
        <v>44971</v>
      </c>
      <c r="B91" s="36">
        <f>SUMIFS(СВЦЭМ!$D$39:$D$782,СВЦЭМ!$A$39:$A$782,$A91,СВЦЭМ!$B$39:$B$782,B$77)+'СЕТ СН'!$H$11+СВЦЭМ!$D$10+'СЕТ СН'!$H$5-'СЕТ СН'!$H$21</f>
        <v>5507.5499312800002</v>
      </c>
      <c r="C91" s="36">
        <f>SUMIFS(СВЦЭМ!$D$39:$D$782,СВЦЭМ!$A$39:$A$782,$A91,СВЦЭМ!$B$39:$B$782,C$77)+'СЕТ СН'!$H$11+СВЦЭМ!$D$10+'СЕТ СН'!$H$5-'СЕТ СН'!$H$21</f>
        <v>5552.4287524499996</v>
      </c>
      <c r="D91" s="36">
        <f>SUMIFS(СВЦЭМ!$D$39:$D$782,СВЦЭМ!$A$39:$A$782,$A91,СВЦЭМ!$B$39:$B$782,D$77)+'СЕТ СН'!$H$11+СВЦЭМ!$D$10+'СЕТ СН'!$H$5-'СЕТ СН'!$H$21</f>
        <v>5546.1430102200002</v>
      </c>
      <c r="E91" s="36">
        <f>SUMIFS(СВЦЭМ!$D$39:$D$782,СВЦЭМ!$A$39:$A$782,$A91,СВЦЭМ!$B$39:$B$782,E$77)+'СЕТ СН'!$H$11+СВЦЭМ!$D$10+'СЕТ СН'!$H$5-'СЕТ СН'!$H$21</f>
        <v>5632.9038726099998</v>
      </c>
      <c r="F91" s="36">
        <f>SUMIFS(СВЦЭМ!$D$39:$D$782,СВЦЭМ!$A$39:$A$782,$A91,СВЦЭМ!$B$39:$B$782,F$77)+'СЕТ СН'!$H$11+СВЦЭМ!$D$10+'СЕТ СН'!$H$5-'СЕТ СН'!$H$21</f>
        <v>5466.8925396800005</v>
      </c>
      <c r="G91" s="36">
        <f>SUMIFS(СВЦЭМ!$D$39:$D$782,СВЦЭМ!$A$39:$A$782,$A91,СВЦЭМ!$B$39:$B$782,G$77)+'СЕТ СН'!$H$11+СВЦЭМ!$D$10+'СЕТ СН'!$H$5-'СЕТ СН'!$H$21</f>
        <v>5586.0529465300006</v>
      </c>
      <c r="H91" s="36">
        <f>SUMIFS(СВЦЭМ!$D$39:$D$782,СВЦЭМ!$A$39:$A$782,$A91,СВЦЭМ!$B$39:$B$782,H$77)+'СЕТ СН'!$H$11+СВЦЭМ!$D$10+'СЕТ СН'!$H$5-'СЕТ СН'!$H$21</f>
        <v>5498.7830118100001</v>
      </c>
      <c r="I91" s="36">
        <f>SUMIFS(СВЦЭМ!$D$39:$D$782,СВЦЭМ!$A$39:$A$782,$A91,СВЦЭМ!$B$39:$B$782,I$77)+'СЕТ СН'!$H$11+СВЦЭМ!$D$10+'СЕТ СН'!$H$5-'СЕТ СН'!$H$21</f>
        <v>5457.1853154300006</v>
      </c>
      <c r="J91" s="36">
        <f>SUMIFS(СВЦЭМ!$D$39:$D$782,СВЦЭМ!$A$39:$A$782,$A91,СВЦЭМ!$B$39:$B$782,J$77)+'СЕТ СН'!$H$11+СВЦЭМ!$D$10+'СЕТ СН'!$H$5-'СЕТ СН'!$H$21</f>
        <v>5432.8477447499999</v>
      </c>
      <c r="K91" s="36">
        <f>SUMIFS(СВЦЭМ!$D$39:$D$782,СВЦЭМ!$A$39:$A$782,$A91,СВЦЭМ!$B$39:$B$782,K$77)+'СЕТ СН'!$H$11+СВЦЭМ!$D$10+'СЕТ СН'!$H$5-'СЕТ СН'!$H$21</f>
        <v>5412.4930456500006</v>
      </c>
      <c r="L91" s="36">
        <f>SUMIFS(СВЦЭМ!$D$39:$D$782,СВЦЭМ!$A$39:$A$782,$A91,СВЦЭМ!$B$39:$B$782,L$77)+'СЕТ СН'!$H$11+СВЦЭМ!$D$10+'СЕТ СН'!$H$5-'СЕТ СН'!$H$21</f>
        <v>5412.3481776799999</v>
      </c>
      <c r="M91" s="36">
        <f>SUMIFS(СВЦЭМ!$D$39:$D$782,СВЦЭМ!$A$39:$A$782,$A91,СВЦЭМ!$B$39:$B$782,M$77)+'СЕТ СН'!$H$11+СВЦЭМ!$D$10+'СЕТ СН'!$H$5-'СЕТ СН'!$H$21</f>
        <v>5483.0005112500003</v>
      </c>
      <c r="N91" s="36">
        <f>SUMIFS(СВЦЭМ!$D$39:$D$782,СВЦЭМ!$A$39:$A$782,$A91,СВЦЭМ!$B$39:$B$782,N$77)+'СЕТ СН'!$H$11+СВЦЭМ!$D$10+'СЕТ СН'!$H$5-'СЕТ СН'!$H$21</f>
        <v>5466.9785932900004</v>
      </c>
      <c r="O91" s="36">
        <f>SUMIFS(СВЦЭМ!$D$39:$D$782,СВЦЭМ!$A$39:$A$782,$A91,СВЦЭМ!$B$39:$B$782,O$77)+'СЕТ СН'!$H$11+СВЦЭМ!$D$10+'СЕТ СН'!$H$5-'СЕТ СН'!$H$21</f>
        <v>5493.9933916099999</v>
      </c>
      <c r="P91" s="36">
        <f>SUMIFS(СВЦЭМ!$D$39:$D$782,СВЦЭМ!$A$39:$A$782,$A91,СВЦЭМ!$B$39:$B$782,P$77)+'СЕТ СН'!$H$11+СВЦЭМ!$D$10+'СЕТ СН'!$H$5-'СЕТ СН'!$H$21</f>
        <v>5514.7081760500005</v>
      </c>
      <c r="Q91" s="36">
        <f>SUMIFS(СВЦЭМ!$D$39:$D$782,СВЦЭМ!$A$39:$A$782,$A91,СВЦЭМ!$B$39:$B$782,Q$77)+'СЕТ СН'!$H$11+СВЦЭМ!$D$10+'СЕТ СН'!$H$5-'СЕТ СН'!$H$21</f>
        <v>5522.3891803300003</v>
      </c>
      <c r="R91" s="36">
        <f>SUMIFS(СВЦЭМ!$D$39:$D$782,СВЦЭМ!$A$39:$A$782,$A91,СВЦЭМ!$B$39:$B$782,R$77)+'СЕТ СН'!$H$11+СВЦЭМ!$D$10+'СЕТ СН'!$H$5-'СЕТ СН'!$H$21</f>
        <v>5498.5581616600002</v>
      </c>
      <c r="S91" s="36">
        <f>SUMIFS(СВЦЭМ!$D$39:$D$782,СВЦЭМ!$A$39:$A$782,$A91,СВЦЭМ!$B$39:$B$782,S$77)+'СЕТ СН'!$H$11+СВЦЭМ!$D$10+'СЕТ СН'!$H$5-'СЕТ СН'!$H$21</f>
        <v>5461.0982469600003</v>
      </c>
      <c r="T91" s="36">
        <f>SUMIFS(СВЦЭМ!$D$39:$D$782,СВЦЭМ!$A$39:$A$782,$A91,СВЦЭМ!$B$39:$B$782,T$77)+'СЕТ СН'!$H$11+СВЦЭМ!$D$10+'СЕТ СН'!$H$5-'СЕТ СН'!$H$21</f>
        <v>5451.1218494499999</v>
      </c>
      <c r="U91" s="36">
        <f>SUMIFS(СВЦЭМ!$D$39:$D$782,СВЦЭМ!$A$39:$A$782,$A91,СВЦЭМ!$B$39:$B$782,U$77)+'СЕТ СН'!$H$11+СВЦЭМ!$D$10+'СЕТ СН'!$H$5-'СЕТ СН'!$H$21</f>
        <v>5445.1043349299998</v>
      </c>
      <c r="V91" s="36">
        <f>SUMIFS(СВЦЭМ!$D$39:$D$782,СВЦЭМ!$A$39:$A$782,$A91,СВЦЭМ!$B$39:$B$782,V$77)+'СЕТ СН'!$H$11+СВЦЭМ!$D$10+'СЕТ СН'!$H$5-'СЕТ СН'!$H$21</f>
        <v>5461.0999604899998</v>
      </c>
      <c r="W91" s="36">
        <f>SUMIFS(СВЦЭМ!$D$39:$D$782,СВЦЭМ!$A$39:$A$782,$A91,СВЦЭМ!$B$39:$B$782,W$77)+'СЕТ СН'!$H$11+СВЦЭМ!$D$10+'СЕТ СН'!$H$5-'СЕТ СН'!$H$21</f>
        <v>5484.8335935900004</v>
      </c>
      <c r="X91" s="36">
        <f>SUMIFS(СВЦЭМ!$D$39:$D$782,СВЦЭМ!$A$39:$A$782,$A91,СВЦЭМ!$B$39:$B$782,X$77)+'СЕТ СН'!$H$11+СВЦЭМ!$D$10+'СЕТ СН'!$H$5-'СЕТ СН'!$H$21</f>
        <v>5512.6101242799996</v>
      </c>
      <c r="Y91" s="36">
        <f>SUMIFS(СВЦЭМ!$D$39:$D$782,СВЦЭМ!$A$39:$A$782,$A91,СВЦЭМ!$B$39:$B$782,Y$77)+'СЕТ СН'!$H$11+СВЦЭМ!$D$10+'СЕТ СН'!$H$5-'СЕТ СН'!$H$21</f>
        <v>5529.03468978</v>
      </c>
    </row>
    <row r="92" spans="1:25" ht="15.75" x14ac:dyDescent="0.2">
      <c r="A92" s="35">
        <f t="shared" si="2"/>
        <v>44972</v>
      </c>
      <c r="B92" s="36">
        <f>SUMIFS(СВЦЭМ!$D$39:$D$782,СВЦЭМ!$A$39:$A$782,$A92,СВЦЭМ!$B$39:$B$782,B$77)+'СЕТ СН'!$H$11+СВЦЭМ!$D$10+'СЕТ СН'!$H$5-'СЕТ СН'!$H$21</f>
        <v>5470.1528932500005</v>
      </c>
      <c r="C92" s="36">
        <f>SUMIFS(СВЦЭМ!$D$39:$D$782,СВЦЭМ!$A$39:$A$782,$A92,СВЦЭМ!$B$39:$B$782,C$77)+'СЕТ СН'!$H$11+СВЦЭМ!$D$10+'СЕТ СН'!$H$5-'СЕТ СН'!$H$21</f>
        <v>5491.6175590599996</v>
      </c>
      <c r="D92" s="36">
        <f>SUMIFS(СВЦЭМ!$D$39:$D$782,СВЦЭМ!$A$39:$A$782,$A92,СВЦЭМ!$B$39:$B$782,D$77)+'СЕТ СН'!$H$11+СВЦЭМ!$D$10+'СЕТ СН'!$H$5-'СЕТ СН'!$H$21</f>
        <v>5518.4736360400002</v>
      </c>
      <c r="E92" s="36">
        <f>SUMIFS(СВЦЭМ!$D$39:$D$782,СВЦЭМ!$A$39:$A$782,$A92,СВЦЭМ!$B$39:$B$782,E$77)+'СЕТ СН'!$H$11+СВЦЭМ!$D$10+'СЕТ СН'!$H$5-'СЕТ СН'!$H$21</f>
        <v>5505.1937727700006</v>
      </c>
      <c r="F92" s="36">
        <f>SUMIFS(СВЦЭМ!$D$39:$D$782,СВЦЭМ!$A$39:$A$782,$A92,СВЦЭМ!$B$39:$B$782,F$77)+'СЕТ СН'!$H$11+СВЦЭМ!$D$10+'СЕТ СН'!$H$5-'СЕТ СН'!$H$21</f>
        <v>5478.1928890899999</v>
      </c>
      <c r="G92" s="36">
        <f>SUMIFS(СВЦЭМ!$D$39:$D$782,СВЦЭМ!$A$39:$A$782,$A92,СВЦЭМ!$B$39:$B$782,G$77)+'СЕТ СН'!$H$11+СВЦЭМ!$D$10+'СЕТ СН'!$H$5-'СЕТ СН'!$H$21</f>
        <v>5407.1305575799997</v>
      </c>
      <c r="H92" s="36">
        <f>SUMIFS(СВЦЭМ!$D$39:$D$782,СВЦЭМ!$A$39:$A$782,$A92,СВЦЭМ!$B$39:$B$782,H$77)+'СЕТ СН'!$H$11+СВЦЭМ!$D$10+'СЕТ СН'!$H$5-'СЕТ СН'!$H$21</f>
        <v>5331.6900071300006</v>
      </c>
      <c r="I92" s="36">
        <f>SUMIFS(СВЦЭМ!$D$39:$D$782,СВЦЭМ!$A$39:$A$782,$A92,СВЦЭМ!$B$39:$B$782,I$77)+'СЕТ СН'!$H$11+СВЦЭМ!$D$10+'СЕТ СН'!$H$5-'СЕТ СН'!$H$21</f>
        <v>5313.6930690200006</v>
      </c>
      <c r="J92" s="36">
        <f>SUMIFS(СВЦЭМ!$D$39:$D$782,СВЦЭМ!$A$39:$A$782,$A92,СВЦЭМ!$B$39:$B$782,J$77)+'СЕТ СН'!$H$11+СВЦЭМ!$D$10+'СЕТ СН'!$H$5-'СЕТ СН'!$H$21</f>
        <v>5282.5287811899998</v>
      </c>
      <c r="K92" s="36">
        <f>SUMIFS(СВЦЭМ!$D$39:$D$782,СВЦЭМ!$A$39:$A$782,$A92,СВЦЭМ!$B$39:$B$782,K$77)+'СЕТ СН'!$H$11+СВЦЭМ!$D$10+'СЕТ СН'!$H$5-'СЕТ СН'!$H$21</f>
        <v>5278.4370489900002</v>
      </c>
      <c r="L92" s="36">
        <f>SUMIFS(СВЦЭМ!$D$39:$D$782,СВЦЭМ!$A$39:$A$782,$A92,СВЦЭМ!$B$39:$B$782,L$77)+'СЕТ СН'!$H$11+СВЦЭМ!$D$10+'СЕТ СН'!$H$5-'СЕТ СН'!$H$21</f>
        <v>5289.1866911199995</v>
      </c>
      <c r="M92" s="36">
        <f>SUMIFS(СВЦЭМ!$D$39:$D$782,СВЦЭМ!$A$39:$A$782,$A92,СВЦЭМ!$B$39:$B$782,M$77)+'СЕТ СН'!$H$11+СВЦЭМ!$D$10+'СЕТ СН'!$H$5-'СЕТ СН'!$H$21</f>
        <v>5333.6769974700001</v>
      </c>
      <c r="N92" s="36">
        <f>SUMIFS(СВЦЭМ!$D$39:$D$782,СВЦЭМ!$A$39:$A$782,$A92,СВЦЭМ!$B$39:$B$782,N$77)+'СЕТ СН'!$H$11+СВЦЭМ!$D$10+'СЕТ СН'!$H$5-'СЕТ СН'!$H$21</f>
        <v>5355.1694332900006</v>
      </c>
      <c r="O92" s="36">
        <f>SUMIFS(СВЦЭМ!$D$39:$D$782,СВЦЭМ!$A$39:$A$782,$A92,СВЦЭМ!$B$39:$B$782,O$77)+'СЕТ СН'!$H$11+СВЦЭМ!$D$10+'СЕТ СН'!$H$5-'СЕТ СН'!$H$21</f>
        <v>5378.4500099799998</v>
      </c>
      <c r="P92" s="36">
        <f>SUMIFS(СВЦЭМ!$D$39:$D$782,СВЦЭМ!$A$39:$A$782,$A92,СВЦЭМ!$B$39:$B$782,P$77)+'СЕТ СН'!$H$11+СВЦЭМ!$D$10+'СЕТ СН'!$H$5-'СЕТ СН'!$H$21</f>
        <v>5399.0123069900001</v>
      </c>
      <c r="Q92" s="36">
        <f>SUMIFS(СВЦЭМ!$D$39:$D$782,СВЦЭМ!$A$39:$A$782,$A92,СВЦЭМ!$B$39:$B$782,Q$77)+'СЕТ СН'!$H$11+СВЦЭМ!$D$10+'СЕТ СН'!$H$5-'СЕТ СН'!$H$21</f>
        <v>5389.0156615400001</v>
      </c>
      <c r="R92" s="36">
        <f>SUMIFS(СВЦЭМ!$D$39:$D$782,СВЦЭМ!$A$39:$A$782,$A92,СВЦЭМ!$B$39:$B$782,R$77)+'СЕТ СН'!$H$11+СВЦЭМ!$D$10+'СЕТ СН'!$H$5-'СЕТ СН'!$H$21</f>
        <v>5369.6363536899999</v>
      </c>
      <c r="S92" s="36">
        <f>SUMIFS(СВЦЭМ!$D$39:$D$782,СВЦЭМ!$A$39:$A$782,$A92,СВЦЭМ!$B$39:$B$782,S$77)+'СЕТ СН'!$H$11+СВЦЭМ!$D$10+'СЕТ СН'!$H$5-'СЕТ СН'!$H$21</f>
        <v>5321.3604805499999</v>
      </c>
      <c r="T92" s="36">
        <f>SUMIFS(СВЦЭМ!$D$39:$D$782,СВЦЭМ!$A$39:$A$782,$A92,СВЦЭМ!$B$39:$B$782,T$77)+'СЕТ СН'!$H$11+СВЦЭМ!$D$10+'СЕТ СН'!$H$5-'СЕТ СН'!$H$21</f>
        <v>5269.8177491400002</v>
      </c>
      <c r="U92" s="36">
        <f>SUMIFS(СВЦЭМ!$D$39:$D$782,СВЦЭМ!$A$39:$A$782,$A92,СВЦЭМ!$B$39:$B$782,U$77)+'СЕТ СН'!$H$11+СВЦЭМ!$D$10+'СЕТ СН'!$H$5-'СЕТ СН'!$H$21</f>
        <v>5297.8028991299998</v>
      </c>
      <c r="V92" s="36">
        <f>SUMIFS(СВЦЭМ!$D$39:$D$782,СВЦЭМ!$A$39:$A$782,$A92,СВЦЭМ!$B$39:$B$782,V$77)+'СЕТ СН'!$H$11+СВЦЭМ!$D$10+'СЕТ СН'!$H$5-'СЕТ СН'!$H$21</f>
        <v>5288.6826100500002</v>
      </c>
      <c r="W92" s="36">
        <f>SUMIFS(СВЦЭМ!$D$39:$D$782,СВЦЭМ!$A$39:$A$782,$A92,СВЦЭМ!$B$39:$B$782,W$77)+'СЕТ СН'!$H$11+СВЦЭМ!$D$10+'СЕТ СН'!$H$5-'СЕТ СН'!$H$21</f>
        <v>5288.6687362700004</v>
      </c>
      <c r="X92" s="36">
        <f>SUMIFS(СВЦЭМ!$D$39:$D$782,СВЦЭМ!$A$39:$A$782,$A92,СВЦЭМ!$B$39:$B$782,X$77)+'СЕТ СН'!$H$11+СВЦЭМ!$D$10+'СЕТ СН'!$H$5-'СЕТ СН'!$H$21</f>
        <v>5351.1760466699998</v>
      </c>
      <c r="Y92" s="36">
        <f>SUMIFS(СВЦЭМ!$D$39:$D$782,СВЦЭМ!$A$39:$A$782,$A92,СВЦЭМ!$B$39:$B$782,Y$77)+'СЕТ СН'!$H$11+СВЦЭМ!$D$10+'СЕТ СН'!$H$5-'СЕТ СН'!$H$21</f>
        <v>5383.1330770200002</v>
      </c>
    </row>
    <row r="93" spans="1:25" ht="15.75" x14ac:dyDescent="0.2">
      <c r="A93" s="35">
        <f t="shared" si="2"/>
        <v>44973</v>
      </c>
      <c r="B93" s="36">
        <f>SUMIFS(СВЦЭМ!$D$39:$D$782,СВЦЭМ!$A$39:$A$782,$A93,СВЦЭМ!$B$39:$B$782,B$77)+'СЕТ СН'!$H$11+СВЦЭМ!$D$10+'СЕТ СН'!$H$5-'СЕТ СН'!$H$21</f>
        <v>5448.3632094000004</v>
      </c>
      <c r="C93" s="36">
        <f>SUMIFS(СВЦЭМ!$D$39:$D$782,СВЦЭМ!$A$39:$A$782,$A93,СВЦЭМ!$B$39:$B$782,C$77)+'СЕТ СН'!$H$11+СВЦЭМ!$D$10+'СЕТ СН'!$H$5-'СЕТ СН'!$H$21</f>
        <v>5486.7655498499998</v>
      </c>
      <c r="D93" s="36">
        <f>SUMIFS(СВЦЭМ!$D$39:$D$782,СВЦЭМ!$A$39:$A$782,$A93,СВЦЭМ!$B$39:$B$782,D$77)+'СЕТ СН'!$H$11+СВЦЭМ!$D$10+'СЕТ СН'!$H$5-'СЕТ СН'!$H$21</f>
        <v>5497.5924708900002</v>
      </c>
      <c r="E93" s="36">
        <f>SUMIFS(СВЦЭМ!$D$39:$D$782,СВЦЭМ!$A$39:$A$782,$A93,СВЦЭМ!$B$39:$B$782,E$77)+'СЕТ СН'!$H$11+СВЦЭМ!$D$10+'СЕТ СН'!$H$5-'СЕТ СН'!$H$21</f>
        <v>5498.9401627900006</v>
      </c>
      <c r="F93" s="36">
        <f>SUMIFS(СВЦЭМ!$D$39:$D$782,СВЦЭМ!$A$39:$A$782,$A93,СВЦЭМ!$B$39:$B$782,F$77)+'СЕТ СН'!$H$11+СВЦЭМ!$D$10+'СЕТ СН'!$H$5-'СЕТ СН'!$H$21</f>
        <v>5482.2553365100002</v>
      </c>
      <c r="G93" s="36">
        <f>SUMIFS(СВЦЭМ!$D$39:$D$782,СВЦЭМ!$A$39:$A$782,$A93,СВЦЭМ!$B$39:$B$782,G$77)+'СЕТ СН'!$H$11+СВЦЭМ!$D$10+'СЕТ СН'!$H$5-'СЕТ СН'!$H$21</f>
        <v>5434.6274567700002</v>
      </c>
      <c r="H93" s="36">
        <f>SUMIFS(СВЦЭМ!$D$39:$D$782,СВЦЭМ!$A$39:$A$782,$A93,СВЦЭМ!$B$39:$B$782,H$77)+'СЕТ СН'!$H$11+СВЦЭМ!$D$10+'СЕТ СН'!$H$5-'СЕТ СН'!$H$21</f>
        <v>5333.6820056100005</v>
      </c>
      <c r="I93" s="36">
        <f>SUMIFS(СВЦЭМ!$D$39:$D$782,СВЦЭМ!$A$39:$A$782,$A93,СВЦЭМ!$B$39:$B$782,I$77)+'СЕТ СН'!$H$11+СВЦЭМ!$D$10+'СЕТ СН'!$H$5-'СЕТ СН'!$H$21</f>
        <v>5296.9847804500005</v>
      </c>
      <c r="J93" s="36">
        <f>SUMIFS(СВЦЭМ!$D$39:$D$782,СВЦЭМ!$A$39:$A$782,$A93,СВЦЭМ!$B$39:$B$782,J$77)+'СЕТ СН'!$H$11+СВЦЭМ!$D$10+'СЕТ СН'!$H$5-'СЕТ СН'!$H$21</f>
        <v>5284.6272883800002</v>
      </c>
      <c r="K93" s="36">
        <f>SUMIFS(СВЦЭМ!$D$39:$D$782,СВЦЭМ!$A$39:$A$782,$A93,СВЦЭМ!$B$39:$B$782,K$77)+'СЕТ СН'!$H$11+СВЦЭМ!$D$10+'СЕТ СН'!$H$5-'СЕТ СН'!$H$21</f>
        <v>5293.2111567399998</v>
      </c>
      <c r="L93" s="36">
        <f>SUMIFS(СВЦЭМ!$D$39:$D$782,СВЦЭМ!$A$39:$A$782,$A93,СВЦЭМ!$B$39:$B$782,L$77)+'СЕТ СН'!$H$11+СВЦЭМ!$D$10+'СЕТ СН'!$H$5-'СЕТ СН'!$H$21</f>
        <v>5311.8310372599999</v>
      </c>
      <c r="M93" s="36">
        <f>SUMIFS(СВЦЭМ!$D$39:$D$782,СВЦЭМ!$A$39:$A$782,$A93,СВЦЭМ!$B$39:$B$782,M$77)+'СЕТ СН'!$H$11+СВЦЭМ!$D$10+'СЕТ СН'!$H$5-'СЕТ СН'!$H$21</f>
        <v>5334.0019235099999</v>
      </c>
      <c r="N93" s="36">
        <f>SUMIFS(СВЦЭМ!$D$39:$D$782,СВЦЭМ!$A$39:$A$782,$A93,СВЦЭМ!$B$39:$B$782,N$77)+'СЕТ СН'!$H$11+СВЦЭМ!$D$10+'СЕТ СН'!$H$5-'СЕТ СН'!$H$21</f>
        <v>5394.1769105200001</v>
      </c>
      <c r="O93" s="36">
        <f>SUMIFS(СВЦЭМ!$D$39:$D$782,СВЦЭМ!$A$39:$A$782,$A93,СВЦЭМ!$B$39:$B$782,O$77)+'СЕТ СН'!$H$11+СВЦЭМ!$D$10+'СЕТ СН'!$H$5-'СЕТ СН'!$H$21</f>
        <v>5416.0823964199999</v>
      </c>
      <c r="P93" s="36">
        <f>SUMIFS(СВЦЭМ!$D$39:$D$782,СВЦЭМ!$A$39:$A$782,$A93,СВЦЭМ!$B$39:$B$782,P$77)+'СЕТ СН'!$H$11+СВЦЭМ!$D$10+'СЕТ СН'!$H$5-'СЕТ СН'!$H$21</f>
        <v>5429.5576425600002</v>
      </c>
      <c r="Q93" s="36">
        <f>SUMIFS(СВЦЭМ!$D$39:$D$782,СВЦЭМ!$A$39:$A$782,$A93,СВЦЭМ!$B$39:$B$782,Q$77)+'СЕТ СН'!$H$11+СВЦЭМ!$D$10+'СЕТ СН'!$H$5-'СЕТ СН'!$H$21</f>
        <v>5433.9500405199997</v>
      </c>
      <c r="R93" s="36">
        <f>SUMIFS(СВЦЭМ!$D$39:$D$782,СВЦЭМ!$A$39:$A$782,$A93,СВЦЭМ!$B$39:$B$782,R$77)+'СЕТ СН'!$H$11+СВЦЭМ!$D$10+'СЕТ СН'!$H$5-'СЕТ СН'!$H$21</f>
        <v>5420.0808587600004</v>
      </c>
      <c r="S93" s="36">
        <f>SUMIFS(СВЦЭМ!$D$39:$D$782,СВЦЭМ!$A$39:$A$782,$A93,СВЦЭМ!$B$39:$B$782,S$77)+'СЕТ СН'!$H$11+СВЦЭМ!$D$10+'СЕТ СН'!$H$5-'СЕТ СН'!$H$21</f>
        <v>5369.6889201399999</v>
      </c>
      <c r="T93" s="36">
        <f>SUMIFS(СВЦЭМ!$D$39:$D$782,СВЦЭМ!$A$39:$A$782,$A93,СВЦЭМ!$B$39:$B$782,T$77)+'СЕТ СН'!$H$11+СВЦЭМ!$D$10+'СЕТ СН'!$H$5-'СЕТ СН'!$H$21</f>
        <v>5311.1768187199996</v>
      </c>
      <c r="U93" s="36">
        <f>SUMIFS(СВЦЭМ!$D$39:$D$782,СВЦЭМ!$A$39:$A$782,$A93,СВЦЭМ!$B$39:$B$782,U$77)+'СЕТ СН'!$H$11+СВЦЭМ!$D$10+'СЕТ СН'!$H$5-'СЕТ СН'!$H$21</f>
        <v>5331.0040464100002</v>
      </c>
      <c r="V93" s="36">
        <f>SUMIFS(СВЦЭМ!$D$39:$D$782,СВЦЭМ!$A$39:$A$782,$A93,СВЦЭМ!$B$39:$B$782,V$77)+'СЕТ СН'!$H$11+СВЦЭМ!$D$10+'СЕТ СН'!$H$5-'СЕТ СН'!$H$21</f>
        <v>5345.9480690800001</v>
      </c>
      <c r="W93" s="36">
        <f>SUMIFS(СВЦЭМ!$D$39:$D$782,СВЦЭМ!$A$39:$A$782,$A93,СВЦЭМ!$B$39:$B$782,W$77)+'СЕТ СН'!$H$11+СВЦЭМ!$D$10+'СЕТ СН'!$H$5-'СЕТ СН'!$H$21</f>
        <v>5382.2273782900002</v>
      </c>
      <c r="X93" s="36">
        <f>SUMIFS(СВЦЭМ!$D$39:$D$782,СВЦЭМ!$A$39:$A$782,$A93,СВЦЭМ!$B$39:$B$782,X$77)+'СЕТ СН'!$H$11+СВЦЭМ!$D$10+'СЕТ СН'!$H$5-'СЕТ СН'!$H$21</f>
        <v>5435.8929242599997</v>
      </c>
      <c r="Y93" s="36">
        <f>SUMIFS(СВЦЭМ!$D$39:$D$782,СВЦЭМ!$A$39:$A$782,$A93,СВЦЭМ!$B$39:$B$782,Y$77)+'СЕТ СН'!$H$11+СВЦЭМ!$D$10+'СЕТ СН'!$H$5-'СЕТ СН'!$H$21</f>
        <v>5455.0858015699996</v>
      </c>
    </row>
    <row r="94" spans="1:25" ht="15.75" x14ac:dyDescent="0.2">
      <c r="A94" s="35">
        <f t="shared" si="2"/>
        <v>44974</v>
      </c>
      <c r="B94" s="36">
        <f>SUMIFS(СВЦЭМ!$D$39:$D$782,СВЦЭМ!$A$39:$A$782,$A94,СВЦЭМ!$B$39:$B$782,B$77)+'СЕТ СН'!$H$11+СВЦЭМ!$D$10+'СЕТ СН'!$H$5-'СЕТ СН'!$H$21</f>
        <v>5596.1474241100004</v>
      </c>
      <c r="C94" s="36">
        <f>SUMIFS(СВЦЭМ!$D$39:$D$782,СВЦЭМ!$A$39:$A$782,$A94,СВЦЭМ!$B$39:$B$782,C$77)+'СЕТ СН'!$H$11+СВЦЭМ!$D$10+'СЕТ СН'!$H$5-'СЕТ СН'!$H$21</f>
        <v>5636.8922354599999</v>
      </c>
      <c r="D94" s="36">
        <f>SUMIFS(СВЦЭМ!$D$39:$D$782,СВЦЭМ!$A$39:$A$782,$A94,СВЦЭМ!$B$39:$B$782,D$77)+'СЕТ СН'!$H$11+СВЦЭМ!$D$10+'СЕТ СН'!$H$5-'СЕТ СН'!$H$21</f>
        <v>5646.4375745899997</v>
      </c>
      <c r="E94" s="36">
        <f>SUMIFS(СВЦЭМ!$D$39:$D$782,СВЦЭМ!$A$39:$A$782,$A94,СВЦЭМ!$B$39:$B$782,E$77)+'СЕТ СН'!$H$11+СВЦЭМ!$D$10+'СЕТ СН'!$H$5-'СЕТ СН'!$H$21</f>
        <v>5644.6043929799998</v>
      </c>
      <c r="F94" s="36">
        <f>SUMIFS(СВЦЭМ!$D$39:$D$782,СВЦЭМ!$A$39:$A$782,$A94,СВЦЭМ!$B$39:$B$782,F$77)+'СЕТ СН'!$H$11+СВЦЭМ!$D$10+'СЕТ СН'!$H$5-'СЕТ СН'!$H$21</f>
        <v>5605.0549809499998</v>
      </c>
      <c r="G94" s="36">
        <f>SUMIFS(СВЦЭМ!$D$39:$D$782,СВЦЭМ!$A$39:$A$782,$A94,СВЦЭМ!$B$39:$B$782,G$77)+'СЕТ СН'!$H$11+СВЦЭМ!$D$10+'СЕТ СН'!$H$5-'СЕТ СН'!$H$21</f>
        <v>5552.8860847200003</v>
      </c>
      <c r="H94" s="36">
        <f>SUMIFS(СВЦЭМ!$D$39:$D$782,СВЦЭМ!$A$39:$A$782,$A94,СВЦЭМ!$B$39:$B$782,H$77)+'СЕТ СН'!$H$11+СВЦЭМ!$D$10+'СЕТ СН'!$H$5-'СЕТ СН'!$H$21</f>
        <v>5477.2640326299997</v>
      </c>
      <c r="I94" s="36">
        <f>SUMIFS(СВЦЭМ!$D$39:$D$782,СВЦЭМ!$A$39:$A$782,$A94,СВЦЭМ!$B$39:$B$782,I$77)+'СЕТ СН'!$H$11+СВЦЭМ!$D$10+'СЕТ СН'!$H$5-'СЕТ СН'!$H$21</f>
        <v>5451.4106855800001</v>
      </c>
      <c r="J94" s="36">
        <f>SUMIFS(СВЦЭМ!$D$39:$D$782,СВЦЭМ!$A$39:$A$782,$A94,СВЦЭМ!$B$39:$B$782,J$77)+'СЕТ СН'!$H$11+СВЦЭМ!$D$10+'СЕТ СН'!$H$5-'СЕТ СН'!$H$21</f>
        <v>5418.42378663</v>
      </c>
      <c r="K94" s="36">
        <f>SUMIFS(СВЦЭМ!$D$39:$D$782,СВЦЭМ!$A$39:$A$782,$A94,СВЦЭМ!$B$39:$B$782,K$77)+'СЕТ СН'!$H$11+СВЦЭМ!$D$10+'СЕТ СН'!$H$5-'СЕТ СН'!$H$21</f>
        <v>5408.0217316500002</v>
      </c>
      <c r="L94" s="36">
        <f>SUMIFS(СВЦЭМ!$D$39:$D$782,СВЦЭМ!$A$39:$A$782,$A94,СВЦЭМ!$B$39:$B$782,L$77)+'СЕТ СН'!$H$11+СВЦЭМ!$D$10+'СЕТ СН'!$H$5-'СЕТ СН'!$H$21</f>
        <v>5409.3843038900004</v>
      </c>
      <c r="M94" s="36">
        <f>SUMIFS(СВЦЭМ!$D$39:$D$782,СВЦЭМ!$A$39:$A$782,$A94,СВЦЭМ!$B$39:$B$782,M$77)+'СЕТ СН'!$H$11+СВЦЭМ!$D$10+'СЕТ СН'!$H$5-'СЕТ СН'!$H$21</f>
        <v>5414.5361399499998</v>
      </c>
      <c r="N94" s="36">
        <f>SUMIFS(СВЦЭМ!$D$39:$D$782,СВЦЭМ!$A$39:$A$782,$A94,СВЦЭМ!$B$39:$B$782,N$77)+'СЕТ СН'!$H$11+СВЦЭМ!$D$10+'СЕТ СН'!$H$5-'СЕТ СН'!$H$21</f>
        <v>5446.1519409900002</v>
      </c>
      <c r="O94" s="36">
        <f>SUMIFS(СВЦЭМ!$D$39:$D$782,СВЦЭМ!$A$39:$A$782,$A94,СВЦЭМ!$B$39:$B$782,O$77)+'СЕТ СН'!$H$11+СВЦЭМ!$D$10+'СЕТ СН'!$H$5-'СЕТ СН'!$H$21</f>
        <v>5470.8790500300001</v>
      </c>
      <c r="P94" s="36">
        <f>SUMIFS(СВЦЭМ!$D$39:$D$782,СВЦЭМ!$A$39:$A$782,$A94,СВЦЭМ!$B$39:$B$782,P$77)+'СЕТ СН'!$H$11+СВЦЭМ!$D$10+'СЕТ СН'!$H$5-'СЕТ СН'!$H$21</f>
        <v>5493.7996390600001</v>
      </c>
      <c r="Q94" s="36">
        <f>SUMIFS(СВЦЭМ!$D$39:$D$782,СВЦЭМ!$A$39:$A$782,$A94,СВЦЭМ!$B$39:$B$782,Q$77)+'СЕТ СН'!$H$11+СВЦЭМ!$D$10+'СЕТ СН'!$H$5-'СЕТ СН'!$H$21</f>
        <v>5482.0326130699996</v>
      </c>
      <c r="R94" s="36">
        <f>SUMIFS(СВЦЭМ!$D$39:$D$782,СВЦЭМ!$A$39:$A$782,$A94,СВЦЭМ!$B$39:$B$782,R$77)+'СЕТ СН'!$H$11+СВЦЭМ!$D$10+'СЕТ СН'!$H$5-'СЕТ СН'!$H$21</f>
        <v>5458.4190087699999</v>
      </c>
      <c r="S94" s="36">
        <f>SUMIFS(СВЦЭМ!$D$39:$D$782,СВЦЭМ!$A$39:$A$782,$A94,СВЦЭМ!$B$39:$B$782,S$77)+'СЕТ СН'!$H$11+СВЦЭМ!$D$10+'СЕТ СН'!$H$5-'СЕТ СН'!$H$21</f>
        <v>5410.9752676300004</v>
      </c>
      <c r="T94" s="36">
        <f>SUMIFS(СВЦЭМ!$D$39:$D$782,СВЦЭМ!$A$39:$A$782,$A94,СВЦЭМ!$B$39:$B$782,T$77)+'СЕТ СН'!$H$11+СВЦЭМ!$D$10+'СЕТ СН'!$H$5-'СЕТ СН'!$H$21</f>
        <v>5381.7655816900005</v>
      </c>
      <c r="U94" s="36">
        <f>SUMIFS(СВЦЭМ!$D$39:$D$782,СВЦЭМ!$A$39:$A$782,$A94,СВЦЭМ!$B$39:$B$782,U$77)+'СЕТ СН'!$H$11+СВЦЭМ!$D$10+'СЕТ СН'!$H$5-'СЕТ СН'!$H$21</f>
        <v>5409.8586225700001</v>
      </c>
      <c r="V94" s="36">
        <f>SUMIFS(СВЦЭМ!$D$39:$D$782,СВЦЭМ!$A$39:$A$782,$A94,СВЦЭМ!$B$39:$B$782,V$77)+'СЕТ СН'!$H$11+СВЦЭМ!$D$10+'СЕТ СН'!$H$5-'СЕТ СН'!$H$21</f>
        <v>5434.8983331600002</v>
      </c>
      <c r="W94" s="36">
        <f>SUMIFS(СВЦЭМ!$D$39:$D$782,СВЦЭМ!$A$39:$A$782,$A94,СВЦЭМ!$B$39:$B$782,W$77)+'СЕТ СН'!$H$11+СВЦЭМ!$D$10+'СЕТ СН'!$H$5-'СЕТ СН'!$H$21</f>
        <v>5484.4432948200001</v>
      </c>
      <c r="X94" s="36">
        <f>SUMIFS(СВЦЭМ!$D$39:$D$782,СВЦЭМ!$A$39:$A$782,$A94,СВЦЭМ!$B$39:$B$782,X$77)+'СЕТ СН'!$H$11+СВЦЭМ!$D$10+'СЕТ СН'!$H$5-'СЕТ СН'!$H$21</f>
        <v>5503.8143003200003</v>
      </c>
      <c r="Y94" s="36">
        <f>SUMIFS(СВЦЭМ!$D$39:$D$782,СВЦЭМ!$A$39:$A$782,$A94,СВЦЭМ!$B$39:$B$782,Y$77)+'СЕТ СН'!$H$11+СВЦЭМ!$D$10+'СЕТ СН'!$H$5-'СЕТ СН'!$H$21</f>
        <v>5523.7199062600002</v>
      </c>
    </row>
    <row r="95" spans="1:25" ht="15.75" x14ac:dyDescent="0.2">
      <c r="A95" s="35">
        <f t="shared" si="2"/>
        <v>44975</v>
      </c>
      <c r="B95" s="36">
        <f>SUMIFS(СВЦЭМ!$D$39:$D$782,СВЦЭМ!$A$39:$A$782,$A95,СВЦЭМ!$B$39:$B$782,B$77)+'СЕТ СН'!$H$11+СВЦЭМ!$D$10+'СЕТ СН'!$H$5-'СЕТ СН'!$H$21</f>
        <v>5453.0278184199997</v>
      </c>
      <c r="C95" s="36">
        <f>SUMIFS(СВЦЭМ!$D$39:$D$782,СВЦЭМ!$A$39:$A$782,$A95,СВЦЭМ!$B$39:$B$782,C$77)+'СЕТ СН'!$H$11+СВЦЭМ!$D$10+'СЕТ СН'!$H$5-'СЕТ СН'!$H$21</f>
        <v>5504.6656107199997</v>
      </c>
      <c r="D95" s="36">
        <f>SUMIFS(СВЦЭМ!$D$39:$D$782,СВЦЭМ!$A$39:$A$782,$A95,СВЦЭМ!$B$39:$B$782,D$77)+'СЕТ СН'!$H$11+СВЦЭМ!$D$10+'СЕТ СН'!$H$5-'СЕТ СН'!$H$21</f>
        <v>5513.67239488</v>
      </c>
      <c r="E95" s="36">
        <f>SUMIFS(СВЦЭМ!$D$39:$D$782,СВЦЭМ!$A$39:$A$782,$A95,СВЦЭМ!$B$39:$B$782,E$77)+'СЕТ СН'!$H$11+СВЦЭМ!$D$10+'СЕТ СН'!$H$5-'СЕТ СН'!$H$21</f>
        <v>5520.2790555400006</v>
      </c>
      <c r="F95" s="36">
        <f>SUMIFS(СВЦЭМ!$D$39:$D$782,СВЦЭМ!$A$39:$A$782,$A95,СВЦЭМ!$B$39:$B$782,F$77)+'СЕТ СН'!$H$11+СВЦЭМ!$D$10+'СЕТ СН'!$H$5-'СЕТ СН'!$H$21</f>
        <v>5497.9812314000001</v>
      </c>
      <c r="G95" s="36">
        <f>SUMIFS(СВЦЭМ!$D$39:$D$782,СВЦЭМ!$A$39:$A$782,$A95,СВЦЭМ!$B$39:$B$782,G$77)+'СЕТ СН'!$H$11+СВЦЭМ!$D$10+'СЕТ СН'!$H$5-'СЕТ СН'!$H$21</f>
        <v>5484.4638214900006</v>
      </c>
      <c r="H95" s="36">
        <f>SUMIFS(СВЦЭМ!$D$39:$D$782,СВЦЭМ!$A$39:$A$782,$A95,СВЦЭМ!$B$39:$B$782,H$77)+'СЕТ СН'!$H$11+СВЦЭМ!$D$10+'СЕТ СН'!$H$5-'СЕТ СН'!$H$21</f>
        <v>5478.6859114899999</v>
      </c>
      <c r="I95" s="36">
        <f>SUMIFS(СВЦЭМ!$D$39:$D$782,СВЦЭМ!$A$39:$A$782,$A95,СВЦЭМ!$B$39:$B$782,I$77)+'СЕТ СН'!$H$11+СВЦЭМ!$D$10+'СЕТ СН'!$H$5-'СЕТ СН'!$H$21</f>
        <v>5481.5853830300002</v>
      </c>
      <c r="J95" s="36">
        <f>SUMIFS(СВЦЭМ!$D$39:$D$782,СВЦЭМ!$A$39:$A$782,$A95,СВЦЭМ!$B$39:$B$782,J$77)+'СЕТ СН'!$H$11+СВЦЭМ!$D$10+'СЕТ СН'!$H$5-'СЕТ СН'!$H$21</f>
        <v>5474.78709342</v>
      </c>
      <c r="K95" s="36">
        <f>SUMIFS(СВЦЭМ!$D$39:$D$782,СВЦЭМ!$A$39:$A$782,$A95,СВЦЭМ!$B$39:$B$782,K$77)+'СЕТ СН'!$H$11+СВЦЭМ!$D$10+'СЕТ СН'!$H$5-'СЕТ СН'!$H$21</f>
        <v>5384.6481267500003</v>
      </c>
      <c r="L95" s="36">
        <f>SUMIFS(СВЦЭМ!$D$39:$D$782,СВЦЭМ!$A$39:$A$782,$A95,СВЦЭМ!$B$39:$B$782,L$77)+'СЕТ СН'!$H$11+СВЦЭМ!$D$10+'СЕТ СН'!$H$5-'СЕТ СН'!$H$21</f>
        <v>5367.9106962900005</v>
      </c>
      <c r="M95" s="36">
        <f>SUMIFS(СВЦЭМ!$D$39:$D$782,СВЦЭМ!$A$39:$A$782,$A95,СВЦЭМ!$B$39:$B$782,M$77)+'СЕТ СН'!$H$11+СВЦЭМ!$D$10+'СЕТ СН'!$H$5-'СЕТ СН'!$H$21</f>
        <v>5381.9375835700002</v>
      </c>
      <c r="N95" s="36">
        <f>SUMIFS(СВЦЭМ!$D$39:$D$782,СВЦЭМ!$A$39:$A$782,$A95,СВЦЭМ!$B$39:$B$782,N$77)+'СЕТ СН'!$H$11+СВЦЭМ!$D$10+'СЕТ СН'!$H$5-'СЕТ СН'!$H$21</f>
        <v>5413.8471864599996</v>
      </c>
      <c r="O95" s="36">
        <f>SUMIFS(СВЦЭМ!$D$39:$D$782,СВЦЭМ!$A$39:$A$782,$A95,СВЦЭМ!$B$39:$B$782,O$77)+'СЕТ СН'!$H$11+СВЦЭМ!$D$10+'СЕТ СН'!$H$5-'СЕТ СН'!$H$21</f>
        <v>5428.1630431900003</v>
      </c>
      <c r="P95" s="36">
        <f>SUMIFS(СВЦЭМ!$D$39:$D$782,СВЦЭМ!$A$39:$A$782,$A95,СВЦЭМ!$B$39:$B$782,P$77)+'СЕТ СН'!$H$11+СВЦЭМ!$D$10+'СЕТ СН'!$H$5-'СЕТ СН'!$H$21</f>
        <v>5432.7989512499998</v>
      </c>
      <c r="Q95" s="36">
        <f>SUMIFS(СВЦЭМ!$D$39:$D$782,СВЦЭМ!$A$39:$A$782,$A95,СВЦЭМ!$B$39:$B$782,Q$77)+'СЕТ СН'!$H$11+СВЦЭМ!$D$10+'СЕТ СН'!$H$5-'СЕТ СН'!$H$21</f>
        <v>5432.6026202499997</v>
      </c>
      <c r="R95" s="36">
        <f>SUMIFS(СВЦЭМ!$D$39:$D$782,СВЦЭМ!$A$39:$A$782,$A95,СВЦЭМ!$B$39:$B$782,R$77)+'СЕТ СН'!$H$11+СВЦЭМ!$D$10+'СЕТ СН'!$H$5-'СЕТ СН'!$H$21</f>
        <v>5435.8835772500006</v>
      </c>
      <c r="S95" s="36">
        <f>SUMIFS(СВЦЭМ!$D$39:$D$782,СВЦЭМ!$A$39:$A$782,$A95,СВЦЭМ!$B$39:$B$782,S$77)+'СЕТ СН'!$H$11+СВЦЭМ!$D$10+'СЕТ СН'!$H$5-'СЕТ СН'!$H$21</f>
        <v>5434.5451333800002</v>
      </c>
      <c r="T95" s="36">
        <f>SUMIFS(СВЦЭМ!$D$39:$D$782,СВЦЭМ!$A$39:$A$782,$A95,СВЦЭМ!$B$39:$B$782,T$77)+'СЕТ СН'!$H$11+СВЦЭМ!$D$10+'СЕТ СН'!$H$5-'СЕТ СН'!$H$21</f>
        <v>5407.1443847600003</v>
      </c>
      <c r="U95" s="36">
        <f>SUMIFS(СВЦЭМ!$D$39:$D$782,СВЦЭМ!$A$39:$A$782,$A95,СВЦЭМ!$B$39:$B$782,U$77)+'СЕТ СН'!$H$11+СВЦЭМ!$D$10+'СЕТ СН'!$H$5-'СЕТ СН'!$H$21</f>
        <v>5403.2616627799998</v>
      </c>
      <c r="V95" s="36">
        <f>SUMIFS(СВЦЭМ!$D$39:$D$782,СВЦЭМ!$A$39:$A$782,$A95,СВЦЭМ!$B$39:$B$782,V$77)+'СЕТ СН'!$H$11+СВЦЭМ!$D$10+'СЕТ СН'!$H$5-'СЕТ СН'!$H$21</f>
        <v>5396.9382963899998</v>
      </c>
      <c r="W95" s="36">
        <f>SUMIFS(СВЦЭМ!$D$39:$D$782,СВЦЭМ!$A$39:$A$782,$A95,СВЦЭМ!$B$39:$B$782,W$77)+'СЕТ СН'!$H$11+СВЦЭМ!$D$10+'СЕТ СН'!$H$5-'СЕТ СН'!$H$21</f>
        <v>5433.1615733300005</v>
      </c>
      <c r="X95" s="36">
        <f>SUMIFS(СВЦЭМ!$D$39:$D$782,СВЦЭМ!$A$39:$A$782,$A95,СВЦЭМ!$B$39:$B$782,X$77)+'СЕТ СН'!$H$11+СВЦЭМ!$D$10+'СЕТ СН'!$H$5-'СЕТ СН'!$H$21</f>
        <v>5436.7213796699998</v>
      </c>
      <c r="Y95" s="36">
        <f>SUMIFS(СВЦЭМ!$D$39:$D$782,СВЦЭМ!$A$39:$A$782,$A95,СВЦЭМ!$B$39:$B$782,Y$77)+'СЕТ СН'!$H$11+СВЦЭМ!$D$10+'СЕТ СН'!$H$5-'СЕТ СН'!$H$21</f>
        <v>5483.1640447099999</v>
      </c>
    </row>
    <row r="96" spans="1:25" ht="15.75" x14ac:dyDescent="0.2">
      <c r="A96" s="35">
        <f t="shared" si="2"/>
        <v>44976</v>
      </c>
      <c r="B96" s="36">
        <f>SUMIFS(СВЦЭМ!$D$39:$D$782,СВЦЭМ!$A$39:$A$782,$A96,СВЦЭМ!$B$39:$B$782,B$77)+'СЕТ СН'!$H$11+СВЦЭМ!$D$10+'СЕТ СН'!$H$5-'СЕТ СН'!$H$21</f>
        <v>5543.5515752700003</v>
      </c>
      <c r="C96" s="36">
        <f>SUMIFS(СВЦЭМ!$D$39:$D$782,СВЦЭМ!$A$39:$A$782,$A96,СВЦЭМ!$B$39:$B$782,C$77)+'СЕТ СН'!$H$11+СВЦЭМ!$D$10+'СЕТ СН'!$H$5-'СЕТ СН'!$H$21</f>
        <v>5574.6058481</v>
      </c>
      <c r="D96" s="36">
        <f>SUMIFS(СВЦЭМ!$D$39:$D$782,СВЦЭМ!$A$39:$A$782,$A96,СВЦЭМ!$B$39:$B$782,D$77)+'СЕТ СН'!$H$11+СВЦЭМ!$D$10+'СЕТ СН'!$H$5-'СЕТ СН'!$H$21</f>
        <v>5570.2367334600003</v>
      </c>
      <c r="E96" s="36">
        <f>SUMIFS(СВЦЭМ!$D$39:$D$782,СВЦЭМ!$A$39:$A$782,$A96,СВЦЭМ!$B$39:$B$782,E$77)+'СЕТ СН'!$H$11+СВЦЭМ!$D$10+'СЕТ СН'!$H$5-'СЕТ СН'!$H$21</f>
        <v>5573.4222003699997</v>
      </c>
      <c r="F96" s="36">
        <f>SUMIFS(СВЦЭМ!$D$39:$D$782,СВЦЭМ!$A$39:$A$782,$A96,СВЦЭМ!$B$39:$B$782,F$77)+'СЕТ СН'!$H$11+СВЦЭМ!$D$10+'СЕТ СН'!$H$5-'СЕТ СН'!$H$21</f>
        <v>5585.7452216700003</v>
      </c>
      <c r="G96" s="36">
        <f>SUMIFS(СВЦЭМ!$D$39:$D$782,СВЦЭМ!$A$39:$A$782,$A96,СВЦЭМ!$B$39:$B$782,G$77)+'СЕТ СН'!$H$11+СВЦЭМ!$D$10+'СЕТ СН'!$H$5-'СЕТ СН'!$H$21</f>
        <v>5572.2674538800002</v>
      </c>
      <c r="H96" s="36">
        <f>SUMIFS(СВЦЭМ!$D$39:$D$782,СВЦЭМ!$A$39:$A$782,$A96,СВЦЭМ!$B$39:$B$782,H$77)+'СЕТ СН'!$H$11+СВЦЭМ!$D$10+'СЕТ СН'!$H$5-'СЕТ СН'!$H$21</f>
        <v>5564.8540489900006</v>
      </c>
      <c r="I96" s="36">
        <f>SUMIFS(СВЦЭМ!$D$39:$D$782,СВЦЭМ!$A$39:$A$782,$A96,СВЦЭМ!$B$39:$B$782,I$77)+'СЕТ СН'!$H$11+СВЦЭМ!$D$10+'СЕТ СН'!$H$5-'СЕТ СН'!$H$21</f>
        <v>5577.7685862600001</v>
      </c>
      <c r="J96" s="36">
        <f>SUMIFS(СВЦЭМ!$D$39:$D$782,СВЦЭМ!$A$39:$A$782,$A96,СВЦЭМ!$B$39:$B$782,J$77)+'СЕТ СН'!$H$11+СВЦЭМ!$D$10+'СЕТ СН'!$H$5-'СЕТ СН'!$H$21</f>
        <v>5517.4177544599997</v>
      </c>
      <c r="K96" s="36">
        <f>SUMIFS(СВЦЭМ!$D$39:$D$782,СВЦЭМ!$A$39:$A$782,$A96,СВЦЭМ!$B$39:$B$782,K$77)+'СЕТ СН'!$H$11+СВЦЭМ!$D$10+'СЕТ СН'!$H$5-'СЕТ СН'!$H$21</f>
        <v>5484.2127613299999</v>
      </c>
      <c r="L96" s="36">
        <f>SUMIFS(СВЦЭМ!$D$39:$D$782,СВЦЭМ!$A$39:$A$782,$A96,СВЦЭМ!$B$39:$B$782,L$77)+'СЕТ СН'!$H$11+СВЦЭМ!$D$10+'СЕТ СН'!$H$5-'СЕТ СН'!$H$21</f>
        <v>5450.9698034900002</v>
      </c>
      <c r="M96" s="36">
        <f>SUMIFS(СВЦЭМ!$D$39:$D$782,СВЦЭМ!$A$39:$A$782,$A96,СВЦЭМ!$B$39:$B$782,M$77)+'СЕТ СН'!$H$11+СВЦЭМ!$D$10+'СЕТ СН'!$H$5-'СЕТ СН'!$H$21</f>
        <v>5455.4645568599999</v>
      </c>
      <c r="N96" s="36">
        <f>SUMIFS(СВЦЭМ!$D$39:$D$782,СВЦЭМ!$A$39:$A$782,$A96,СВЦЭМ!$B$39:$B$782,N$77)+'СЕТ СН'!$H$11+СВЦЭМ!$D$10+'СЕТ СН'!$H$5-'СЕТ СН'!$H$21</f>
        <v>5470.6393249700004</v>
      </c>
      <c r="O96" s="36">
        <f>SUMIFS(СВЦЭМ!$D$39:$D$782,СВЦЭМ!$A$39:$A$782,$A96,СВЦЭМ!$B$39:$B$782,O$77)+'СЕТ СН'!$H$11+СВЦЭМ!$D$10+'СЕТ СН'!$H$5-'СЕТ СН'!$H$21</f>
        <v>5425.0338233000002</v>
      </c>
      <c r="P96" s="36">
        <f>SUMIFS(СВЦЭМ!$D$39:$D$782,СВЦЭМ!$A$39:$A$782,$A96,СВЦЭМ!$B$39:$B$782,P$77)+'СЕТ СН'!$H$11+СВЦЭМ!$D$10+'СЕТ СН'!$H$5-'СЕТ СН'!$H$21</f>
        <v>5538.31737634</v>
      </c>
      <c r="Q96" s="36">
        <f>SUMIFS(СВЦЭМ!$D$39:$D$782,СВЦЭМ!$A$39:$A$782,$A96,СВЦЭМ!$B$39:$B$782,Q$77)+'СЕТ СН'!$H$11+СВЦЭМ!$D$10+'СЕТ СН'!$H$5-'СЕТ СН'!$H$21</f>
        <v>5552.1538232700004</v>
      </c>
      <c r="R96" s="36">
        <f>SUMIFS(СВЦЭМ!$D$39:$D$782,СВЦЭМ!$A$39:$A$782,$A96,СВЦЭМ!$B$39:$B$782,R$77)+'СЕТ СН'!$H$11+СВЦЭМ!$D$10+'СЕТ СН'!$H$5-'СЕТ СН'!$H$21</f>
        <v>5554.7585545000002</v>
      </c>
      <c r="S96" s="36">
        <f>SUMIFS(СВЦЭМ!$D$39:$D$782,СВЦЭМ!$A$39:$A$782,$A96,СВЦЭМ!$B$39:$B$782,S$77)+'СЕТ СН'!$H$11+СВЦЭМ!$D$10+'СЕТ СН'!$H$5-'СЕТ СН'!$H$21</f>
        <v>5530.98989772</v>
      </c>
      <c r="T96" s="36">
        <f>SUMIFS(СВЦЭМ!$D$39:$D$782,СВЦЭМ!$A$39:$A$782,$A96,СВЦЭМ!$B$39:$B$782,T$77)+'СЕТ СН'!$H$11+СВЦЭМ!$D$10+'СЕТ СН'!$H$5-'СЕТ СН'!$H$21</f>
        <v>5478.4463474799995</v>
      </c>
      <c r="U96" s="36">
        <f>SUMIFS(СВЦЭМ!$D$39:$D$782,СВЦЭМ!$A$39:$A$782,$A96,СВЦЭМ!$B$39:$B$782,U$77)+'СЕТ СН'!$H$11+СВЦЭМ!$D$10+'СЕТ СН'!$H$5-'СЕТ СН'!$H$21</f>
        <v>5430.4218398100002</v>
      </c>
      <c r="V96" s="36">
        <f>SUMIFS(СВЦЭМ!$D$39:$D$782,СВЦЭМ!$A$39:$A$782,$A96,СВЦЭМ!$B$39:$B$782,V$77)+'СЕТ СН'!$H$11+СВЦЭМ!$D$10+'СЕТ СН'!$H$5-'СЕТ СН'!$H$21</f>
        <v>5375.5131621300006</v>
      </c>
      <c r="W96" s="36">
        <f>SUMIFS(СВЦЭМ!$D$39:$D$782,СВЦЭМ!$A$39:$A$782,$A96,СВЦЭМ!$B$39:$B$782,W$77)+'СЕТ СН'!$H$11+СВЦЭМ!$D$10+'СЕТ СН'!$H$5-'СЕТ СН'!$H$21</f>
        <v>5462.6903380100002</v>
      </c>
      <c r="X96" s="36">
        <f>SUMIFS(СВЦЭМ!$D$39:$D$782,СВЦЭМ!$A$39:$A$782,$A96,СВЦЭМ!$B$39:$B$782,X$77)+'СЕТ СН'!$H$11+СВЦЭМ!$D$10+'СЕТ СН'!$H$5-'СЕТ СН'!$H$21</f>
        <v>5503.9295239700004</v>
      </c>
      <c r="Y96" s="36">
        <f>SUMIFS(СВЦЭМ!$D$39:$D$782,СВЦЭМ!$A$39:$A$782,$A96,СВЦЭМ!$B$39:$B$782,Y$77)+'СЕТ СН'!$H$11+СВЦЭМ!$D$10+'СЕТ СН'!$H$5-'СЕТ СН'!$H$21</f>
        <v>5520.5234707399995</v>
      </c>
    </row>
    <row r="97" spans="1:27" ht="15.75" x14ac:dyDescent="0.2">
      <c r="A97" s="35">
        <f t="shared" si="2"/>
        <v>44977</v>
      </c>
      <c r="B97" s="36">
        <f>SUMIFS(СВЦЭМ!$D$39:$D$782,СВЦЭМ!$A$39:$A$782,$A97,СВЦЭМ!$B$39:$B$782,B$77)+'СЕТ СН'!$H$11+СВЦЭМ!$D$10+'СЕТ СН'!$H$5-'СЕТ СН'!$H$21</f>
        <v>5582.7976930499999</v>
      </c>
      <c r="C97" s="36">
        <f>SUMIFS(СВЦЭМ!$D$39:$D$782,СВЦЭМ!$A$39:$A$782,$A97,СВЦЭМ!$B$39:$B$782,C$77)+'СЕТ СН'!$H$11+СВЦЭМ!$D$10+'СЕТ СН'!$H$5-'СЕТ СН'!$H$21</f>
        <v>5559.5607094799998</v>
      </c>
      <c r="D97" s="36">
        <f>SUMIFS(СВЦЭМ!$D$39:$D$782,СВЦЭМ!$A$39:$A$782,$A97,СВЦЭМ!$B$39:$B$782,D$77)+'СЕТ СН'!$H$11+СВЦЭМ!$D$10+'СЕТ СН'!$H$5-'СЕТ СН'!$H$21</f>
        <v>5568.9921245200003</v>
      </c>
      <c r="E97" s="36">
        <f>SUMIFS(СВЦЭМ!$D$39:$D$782,СВЦЭМ!$A$39:$A$782,$A97,СВЦЭМ!$B$39:$B$782,E$77)+'СЕТ СН'!$H$11+СВЦЭМ!$D$10+'СЕТ СН'!$H$5-'СЕТ СН'!$H$21</f>
        <v>5575.4082517999996</v>
      </c>
      <c r="F97" s="36">
        <f>SUMIFS(СВЦЭМ!$D$39:$D$782,СВЦЭМ!$A$39:$A$782,$A97,СВЦЭМ!$B$39:$B$782,F$77)+'СЕТ СН'!$H$11+СВЦЭМ!$D$10+'СЕТ СН'!$H$5-'СЕТ СН'!$H$21</f>
        <v>5548.3915628900004</v>
      </c>
      <c r="G97" s="36">
        <f>SUMIFS(СВЦЭМ!$D$39:$D$782,СВЦЭМ!$A$39:$A$782,$A97,СВЦЭМ!$B$39:$B$782,G$77)+'СЕТ СН'!$H$11+СВЦЭМ!$D$10+'СЕТ СН'!$H$5-'СЕТ СН'!$H$21</f>
        <v>5538.2472267000003</v>
      </c>
      <c r="H97" s="36">
        <f>SUMIFS(СВЦЭМ!$D$39:$D$782,СВЦЭМ!$A$39:$A$782,$A97,СВЦЭМ!$B$39:$B$782,H$77)+'СЕТ СН'!$H$11+СВЦЭМ!$D$10+'СЕТ СН'!$H$5-'СЕТ СН'!$H$21</f>
        <v>5498.3682057900005</v>
      </c>
      <c r="I97" s="36">
        <f>SUMIFS(СВЦЭМ!$D$39:$D$782,СВЦЭМ!$A$39:$A$782,$A97,СВЦЭМ!$B$39:$B$782,I$77)+'СЕТ СН'!$H$11+СВЦЭМ!$D$10+'СЕТ СН'!$H$5-'СЕТ СН'!$H$21</f>
        <v>5440.3235652399999</v>
      </c>
      <c r="J97" s="36">
        <f>SUMIFS(СВЦЭМ!$D$39:$D$782,СВЦЭМ!$A$39:$A$782,$A97,СВЦЭМ!$B$39:$B$782,J$77)+'СЕТ СН'!$H$11+СВЦЭМ!$D$10+'СЕТ СН'!$H$5-'СЕТ СН'!$H$21</f>
        <v>5402.4659274400001</v>
      </c>
      <c r="K97" s="36">
        <f>SUMIFS(СВЦЭМ!$D$39:$D$782,СВЦЭМ!$A$39:$A$782,$A97,СВЦЭМ!$B$39:$B$782,K$77)+'СЕТ СН'!$H$11+СВЦЭМ!$D$10+'СЕТ СН'!$H$5-'СЕТ СН'!$H$21</f>
        <v>5361.2907777300006</v>
      </c>
      <c r="L97" s="36">
        <f>SUMIFS(СВЦЭМ!$D$39:$D$782,СВЦЭМ!$A$39:$A$782,$A97,СВЦЭМ!$B$39:$B$782,L$77)+'СЕТ СН'!$H$11+СВЦЭМ!$D$10+'СЕТ СН'!$H$5-'СЕТ СН'!$H$21</f>
        <v>5339.9824737500003</v>
      </c>
      <c r="M97" s="36">
        <f>SUMIFS(СВЦЭМ!$D$39:$D$782,СВЦЭМ!$A$39:$A$782,$A97,СВЦЭМ!$B$39:$B$782,M$77)+'СЕТ СН'!$H$11+СВЦЭМ!$D$10+'СЕТ СН'!$H$5-'СЕТ СН'!$H$21</f>
        <v>5362.8348233899997</v>
      </c>
      <c r="N97" s="36">
        <f>SUMIFS(СВЦЭМ!$D$39:$D$782,СВЦЭМ!$A$39:$A$782,$A97,СВЦЭМ!$B$39:$B$782,N$77)+'СЕТ СН'!$H$11+СВЦЭМ!$D$10+'СЕТ СН'!$H$5-'СЕТ СН'!$H$21</f>
        <v>5383.8150177400003</v>
      </c>
      <c r="O97" s="36">
        <f>SUMIFS(СВЦЭМ!$D$39:$D$782,СВЦЭМ!$A$39:$A$782,$A97,СВЦЭМ!$B$39:$B$782,O$77)+'СЕТ СН'!$H$11+СВЦЭМ!$D$10+'СЕТ СН'!$H$5-'СЕТ СН'!$H$21</f>
        <v>5398.0965567399999</v>
      </c>
      <c r="P97" s="36">
        <f>SUMIFS(СВЦЭМ!$D$39:$D$782,СВЦЭМ!$A$39:$A$782,$A97,СВЦЭМ!$B$39:$B$782,P$77)+'СЕТ СН'!$H$11+СВЦЭМ!$D$10+'СЕТ СН'!$H$5-'СЕТ СН'!$H$21</f>
        <v>5403.1780923900005</v>
      </c>
      <c r="Q97" s="36">
        <f>SUMIFS(СВЦЭМ!$D$39:$D$782,СВЦЭМ!$A$39:$A$782,$A97,СВЦЭМ!$B$39:$B$782,Q$77)+'СЕТ СН'!$H$11+СВЦЭМ!$D$10+'СЕТ СН'!$H$5-'СЕТ СН'!$H$21</f>
        <v>5396.1188652000001</v>
      </c>
      <c r="R97" s="36">
        <f>SUMIFS(СВЦЭМ!$D$39:$D$782,СВЦЭМ!$A$39:$A$782,$A97,СВЦЭМ!$B$39:$B$782,R$77)+'СЕТ СН'!$H$11+СВЦЭМ!$D$10+'СЕТ СН'!$H$5-'СЕТ СН'!$H$21</f>
        <v>5438.67211451</v>
      </c>
      <c r="S97" s="36">
        <f>SUMIFS(СВЦЭМ!$D$39:$D$782,СВЦЭМ!$A$39:$A$782,$A97,СВЦЭМ!$B$39:$B$782,S$77)+'СЕТ СН'!$H$11+СВЦЭМ!$D$10+'СЕТ СН'!$H$5-'СЕТ СН'!$H$21</f>
        <v>5451.9433372100002</v>
      </c>
      <c r="T97" s="36">
        <f>SUMIFS(СВЦЭМ!$D$39:$D$782,СВЦЭМ!$A$39:$A$782,$A97,СВЦЭМ!$B$39:$B$782,T$77)+'СЕТ СН'!$H$11+СВЦЭМ!$D$10+'СЕТ СН'!$H$5-'СЕТ СН'!$H$21</f>
        <v>5419.0185007</v>
      </c>
      <c r="U97" s="36">
        <f>SUMIFS(СВЦЭМ!$D$39:$D$782,СВЦЭМ!$A$39:$A$782,$A97,СВЦЭМ!$B$39:$B$782,U$77)+'СЕТ СН'!$H$11+СВЦЭМ!$D$10+'СЕТ СН'!$H$5-'СЕТ СН'!$H$21</f>
        <v>5386.5367662799999</v>
      </c>
      <c r="V97" s="36">
        <f>SUMIFS(СВЦЭМ!$D$39:$D$782,СВЦЭМ!$A$39:$A$782,$A97,СВЦЭМ!$B$39:$B$782,V$77)+'СЕТ СН'!$H$11+СВЦЭМ!$D$10+'СЕТ СН'!$H$5-'СЕТ СН'!$H$21</f>
        <v>5404.7416291899999</v>
      </c>
      <c r="W97" s="36">
        <f>SUMIFS(СВЦЭМ!$D$39:$D$782,СВЦЭМ!$A$39:$A$782,$A97,СВЦЭМ!$B$39:$B$782,W$77)+'СЕТ СН'!$H$11+СВЦЭМ!$D$10+'СЕТ СН'!$H$5-'СЕТ СН'!$H$21</f>
        <v>5417.6735908400005</v>
      </c>
      <c r="X97" s="36">
        <f>SUMIFS(СВЦЭМ!$D$39:$D$782,СВЦЭМ!$A$39:$A$782,$A97,СВЦЭМ!$B$39:$B$782,X$77)+'СЕТ СН'!$H$11+СВЦЭМ!$D$10+'СЕТ СН'!$H$5-'СЕТ СН'!$H$21</f>
        <v>5458.97595662</v>
      </c>
      <c r="Y97" s="36">
        <f>SUMIFS(СВЦЭМ!$D$39:$D$782,СВЦЭМ!$A$39:$A$782,$A97,СВЦЭМ!$B$39:$B$782,Y$77)+'СЕТ СН'!$H$11+СВЦЭМ!$D$10+'СЕТ СН'!$H$5-'СЕТ СН'!$H$21</f>
        <v>5485.2267025700003</v>
      </c>
    </row>
    <row r="98" spans="1:27" ht="15.75" x14ac:dyDescent="0.2">
      <c r="A98" s="35">
        <f t="shared" si="2"/>
        <v>44978</v>
      </c>
      <c r="B98" s="36">
        <f>SUMIFS(СВЦЭМ!$D$39:$D$782,СВЦЭМ!$A$39:$A$782,$A98,СВЦЭМ!$B$39:$B$782,B$77)+'СЕТ СН'!$H$11+СВЦЭМ!$D$10+'СЕТ СН'!$H$5-'СЕТ СН'!$H$21</f>
        <v>5525.3089149099997</v>
      </c>
      <c r="C98" s="36">
        <f>SUMIFS(СВЦЭМ!$D$39:$D$782,СВЦЭМ!$A$39:$A$782,$A98,СВЦЭМ!$B$39:$B$782,C$77)+'СЕТ СН'!$H$11+СВЦЭМ!$D$10+'СЕТ СН'!$H$5-'СЕТ СН'!$H$21</f>
        <v>5560.2219256799999</v>
      </c>
      <c r="D98" s="36">
        <f>SUMIFS(СВЦЭМ!$D$39:$D$782,СВЦЭМ!$A$39:$A$782,$A98,СВЦЭМ!$B$39:$B$782,D$77)+'СЕТ СН'!$H$11+СВЦЭМ!$D$10+'СЕТ СН'!$H$5-'СЕТ СН'!$H$21</f>
        <v>5569.1647439999997</v>
      </c>
      <c r="E98" s="36">
        <f>SUMIFS(СВЦЭМ!$D$39:$D$782,СВЦЭМ!$A$39:$A$782,$A98,СВЦЭМ!$B$39:$B$782,E$77)+'СЕТ СН'!$H$11+СВЦЭМ!$D$10+'СЕТ СН'!$H$5-'СЕТ СН'!$H$21</f>
        <v>5568.5798715800001</v>
      </c>
      <c r="F98" s="36">
        <f>SUMIFS(СВЦЭМ!$D$39:$D$782,СВЦЭМ!$A$39:$A$782,$A98,СВЦЭМ!$B$39:$B$782,F$77)+'СЕТ СН'!$H$11+СВЦЭМ!$D$10+'СЕТ СН'!$H$5-'СЕТ СН'!$H$21</f>
        <v>5547.9827270900005</v>
      </c>
      <c r="G98" s="36">
        <f>SUMIFS(СВЦЭМ!$D$39:$D$782,СВЦЭМ!$A$39:$A$782,$A98,СВЦЭМ!$B$39:$B$782,G$77)+'СЕТ СН'!$H$11+СВЦЭМ!$D$10+'СЕТ СН'!$H$5-'СЕТ СН'!$H$21</f>
        <v>5466.6409773599999</v>
      </c>
      <c r="H98" s="36">
        <f>SUMIFS(СВЦЭМ!$D$39:$D$782,СВЦЭМ!$A$39:$A$782,$A98,СВЦЭМ!$B$39:$B$782,H$77)+'СЕТ СН'!$H$11+СВЦЭМ!$D$10+'СЕТ СН'!$H$5-'СЕТ СН'!$H$21</f>
        <v>5414.7784330900004</v>
      </c>
      <c r="I98" s="36">
        <f>SUMIFS(СВЦЭМ!$D$39:$D$782,СВЦЭМ!$A$39:$A$782,$A98,СВЦЭМ!$B$39:$B$782,I$77)+'СЕТ СН'!$H$11+СВЦЭМ!$D$10+'СЕТ СН'!$H$5-'СЕТ СН'!$H$21</f>
        <v>5383.5473360599999</v>
      </c>
      <c r="J98" s="36">
        <f>SUMIFS(СВЦЭМ!$D$39:$D$782,СВЦЭМ!$A$39:$A$782,$A98,СВЦЭМ!$B$39:$B$782,J$77)+'СЕТ СН'!$H$11+СВЦЭМ!$D$10+'СЕТ СН'!$H$5-'СЕТ СН'!$H$21</f>
        <v>5348.0860731800003</v>
      </c>
      <c r="K98" s="36">
        <f>SUMIFS(СВЦЭМ!$D$39:$D$782,СВЦЭМ!$A$39:$A$782,$A98,СВЦЭМ!$B$39:$B$782,K$77)+'СЕТ СН'!$H$11+СВЦЭМ!$D$10+'СЕТ СН'!$H$5-'СЕТ СН'!$H$21</f>
        <v>5333.3447759400005</v>
      </c>
      <c r="L98" s="36">
        <f>SUMIFS(СВЦЭМ!$D$39:$D$782,СВЦЭМ!$A$39:$A$782,$A98,СВЦЭМ!$B$39:$B$782,L$77)+'СЕТ СН'!$H$11+СВЦЭМ!$D$10+'СЕТ СН'!$H$5-'СЕТ СН'!$H$21</f>
        <v>5349.7753491800004</v>
      </c>
      <c r="M98" s="36">
        <f>SUMIFS(СВЦЭМ!$D$39:$D$782,СВЦЭМ!$A$39:$A$782,$A98,СВЦЭМ!$B$39:$B$782,M$77)+'СЕТ СН'!$H$11+СВЦЭМ!$D$10+'СЕТ СН'!$H$5-'СЕТ СН'!$H$21</f>
        <v>5390.0848692</v>
      </c>
      <c r="N98" s="36">
        <f>SUMIFS(СВЦЭМ!$D$39:$D$782,СВЦЭМ!$A$39:$A$782,$A98,СВЦЭМ!$B$39:$B$782,N$77)+'СЕТ СН'!$H$11+СВЦЭМ!$D$10+'СЕТ СН'!$H$5-'СЕТ СН'!$H$21</f>
        <v>5419.88061535</v>
      </c>
      <c r="O98" s="36">
        <f>SUMIFS(СВЦЭМ!$D$39:$D$782,СВЦЭМ!$A$39:$A$782,$A98,СВЦЭМ!$B$39:$B$782,O$77)+'СЕТ СН'!$H$11+СВЦЭМ!$D$10+'СЕТ СН'!$H$5-'СЕТ СН'!$H$21</f>
        <v>5447.0444648000002</v>
      </c>
      <c r="P98" s="36">
        <f>SUMIFS(СВЦЭМ!$D$39:$D$782,СВЦЭМ!$A$39:$A$782,$A98,СВЦЭМ!$B$39:$B$782,P$77)+'СЕТ СН'!$H$11+СВЦЭМ!$D$10+'СЕТ СН'!$H$5-'СЕТ СН'!$H$21</f>
        <v>5458.8767742999999</v>
      </c>
      <c r="Q98" s="36">
        <f>SUMIFS(СВЦЭМ!$D$39:$D$782,СВЦЭМ!$A$39:$A$782,$A98,СВЦЭМ!$B$39:$B$782,Q$77)+'СЕТ СН'!$H$11+СВЦЭМ!$D$10+'СЕТ СН'!$H$5-'СЕТ СН'!$H$21</f>
        <v>5440.0472975499997</v>
      </c>
      <c r="R98" s="36">
        <f>SUMIFS(СВЦЭМ!$D$39:$D$782,СВЦЭМ!$A$39:$A$782,$A98,СВЦЭМ!$B$39:$B$782,R$77)+'СЕТ СН'!$H$11+СВЦЭМ!$D$10+'СЕТ СН'!$H$5-'СЕТ СН'!$H$21</f>
        <v>5404.0501481800002</v>
      </c>
      <c r="S98" s="36">
        <f>SUMIFS(СВЦЭМ!$D$39:$D$782,СВЦЭМ!$A$39:$A$782,$A98,СВЦЭМ!$B$39:$B$782,S$77)+'СЕТ СН'!$H$11+СВЦЭМ!$D$10+'СЕТ СН'!$H$5-'СЕТ СН'!$H$21</f>
        <v>5364.5222873399998</v>
      </c>
      <c r="T98" s="36">
        <f>SUMIFS(СВЦЭМ!$D$39:$D$782,СВЦЭМ!$A$39:$A$782,$A98,СВЦЭМ!$B$39:$B$782,T$77)+'СЕТ СН'!$H$11+СВЦЭМ!$D$10+'СЕТ СН'!$H$5-'СЕТ СН'!$H$21</f>
        <v>5337.7546727999998</v>
      </c>
      <c r="U98" s="36">
        <f>SUMIFS(СВЦЭМ!$D$39:$D$782,СВЦЭМ!$A$39:$A$782,$A98,СВЦЭМ!$B$39:$B$782,U$77)+'СЕТ СН'!$H$11+СВЦЭМ!$D$10+'СЕТ СН'!$H$5-'СЕТ СН'!$H$21</f>
        <v>5352.0166590899998</v>
      </c>
      <c r="V98" s="36">
        <f>SUMIFS(СВЦЭМ!$D$39:$D$782,СВЦЭМ!$A$39:$A$782,$A98,СВЦЭМ!$B$39:$B$782,V$77)+'СЕТ СН'!$H$11+СВЦЭМ!$D$10+'СЕТ СН'!$H$5-'СЕТ СН'!$H$21</f>
        <v>5349.9092811</v>
      </c>
      <c r="W98" s="36">
        <f>SUMIFS(СВЦЭМ!$D$39:$D$782,СВЦЭМ!$A$39:$A$782,$A98,СВЦЭМ!$B$39:$B$782,W$77)+'СЕТ СН'!$H$11+СВЦЭМ!$D$10+'СЕТ СН'!$H$5-'СЕТ СН'!$H$21</f>
        <v>5383.4607555500006</v>
      </c>
      <c r="X98" s="36">
        <f>SUMIFS(СВЦЭМ!$D$39:$D$782,СВЦЭМ!$A$39:$A$782,$A98,СВЦЭМ!$B$39:$B$782,X$77)+'СЕТ СН'!$H$11+СВЦЭМ!$D$10+'СЕТ СН'!$H$5-'СЕТ СН'!$H$21</f>
        <v>5413.5386908500004</v>
      </c>
      <c r="Y98" s="36">
        <f>SUMIFS(СВЦЭМ!$D$39:$D$782,СВЦЭМ!$A$39:$A$782,$A98,СВЦЭМ!$B$39:$B$782,Y$77)+'СЕТ СН'!$H$11+СВЦЭМ!$D$10+'СЕТ СН'!$H$5-'СЕТ СН'!$H$21</f>
        <v>5478.8169496199998</v>
      </c>
    </row>
    <row r="99" spans="1:27" ht="15.75" x14ac:dyDescent="0.2">
      <c r="A99" s="35">
        <f t="shared" si="2"/>
        <v>44979</v>
      </c>
      <c r="B99" s="36">
        <f>SUMIFS(СВЦЭМ!$D$39:$D$782,СВЦЭМ!$A$39:$A$782,$A99,СВЦЭМ!$B$39:$B$782,B$77)+'СЕТ СН'!$H$11+СВЦЭМ!$D$10+'СЕТ СН'!$H$5-'СЕТ СН'!$H$21</f>
        <v>5541.2820379599998</v>
      </c>
      <c r="C99" s="36">
        <f>SUMIFS(СВЦЭМ!$D$39:$D$782,СВЦЭМ!$A$39:$A$782,$A99,СВЦЭМ!$B$39:$B$782,C$77)+'СЕТ СН'!$H$11+СВЦЭМ!$D$10+'СЕТ СН'!$H$5-'СЕТ СН'!$H$21</f>
        <v>5597.9219284499995</v>
      </c>
      <c r="D99" s="36">
        <f>SUMIFS(СВЦЭМ!$D$39:$D$782,СВЦЭМ!$A$39:$A$782,$A99,СВЦЭМ!$B$39:$B$782,D$77)+'СЕТ СН'!$H$11+СВЦЭМ!$D$10+'СЕТ СН'!$H$5-'СЕТ СН'!$H$21</f>
        <v>5606.9488048200001</v>
      </c>
      <c r="E99" s="36">
        <f>SUMIFS(СВЦЭМ!$D$39:$D$782,СВЦЭМ!$A$39:$A$782,$A99,СВЦЭМ!$B$39:$B$782,E$77)+'СЕТ СН'!$H$11+СВЦЭМ!$D$10+'СЕТ СН'!$H$5-'СЕТ СН'!$H$21</f>
        <v>5601.9695063400004</v>
      </c>
      <c r="F99" s="36">
        <f>SUMIFS(СВЦЭМ!$D$39:$D$782,СВЦЭМ!$A$39:$A$782,$A99,СВЦЭМ!$B$39:$B$782,F$77)+'СЕТ СН'!$H$11+СВЦЭМ!$D$10+'СЕТ СН'!$H$5-'СЕТ СН'!$H$21</f>
        <v>5570.4115767200001</v>
      </c>
      <c r="G99" s="36">
        <f>SUMIFS(СВЦЭМ!$D$39:$D$782,СВЦЭМ!$A$39:$A$782,$A99,СВЦЭМ!$B$39:$B$782,G$77)+'СЕТ СН'!$H$11+СВЦЭМ!$D$10+'СЕТ СН'!$H$5-'СЕТ СН'!$H$21</f>
        <v>5491.4844867900001</v>
      </c>
      <c r="H99" s="36">
        <f>SUMIFS(СВЦЭМ!$D$39:$D$782,СВЦЭМ!$A$39:$A$782,$A99,СВЦЭМ!$B$39:$B$782,H$77)+'СЕТ СН'!$H$11+СВЦЭМ!$D$10+'СЕТ СН'!$H$5-'СЕТ СН'!$H$21</f>
        <v>5396.7164159200001</v>
      </c>
      <c r="I99" s="36">
        <f>SUMIFS(СВЦЭМ!$D$39:$D$782,СВЦЭМ!$A$39:$A$782,$A99,СВЦЭМ!$B$39:$B$782,I$77)+'СЕТ СН'!$H$11+СВЦЭМ!$D$10+'СЕТ СН'!$H$5-'СЕТ СН'!$H$21</f>
        <v>5370.0146828899997</v>
      </c>
      <c r="J99" s="36">
        <f>SUMIFS(СВЦЭМ!$D$39:$D$782,СВЦЭМ!$A$39:$A$782,$A99,СВЦЭМ!$B$39:$B$782,J$77)+'СЕТ СН'!$H$11+СВЦЭМ!$D$10+'СЕТ СН'!$H$5-'СЕТ СН'!$H$21</f>
        <v>5361.4104816300005</v>
      </c>
      <c r="K99" s="36">
        <f>SUMIFS(СВЦЭМ!$D$39:$D$782,СВЦЭМ!$A$39:$A$782,$A99,СВЦЭМ!$B$39:$B$782,K$77)+'СЕТ СН'!$H$11+СВЦЭМ!$D$10+'СЕТ СН'!$H$5-'СЕТ СН'!$H$21</f>
        <v>5348.2033458699998</v>
      </c>
      <c r="L99" s="36">
        <f>SUMIFS(СВЦЭМ!$D$39:$D$782,СВЦЭМ!$A$39:$A$782,$A99,СВЦЭМ!$B$39:$B$782,L$77)+'СЕТ СН'!$H$11+СВЦЭМ!$D$10+'СЕТ СН'!$H$5-'СЕТ СН'!$H$21</f>
        <v>5349.1868104799996</v>
      </c>
      <c r="M99" s="36">
        <f>SUMIFS(СВЦЭМ!$D$39:$D$782,СВЦЭМ!$A$39:$A$782,$A99,СВЦЭМ!$B$39:$B$782,M$77)+'СЕТ СН'!$H$11+СВЦЭМ!$D$10+'СЕТ СН'!$H$5-'СЕТ СН'!$H$21</f>
        <v>5387.3455794600004</v>
      </c>
      <c r="N99" s="36">
        <f>SUMIFS(СВЦЭМ!$D$39:$D$782,СВЦЭМ!$A$39:$A$782,$A99,СВЦЭМ!$B$39:$B$782,N$77)+'СЕТ СН'!$H$11+СВЦЭМ!$D$10+'СЕТ СН'!$H$5-'СЕТ СН'!$H$21</f>
        <v>5424.2705625500002</v>
      </c>
      <c r="O99" s="36">
        <f>SUMIFS(СВЦЭМ!$D$39:$D$782,СВЦЭМ!$A$39:$A$782,$A99,СВЦЭМ!$B$39:$B$782,O$77)+'СЕТ СН'!$H$11+СВЦЭМ!$D$10+'СЕТ СН'!$H$5-'СЕТ СН'!$H$21</f>
        <v>5404.7613678899997</v>
      </c>
      <c r="P99" s="36">
        <f>SUMIFS(СВЦЭМ!$D$39:$D$782,СВЦЭМ!$A$39:$A$782,$A99,СВЦЭМ!$B$39:$B$782,P$77)+'СЕТ СН'!$H$11+СВЦЭМ!$D$10+'СЕТ СН'!$H$5-'СЕТ СН'!$H$21</f>
        <v>5413.3104547399998</v>
      </c>
      <c r="Q99" s="36">
        <f>SUMIFS(СВЦЭМ!$D$39:$D$782,СВЦЭМ!$A$39:$A$782,$A99,СВЦЭМ!$B$39:$B$782,Q$77)+'СЕТ СН'!$H$11+СВЦЭМ!$D$10+'СЕТ СН'!$H$5-'СЕТ СН'!$H$21</f>
        <v>5426.7560558000005</v>
      </c>
      <c r="R99" s="36">
        <f>SUMIFS(СВЦЭМ!$D$39:$D$782,СВЦЭМ!$A$39:$A$782,$A99,СВЦЭМ!$B$39:$B$782,R$77)+'СЕТ СН'!$H$11+СВЦЭМ!$D$10+'СЕТ СН'!$H$5-'СЕТ СН'!$H$21</f>
        <v>5396.0472688500004</v>
      </c>
      <c r="S99" s="36">
        <f>SUMIFS(СВЦЭМ!$D$39:$D$782,СВЦЭМ!$A$39:$A$782,$A99,СВЦЭМ!$B$39:$B$782,S$77)+'СЕТ СН'!$H$11+СВЦЭМ!$D$10+'СЕТ СН'!$H$5-'СЕТ СН'!$H$21</f>
        <v>5358.2409640000005</v>
      </c>
      <c r="T99" s="36">
        <f>SUMIFS(СВЦЭМ!$D$39:$D$782,СВЦЭМ!$A$39:$A$782,$A99,СВЦЭМ!$B$39:$B$782,T$77)+'СЕТ СН'!$H$11+СВЦЭМ!$D$10+'СЕТ СН'!$H$5-'СЕТ СН'!$H$21</f>
        <v>5337.9343877299998</v>
      </c>
      <c r="U99" s="36">
        <f>SUMIFS(СВЦЭМ!$D$39:$D$782,СВЦЭМ!$A$39:$A$782,$A99,СВЦЭМ!$B$39:$B$782,U$77)+'СЕТ СН'!$H$11+СВЦЭМ!$D$10+'СЕТ СН'!$H$5-'СЕТ СН'!$H$21</f>
        <v>5374.7518020400003</v>
      </c>
      <c r="V99" s="36">
        <f>SUMIFS(СВЦЭМ!$D$39:$D$782,СВЦЭМ!$A$39:$A$782,$A99,СВЦЭМ!$B$39:$B$782,V$77)+'СЕТ СН'!$H$11+СВЦЭМ!$D$10+'СЕТ СН'!$H$5-'СЕТ СН'!$H$21</f>
        <v>5385.9849904000002</v>
      </c>
      <c r="W99" s="36">
        <f>SUMIFS(СВЦЭМ!$D$39:$D$782,СВЦЭМ!$A$39:$A$782,$A99,СВЦЭМ!$B$39:$B$782,W$77)+'СЕТ СН'!$H$11+СВЦЭМ!$D$10+'СЕТ СН'!$H$5-'СЕТ СН'!$H$21</f>
        <v>5419.2955276399998</v>
      </c>
      <c r="X99" s="36">
        <f>SUMIFS(СВЦЭМ!$D$39:$D$782,СВЦЭМ!$A$39:$A$782,$A99,СВЦЭМ!$B$39:$B$782,X$77)+'СЕТ СН'!$H$11+СВЦЭМ!$D$10+'СЕТ СН'!$H$5-'СЕТ СН'!$H$21</f>
        <v>5451.1078419599999</v>
      </c>
      <c r="Y99" s="36">
        <f>SUMIFS(СВЦЭМ!$D$39:$D$782,СВЦЭМ!$A$39:$A$782,$A99,СВЦЭМ!$B$39:$B$782,Y$77)+'СЕТ СН'!$H$11+СВЦЭМ!$D$10+'СЕТ СН'!$H$5-'СЕТ СН'!$H$21</f>
        <v>5486.0289027500003</v>
      </c>
    </row>
    <row r="100" spans="1:27" ht="15.75" x14ac:dyDescent="0.2">
      <c r="A100" s="35">
        <f t="shared" si="2"/>
        <v>44980</v>
      </c>
      <c r="B100" s="36">
        <f>SUMIFS(СВЦЭМ!$D$39:$D$782,СВЦЭМ!$A$39:$A$782,$A100,СВЦЭМ!$B$39:$B$782,B$77)+'СЕТ СН'!$H$11+СВЦЭМ!$D$10+'СЕТ СН'!$H$5-'СЕТ СН'!$H$21</f>
        <v>5527.8476257000002</v>
      </c>
      <c r="C100" s="36">
        <f>SUMIFS(СВЦЭМ!$D$39:$D$782,СВЦЭМ!$A$39:$A$782,$A100,СВЦЭМ!$B$39:$B$782,C$77)+'СЕТ СН'!$H$11+СВЦЭМ!$D$10+'СЕТ СН'!$H$5-'СЕТ СН'!$H$21</f>
        <v>5498.2042791900003</v>
      </c>
      <c r="D100" s="36">
        <f>SUMIFS(СВЦЭМ!$D$39:$D$782,СВЦЭМ!$A$39:$A$782,$A100,СВЦЭМ!$B$39:$B$782,D$77)+'СЕТ СН'!$H$11+СВЦЭМ!$D$10+'СЕТ СН'!$H$5-'СЕТ СН'!$H$21</f>
        <v>5503.1607729999996</v>
      </c>
      <c r="E100" s="36">
        <f>SUMIFS(СВЦЭМ!$D$39:$D$782,СВЦЭМ!$A$39:$A$782,$A100,СВЦЭМ!$B$39:$B$782,E$77)+'СЕТ СН'!$H$11+СВЦЭМ!$D$10+'СЕТ СН'!$H$5-'СЕТ СН'!$H$21</f>
        <v>5508.3908256100003</v>
      </c>
      <c r="F100" s="36">
        <f>SUMIFS(СВЦЭМ!$D$39:$D$782,СВЦЭМ!$A$39:$A$782,$A100,СВЦЭМ!$B$39:$B$782,F$77)+'СЕТ СН'!$H$11+СВЦЭМ!$D$10+'СЕТ СН'!$H$5-'СЕТ СН'!$H$21</f>
        <v>5504.5923987300002</v>
      </c>
      <c r="G100" s="36">
        <f>SUMIFS(СВЦЭМ!$D$39:$D$782,СВЦЭМ!$A$39:$A$782,$A100,СВЦЭМ!$B$39:$B$782,G$77)+'СЕТ СН'!$H$11+СВЦЭМ!$D$10+'СЕТ СН'!$H$5-'СЕТ СН'!$H$21</f>
        <v>5484.2231333700001</v>
      </c>
      <c r="H100" s="36">
        <f>SUMIFS(СВЦЭМ!$D$39:$D$782,СВЦЭМ!$A$39:$A$782,$A100,СВЦЭМ!$B$39:$B$782,H$77)+'СЕТ СН'!$H$11+СВЦЭМ!$D$10+'СЕТ СН'!$H$5-'СЕТ СН'!$H$21</f>
        <v>5424.6308167799998</v>
      </c>
      <c r="I100" s="36">
        <f>SUMIFS(СВЦЭМ!$D$39:$D$782,СВЦЭМ!$A$39:$A$782,$A100,СВЦЭМ!$B$39:$B$782,I$77)+'СЕТ СН'!$H$11+СВЦЭМ!$D$10+'СЕТ СН'!$H$5-'СЕТ СН'!$H$21</f>
        <v>5338.2099520000002</v>
      </c>
      <c r="J100" s="36">
        <f>SUMIFS(СВЦЭМ!$D$39:$D$782,СВЦЭМ!$A$39:$A$782,$A100,СВЦЭМ!$B$39:$B$782,J$77)+'СЕТ СН'!$H$11+СВЦЭМ!$D$10+'СЕТ СН'!$H$5-'СЕТ СН'!$H$21</f>
        <v>5264.5513236900006</v>
      </c>
      <c r="K100" s="36">
        <f>SUMIFS(СВЦЭМ!$D$39:$D$782,СВЦЭМ!$A$39:$A$782,$A100,СВЦЭМ!$B$39:$B$782,K$77)+'СЕТ СН'!$H$11+СВЦЭМ!$D$10+'СЕТ СН'!$H$5-'СЕТ СН'!$H$21</f>
        <v>5246.4896936799996</v>
      </c>
      <c r="L100" s="36">
        <f>SUMIFS(СВЦЭМ!$D$39:$D$782,СВЦЭМ!$A$39:$A$782,$A100,СВЦЭМ!$B$39:$B$782,L$77)+'СЕТ СН'!$H$11+СВЦЭМ!$D$10+'СЕТ СН'!$H$5-'СЕТ СН'!$H$21</f>
        <v>5280.1320534000006</v>
      </c>
      <c r="M100" s="36">
        <f>SUMIFS(СВЦЭМ!$D$39:$D$782,СВЦЭМ!$A$39:$A$782,$A100,СВЦЭМ!$B$39:$B$782,M$77)+'СЕТ СН'!$H$11+СВЦЭМ!$D$10+'СЕТ СН'!$H$5-'СЕТ СН'!$H$21</f>
        <v>5293.1174618799996</v>
      </c>
      <c r="N100" s="36">
        <f>SUMIFS(СВЦЭМ!$D$39:$D$782,СВЦЭМ!$A$39:$A$782,$A100,СВЦЭМ!$B$39:$B$782,N$77)+'СЕТ СН'!$H$11+СВЦЭМ!$D$10+'СЕТ СН'!$H$5-'СЕТ СН'!$H$21</f>
        <v>5341.6050974700001</v>
      </c>
      <c r="O100" s="36">
        <f>SUMIFS(СВЦЭМ!$D$39:$D$782,СВЦЭМ!$A$39:$A$782,$A100,СВЦЭМ!$B$39:$B$782,O$77)+'СЕТ СН'!$H$11+СВЦЭМ!$D$10+'СЕТ СН'!$H$5-'СЕТ СН'!$H$21</f>
        <v>5350.58131263</v>
      </c>
      <c r="P100" s="36">
        <f>SUMIFS(СВЦЭМ!$D$39:$D$782,СВЦЭМ!$A$39:$A$782,$A100,СВЦЭМ!$B$39:$B$782,P$77)+'СЕТ СН'!$H$11+СВЦЭМ!$D$10+'СЕТ СН'!$H$5-'СЕТ СН'!$H$21</f>
        <v>5375.5569452399995</v>
      </c>
      <c r="Q100" s="36">
        <f>SUMIFS(СВЦЭМ!$D$39:$D$782,СВЦЭМ!$A$39:$A$782,$A100,СВЦЭМ!$B$39:$B$782,Q$77)+'СЕТ СН'!$H$11+СВЦЭМ!$D$10+'СЕТ СН'!$H$5-'СЕТ СН'!$H$21</f>
        <v>5368.1509956700002</v>
      </c>
      <c r="R100" s="36">
        <f>SUMIFS(СВЦЭМ!$D$39:$D$782,СВЦЭМ!$A$39:$A$782,$A100,СВЦЭМ!$B$39:$B$782,R$77)+'СЕТ СН'!$H$11+СВЦЭМ!$D$10+'СЕТ СН'!$H$5-'СЕТ СН'!$H$21</f>
        <v>5363.1888352400001</v>
      </c>
      <c r="S100" s="36">
        <f>SUMIFS(СВЦЭМ!$D$39:$D$782,СВЦЭМ!$A$39:$A$782,$A100,СВЦЭМ!$B$39:$B$782,S$77)+'СЕТ СН'!$H$11+СВЦЭМ!$D$10+'СЕТ СН'!$H$5-'СЕТ СН'!$H$21</f>
        <v>5333.2207179799998</v>
      </c>
      <c r="T100" s="36">
        <f>SUMIFS(СВЦЭМ!$D$39:$D$782,СВЦЭМ!$A$39:$A$782,$A100,СВЦЭМ!$B$39:$B$782,T$77)+'СЕТ СН'!$H$11+СВЦЭМ!$D$10+'СЕТ СН'!$H$5-'СЕТ СН'!$H$21</f>
        <v>5281.6330156399999</v>
      </c>
      <c r="U100" s="36">
        <f>SUMIFS(СВЦЭМ!$D$39:$D$782,СВЦЭМ!$A$39:$A$782,$A100,СВЦЭМ!$B$39:$B$782,U$77)+'СЕТ СН'!$H$11+СВЦЭМ!$D$10+'СЕТ СН'!$H$5-'СЕТ СН'!$H$21</f>
        <v>5272.08175054</v>
      </c>
      <c r="V100" s="36">
        <f>SUMIFS(СВЦЭМ!$D$39:$D$782,СВЦЭМ!$A$39:$A$782,$A100,СВЦЭМ!$B$39:$B$782,V$77)+'СЕТ СН'!$H$11+СВЦЭМ!$D$10+'СЕТ СН'!$H$5-'СЕТ СН'!$H$21</f>
        <v>5287.73922459</v>
      </c>
      <c r="W100" s="36">
        <f>SUMIFS(СВЦЭМ!$D$39:$D$782,СВЦЭМ!$A$39:$A$782,$A100,СВЦЭМ!$B$39:$B$782,W$77)+'СЕТ СН'!$H$11+СВЦЭМ!$D$10+'СЕТ СН'!$H$5-'СЕТ СН'!$H$21</f>
        <v>5323.4740761000003</v>
      </c>
      <c r="X100" s="36">
        <f>SUMIFS(СВЦЭМ!$D$39:$D$782,СВЦЭМ!$A$39:$A$782,$A100,СВЦЭМ!$B$39:$B$782,X$77)+'СЕТ СН'!$H$11+СВЦЭМ!$D$10+'СЕТ СН'!$H$5-'СЕТ СН'!$H$21</f>
        <v>5359.1458863300004</v>
      </c>
      <c r="Y100" s="36">
        <f>SUMIFS(СВЦЭМ!$D$39:$D$782,СВЦЭМ!$A$39:$A$782,$A100,СВЦЭМ!$B$39:$B$782,Y$77)+'СЕТ СН'!$H$11+СВЦЭМ!$D$10+'СЕТ СН'!$H$5-'СЕТ СН'!$H$21</f>
        <v>5409.6018753500002</v>
      </c>
    </row>
    <row r="101" spans="1:27" ht="15.75" x14ac:dyDescent="0.2">
      <c r="A101" s="35">
        <f t="shared" si="2"/>
        <v>44981</v>
      </c>
      <c r="B101" s="36">
        <f>SUMIFS(СВЦЭМ!$D$39:$D$782,СВЦЭМ!$A$39:$A$782,$A101,СВЦЭМ!$B$39:$B$782,B$77)+'СЕТ СН'!$H$11+СВЦЭМ!$D$10+'СЕТ СН'!$H$5-'СЕТ СН'!$H$21</f>
        <v>5397.4458217900001</v>
      </c>
      <c r="C101" s="36">
        <f>SUMIFS(СВЦЭМ!$D$39:$D$782,СВЦЭМ!$A$39:$A$782,$A101,СВЦЭМ!$B$39:$B$782,C$77)+'СЕТ СН'!$H$11+СВЦЭМ!$D$10+'СЕТ СН'!$H$5-'СЕТ СН'!$H$21</f>
        <v>5398.4791856499996</v>
      </c>
      <c r="D101" s="36">
        <f>SUMIFS(СВЦЭМ!$D$39:$D$782,СВЦЭМ!$A$39:$A$782,$A101,СВЦЭМ!$B$39:$B$782,D$77)+'СЕТ СН'!$H$11+СВЦЭМ!$D$10+'СЕТ СН'!$H$5-'СЕТ СН'!$H$21</f>
        <v>5343.2346275600003</v>
      </c>
      <c r="E101" s="36">
        <f>SUMIFS(СВЦЭМ!$D$39:$D$782,СВЦЭМ!$A$39:$A$782,$A101,СВЦЭМ!$B$39:$B$782,E$77)+'СЕТ СН'!$H$11+СВЦЭМ!$D$10+'СЕТ СН'!$H$5-'СЕТ СН'!$H$21</f>
        <v>5293.9786623999998</v>
      </c>
      <c r="F101" s="36">
        <f>SUMIFS(СВЦЭМ!$D$39:$D$782,СВЦЭМ!$A$39:$A$782,$A101,СВЦЭМ!$B$39:$B$782,F$77)+'СЕТ СН'!$H$11+СВЦЭМ!$D$10+'СЕТ СН'!$H$5-'СЕТ СН'!$H$21</f>
        <v>5307.7706962800003</v>
      </c>
      <c r="G101" s="36">
        <f>SUMIFS(СВЦЭМ!$D$39:$D$782,СВЦЭМ!$A$39:$A$782,$A101,СВЦЭМ!$B$39:$B$782,G$77)+'СЕТ СН'!$H$11+СВЦЭМ!$D$10+'СЕТ СН'!$H$5-'СЕТ СН'!$H$21</f>
        <v>5334.1625359099999</v>
      </c>
      <c r="H101" s="36">
        <f>SUMIFS(СВЦЭМ!$D$39:$D$782,СВЦЭМ!$A$39:$A$782,$A101,СВЦЭМ!$B$39:$B$782,H$77)+'СЕТ СН'!$H$11+СВЦЭМ!$D$10+'СЕТ СН'!$H$5-'СЕТ СН'!$H$21</f>
        <v>5346.8743897599998</v>
      </c>
      <c r="I101" s="36">
        <f>SUMIFS(СВЦЭМ!$D$39:$D$782,СВЦЭМ!$A$39:$A$782,$A101,СВЦЭМ!$B$39:$B$782,I$77)+'СЕТ СН'!$H$11+СВЦЭМ!$D$10+'СЕТ СН'!$H$5-'СЕТ СН'!$H$21</f>
        <v>5314.7260022999999</v>
      </c>
      <c r="J101" s="36">
        <f>SUMIFS(СВЦЭМ!$D$39:$D$782,СВЦЭМ!$A$39:$A$782,$A101,СВЦЭМ!$B$39:$B$782,J$77)+'СЕТ СН'!$H$11+СВЦЭМ!$D$10+'СЕТ СН'!$H$5-'СЕТ СН'!$H$21</f>
        <v>5258.1646431299996</v>
      </c>
      <c r="K101" s="36">
        <f>SUMIFS(СВЦЭМ!$D$39:$D$782,СВЦЭМ!$A$39:$A$782,$A101,СВЦЭМ!$B$39:$B$782,K$77)+'СЕТ СН'!$H$11+СВЦЭМ!$D$10+'СЕТ СН'!$H$5-'СЕТ СН'!$H$21</f>
        <v>5247.4876642400004</v>
      </c>
      <c r="L101" s="36">
        <f>SUMIFS(СВЦЭМ!$D$39:$D$782,СВЦЭМ!$A$39:$A$782,$A101,СВЦЭМ!$B$39:$B$782,L$77)+'СЕТ СН'!$H$11+СВЦЭМ!$D$10+'СЕТ СН'!$H$5-'СЕТ СН'!$H$21</f>
        <v>5257.1147413500003</v>
      </c>
      <c r="M101" s="36">
        <f>SUMIFS(СВЦЭМ!$D$39:$D$782,СВЦЭМ!$A$39:$A$782,$A101,СВЦЭМ!$B$39:$B$782,M$77)+'СЕТ СН'!$H$11+СВЦЭМ!$D$10+'СЕТ СН'!$H$5-'СЕТ СН'!$H$21</f>
        <v>5267.9110122299999</v>
      </c>
      <c r="N101" s="36">
        <f>SUMIFS(СВЦЭМ!$D$39:$D$782,СВЦЭМ!$A$39:$A$782,$A101,СВЦЭМ!$B$39:$B$782,N$77)+'СЕТ СН'!$H$11+СВЦЭМ!$D$10+'СЕТ СН'!$H$5-'СЕТ СН'!$H$21</f>
        <v>5266.3229153399998</v>
      </c>
      <c r="O101" s="36">
        <f>SUMIFS(СВЦЭМ!$D$39:$D$782,СВЦЭМ!$A$39:$A$782,$A101,СВЦЭМ!$B$39:$B$782,O$77)+'СЕТ СН'!$H$11+СВЦЭМ!$D$10+'СЕТ СН'!$H$5-'СЕТ СН'!$H$21</f>
        <v>5292.6968668899999</v>
      </c>
      <c r="P101" s="36">
        <f>SUMIFS(СВЦЭМ!$D$39:$D$782,СВЦЭМ!$A$39:$A$782,$A101,СВЦЭМ!$B$39:$B$782,P$77)+'СЕТ СН'!$H$11+СВЦЭМ!$D$10+'СЕТ СН'!$H$5-'СЕТ СН'!$H$21</f>
        <v>5291.5544776900006</v>
      </c>
      <c r="Q101" s="36">
        <f>SUMIFS(СВЦЭМ!$D$39:$D$782,СВЦЭМ!$A$39:$A$782,$A101,СВЦЭМ!$B$39:$B$782,Q$77)+'СЕТ СН'!$H$11+СВЦЭМ!$D$10+'СЕТ СН'!$H$5-'СЕТ СН'!$H$21</f>
        <v>5296.08401899</v>
      </c>
      <c r="R101" s="36">
        <f>SUMIFS(СВЦЭМ!$D$39:$D$782,СВЦЭМ!$A$39:$A$782,$A101,СВЦЭМ!$B$39:$B$782,R$77)+'СЕТ СН'!$H$11+СВЦЭМ!$D$10+'СЕТ СН'!$H$5-'СЕТ СН'!$H$21</f>
        <v>5287.1104738000004</v>
      </c>
      <c r="S101" s="36">
        <f>SUMIFS(СВЦЭМ!$D$39:$D$782,СВЦЭМ!$A$39:$A$782,$A101,СВЦЭМ!$B$39:$B$782,S$77)+'СЕТ СН'!$H$11+СВЦЭМ!$D$10+'СЕТ СН'!$H$5-'СЕТ СН'!$H$21</f>
        <v>5281.0556313100005</v>
      </c>
      <c r="T101" s="36">
        <f>SUMIFS(СВЦЭМ!$D$39:$D$782,СВЦЭМ!$A$39:$A$782,$A101,СВЦЭМ!$B$39:$B$782,T$77)+'СЕТ СН'!$H$11+СВЦЭМ!$D$10+'СЕТ СН'!$H$5-'СЕТ СН'!$H$21</f>
        <v>5244.4564487300004</v>
      </c>
      <c r="U101" s="36">
        <f>SUMIFS(СВЦЭМ!$D$39:$D$782,СВЦЭМ!$A$39:$A$782,$A101,СВЦЭМ!$B$39:$B$782,U$77)+'СЕТ СН'!$H$11+СВЦЭМ!$D$10+'СЕТ СН'!$H$5-'СЕТ СН'!$H$21</f>
        <v>5248.6396934900004</v>
      </c>
      <c r="V101" s="36">
        <f>SUMIFS(СВЦЭМ!$D$39:$D$782,СВЦЭМ!$A$39:$A$782,$A101,СВЦЭМ!$B$39:$B$782,V$77)+'СЕТ СН'!$H$11+СВЦЭМ!$D$10+'СЕТ СН'!$H$5-'СЕТ СН'!$H$21</f>
        <v>5264.0709951899998</v>
      </c>
      <c r="W101" s="36">
        <f>SUMIFS(СВЦЭМ!$D$39:$D$782,СВЦЭМ!$A$39:$A$782,$A101,СВЦЭМ!$B$39:$B$782,W$77)+'СЕТ СН'!$H$11+СВЦЭМ!$D$10+'СЕТ СН'!$H$5-'СЕТ СН'!$H$21</f>
        <v>5251.6815878799998</v>
      </c>
      <c r="X101" s="36">
        <f>SUMIFS(СВЦЭМ!$D$39:$D$782,СВЦЭМ!$A$39:$A$782,$A101,СВЦЭМ!$B$39:$B$782,X$77)+'СЕТ СН'!$H$11+СВЦЭМ!$D$10+'СЕТ СН'!$H$5-'СЕТ СН'!$H$21</f>
        <v>5283.8680599999998</v>
      </c>
      <c r="Y101" s="36">
        <f>SUMIFS(СВЦЭМ!$D$39:$D$782,СВЦЭМ!$A$39:$A$782,$A101,СВЦЭМ!$B$39:$B$782,Y$77)+'СЕТ СН'!$H$11+СВЦЭМ!$D$10+'СЕТ СН'!$H$5-'СЕТ СН'!$H$21</f>
        <v>5303.2662064800006</v>
      </c>
    </row>
    <row r="102" spans="1:27" ht="15.75" x14ac:dyDescent="0.2">
      <c r="A102" s="35">
        <f t="shared" si="2"/>
        <v>44982</v>
      </c>
      <c r="B102" s="36">
        <f>SUMIFS(СВЦЭМ!$D$39:$D$782,СВЦЭМ!$A$39:$A$782,$A102,СВЦЭМ!$B$39:$B$782,B$77)+'СЕТ СН'!$H$11+СВЦЭМ!$D$10+'СЕТ СН'!$H$5-'СЕТ СН'!$H$21</f>
        <v>5524.99115635</v>
      </c>
      <c r="C102" s="36">
        <f>SUMIFS(СВЦЭМ!$D$39:$D$782,СВЦЭМ!$A$39:$A$782,$A102,СВЦЭМ!$B$39:$B$782,C$77)+'СЕТ СН'!$H$11+СВЦЭМ!$D$10+'СЕТ СН'!$H$5-'СЕТ СН'!$H$21</f>
        <v>5535.2744507999996</v>
      </c>
      <c r="D102" s="36">
        <f>SUMIFS(СВЦЭМ!$D$39:$D$782,СВЦЭМ!$A$39:$A$782,$A102,СВЦЭМ!$B$39:$B$782,D$77)+'СЕТ СН'!$H$11+СВЦЭМ!$D$10+'СЕТ СН'!$H$5-'СЕТ СН'!$H$21</f>
        <v>5546.05130491</v>
      </c>
      <c r="E102" s="36">
        <f>SUMIFS(СВЦЭМ!$D$39:$D$782,СВЦЭМ!$A$39:$A$782,$A102,СВЦЭМ!$B$39:$B$782,E$77)+'СЕТ СН'!$H$11+СВЦЭМ!$D$10+'СЕТ СН'!$H$5-'СЕТ СН'!$H$21</f>
        <v>5542.3217569600001</v>
      </c>
      <c r="F102" s="36">
        <f>SUMIFS(СВЦЭМ!$D$39:$D$782,СВЦЭМ!$A$39:$A$782,$A102,СВЦЭМ!$B$39:$B$782,F$77)+'СЕТ СН'!$H$11+СВЦЭМ!$D$10+'СЕТ СН'!$H$5-'СЕТ СН'!$H$21</f>
        <v>5532.4580728700003</v>
      </c>
      <c r="G102" s="36">
        <f>SUMIFS(СВЦЭМ!$D$39:$D$782,СВЦЭМ!$A$39:$A$782,$A102,СВЦЭМ!$B$39:$B$782,G$77)+'СЕТ СН'!$H$11+СВЦЭМ!$D$10+'СЕТ СН'!$H$5-'СЕТ СН'!$H$21</f>
        <v>5503.6268444100006</v>
      </c>
      <c r="H102" s="36">
        <f>SUMIFS(СВЦЭМ!$D$39:$D$782,СВЦЭМ!$A$39:$A$782,$A102,СВЦЭМ!$B$39:$B$782,H$77)+'СЕТ СН'!$H$11+СВЦЭМ!$D$10+'СЕТ СН'!$H$5-'СЕТ СН'!$H$21</f>
        <v>5463.4365852999999</v>
      </c>
      <c r="I102" s="36">
        <f>SUMIFS(СВЦЭМ!$D$39:$D$782,СВЦЭМ!$A$39:$A$782,$A102,СВЦЭМ!$B$39:$B$782,I$77)+'СЕТ СН'!$H$11+СВЦЭМ!$D$10+'СЕТ СН'!$H$5-'СЕТ СН'!$H$21</f>
        <v>5417.8263962600004</v>
      </c>
      <c r="J102" s="36">
        <f>SUMIFS(СВЦЭМ!$D$39:$D$782,СВЦЭМ!$A$39:$A$782,$A102,СВЦЭМ!$B$39:$B$782,J$77)+'СЕТ СН'!$H$11+СВЦЭМ!$D$10+'СЕТ СН'!$H$5-'СЕТ СН'!$H$21</f>
        <v>5321.9154592699997</v>
      </c>
      <c r="K102" s="36">
        <f>SUMIFS(СВЦЭМ!$D$39:$D$782,СВЦЭМ!$A$39:$A$782,$A102,СВЦЭМ!$B$39:$B$782,K$77)+'СЕТ СН'!$H$11+СВЦЭМ!$D$10+'СЕТ СН'!$H$5-'СЕТ СН'!$H$21</f>
        <v>5288.6883762799998</v>
      </c>
      <c r="L102" s="36">
        <f>SUMIFS(СВЦЭМ!$D$39:$D$782,СВЦЭМ!$A$39:$A$782,$A102,СВЦЭМ!$B$39:$B$782,L$77)+'СЕТ СН'!$H$11+СВЦЭМ!$D$10+'СЕТ СН'!$H$5-'СЕТ СН'!$H$21</f>
        <v>5328.7367813600004</v>
      </c>
      <c r="M102" s="36">
        <f>SUMIFS(СВЦЭМ!$D$39:$D$782,СВЦЭМ!$A$39:$A$782,$A102,СВЦЭМ!$B$39:$B$782,M$77)+'СЕТ СН'!$H$11+СВЦЭМ!$D$10+'СЕТ СН'!$H$5-'СЕТ СН'!$H$21</f>
        <v>5349.4789624200002</v>
      </c>
      <c r="N102" s="36">
        <f>SUMIFS(СВЦЭМ!$D$39:$D$782,СВЦЭМ!$A$39:$A$782,$A102,СВЦЭМ!$B$39:$B$782,N$77)+'СЕТ СН'!$H$11+СВЦЭМ!$D$10+'СЕТ СН'!$H$5-'СЕТ СН'!$H$21</f>
        <v>5387.8823337900003</v>
      </c>
      <c r="O102" s="36">
        <f>SUMIFS(СВЦЭМ!$D$39:$D$782,СВЦЭМ!$A$39:$A$782,$A102,СВЦЭМ!$B$39:$B$782,O$77)+'СЕТ СН'!$H$11+СВЦЭМ!$D$10+'СЕТ СН'!$H$5-'СЕТ СН'!$H$21</f>
        <v>5413.6412138400001</v>
      </c>
      <c r="P102" s="36">
        <f>SUMIFS(СВЦЭМ!$D$39:$D$782,СВЦЭМ!$A$39:$A$782,$A102,СВЦЭМ!$B$39:$B$782,P$77)+'СЕТ СН'!$H$11+СВЦЭМ!$D$10+'СЕТ СН'!$H$5-'СЕТ СН'!$H$21</f>
        <v>5444.4459161599998</v>
      </c>
      <c r="Q102" s="36">
        <f>SUMIFS(СВЦЭМ!$D$39:$D$782,СВЦЭМ!$A$39:$A$782,$A102,СВЦЭМ!$B$39:$B$782,Q$77)+'СЕТ СН'!$H$11+СВЦЭМ!$D$10+'СЕТ СН'!$H$5-'СЕТ СН'!$H$21</f>
        <v>5476.3046356599998</v>
      </c>
      <c r="R102" s="36">
        <f>SUMIFS(СВЦЭМ!$D$39:$D$782,СВЦЭМ!$A$39:$A$782,$A102,СВЦЭМ!$B$39:$B$782,R$77)+'СЕТ СН'!$H$11+СВЦЭМ!$D$10+'СЕТ СН'!$H$5-'СЕТ СН'!$H$21</f>
        <v>5466.8943383900005</v>
      </c>
      <c r="S102" s="36">
        <f>SUMIFS(СВЦЭМ!$D$39:$D$782,СВЦЭМ!$A$39:$A$782,$A102,СВЦЭМ!$B$39:$B$782,S$77)+'СЕТ СН'!$H$11+СВЦЭМ!$D$10+'СЕТ СН'!$H$5-'СЕТ СН'!$H$21</f>
        <v>5454.8272357200003</v>
      </c>
      <c r="T102" s="36">
        <f>SUMIFS(СВЦЭМ!$D$39:$D$782,СВЦЭМ!$A$39:$A$782,$A102,СВЦЭМ!$B$39:$B$782,T$77)+'СЕТ СН'!$H$11+СВЦЭМ!$D$10+'СЕТ СН'!$H$5-'СЕТ СН'!$H$21</f>
        <v>5413.3639746600002</v>
      </c>
      <c r="U102" s="36">
        <f>SUMIFS(СВЦЭМ!$D$39:$D$782,СВЦЭМ!$A$39:$A$782,$A102,СВЦЭМ!$B$39:$B$782,U$77)+'СЕТ СН'!$H$11+СВЦЭМ!$D$10+'СЕТ СН'!$H$5-'СЕТ СН'!$H$21</f>
        <v>5384.9200588200001</v>
      </c>
      <c r="V102" s="36">
        <f>SUMIFS(СВЦЭМ!$D$39:$D$782,СВЦЭМ!$A$39:$A$782,$A102,СВЦЭМ!$B$39:$B$782,V$77)+'СЕТ СН'!$H$11+СВЦЭМ!$D$10+'СЕТ СН'!$H$5-'СЕТ СН'!$H$21</f>
        <v>5392.60135627</v>
      </c>
      <c r="W102" s="36">
        <f>SUMIFS(СВЦЭМ!$D$39:$D$782,СВЦЭМ!$A$39:$A$782,$A102,СВЦЭМ!$B$39:$B$782,W$77)+'СЕТ СН'!$H$11+СВЦЭМ!$D$10+'СЕТ СН'!$H$5-'СЕТ СН'!$H$21</f>
        <v>5416.2067003299999</v>
      </c>
      <c r="X102" s="36">
        <f>SUMIFS(СВЦЭМ!$D$39:$D$782,СВЦЭМ!$A$39:$A$782,$A102,СВЦЭМ!$B$39:$B$782,X$77)+'СЕТ СН'!$H$11+СВЦЭМ!$D$10+'СЕТ СН'!$H$5-'СЕТ СН'!$H$21</f>
        <v>5440.9022365199999</v>
      </c>
      <c r="Y102" s="36">
        <f>SUMIFS(СВЦЭМ!$D$39:$D$782,СВЦЭМ!$A$39:$A$782,$A102,СВЦЭМ!$B$39:$B$782,Y$77)+'СЕТ СН'!$H$11+СВЦЭМ!$D$10+'СЕТ СН'!$H$5-'СЕТ СН'!$H$21</f>
        <v>5479.9516396700001</v>
      </c>
    </row>
    <row r="103" spans="1:27" ht="15.75" x14ac:dyDescent="0.2">
      <c r="A103" s="35">
        <f t="shared" si="2"/>
        <v>44983</v>
      </c>
      <c r="B103" s="36">
        <f>SUMIFS(СВЦЭМ!$D$39:$D$782,СВЦЭМ!$A$39:$A$782,$A103,СВЦЭМ!$B$39:$B$782,B$77)+'СЕТ СН'!$H$11+СВЦЭМ!$D$10+'СЕТ СН'!$H$5-'СЕТ СН'!$H$21</f>
        <v>5516.10147942</v>
      </c>
      <c r="C103" s="36">
        <f>SUMIFS(СВЦЭМ!$D$39:$D$782,СВЦЭМ!$A$39:$A$782,$A103,СВЦЭМ!$B$39:$B$782,C$77)+'СЕТ СН'!$H$11+СВЦЭМ!$D$10+'СЕТ СН'!$H$5-'СЕТ СН'!$H$21</f>
        <v>5529.0656209200006</v>
      </c>
      <c r="D103" s="36">
        <f>SUMIFS(СВЦЭМ!$D$39:$D$782,СВЦЭМ!$A$39:$A$782,$A103,СВЦЭМ!$B$39:$B$782,D$77)+'СЕТ СН'!$H$11+СВЦЭМ!$D$10+'СЕТ СН'!$H$5-'СЕТ СН'!$H$21</f>
        <v>5516.67862281</v>
      </c>
      <c r="E103" s="36">
        <f>SUMIFS(СВЦЭМ!$D$39:$D$782,СВЦЭМ!$A$39:$A$782,$A103,СВЦЭМ!$B$39:$B$782,E$77)+'СЕТ СН'!$H$11+СВЦЭМ!$D$10+'СЕТ СН'!$H$5-'СЕТ СН'!$H$21</f>
        <v>5517.8282023000002</v>
      </c>
      <c r="F103" s="36">
        <f>SUMIFS(СВЦЭМ!$D$39:$D$782,СВЦЭМ!$A$39:$A$782,$A103,СВЦЭМ!$B$39:$B$782,F$77)+'СЕТ СН'!$H$11+СВЦЭМ!$D$10+'СЕТ СН'!$H$5-'СЕТ СН'!$H$21</f>
        <v>5524.0484116600001</v>
      </c>
      <c r="G103" s="36">
        <f>SUMIFS(СВЦЭМ!$D$39:$D$782,СВЦЭМ!$A$39:$A$782,$A103,СВЦЭМ!$B$39:$B$782,G$77)+'СЕТ СН'!$H$11+СВЦЭМ!$D$10+'СЕТ СН'!$H$5-'СЕТ СН'!$H$21</f>
        <v>5522.4490040399996</v>
      </c>
      <c r="H103" s="36">
        <f>SUMIFS(СВЦЭМ!$D$39:$D$782,СВЦЭМ!$A$39:$A$782,$A103,СВЦЭМ!$B$39:$B$782,H$77)+'СЕТ СН'!$H$11+СВЦЭМ!$D$10+'СЕТ СН'!$H$5-'СЕТ СН'!$H$21</f>
        <v>5527.3371104100006</v>
      </c>
      <c r="I103" s="36">
        <f>SUMIFS(СВЦЭМ!$D$39:$D$782,СВЦЭМ!$A$39:$A$782,$A103,СВЦЭМ!$B$39:$B$782,I$77)+'СЕТ СН'!$H$11+СВЦЭМ!$D$10+'СЕТ СН'!$H$5-'СЕТ СН'!$H$21</f>
        <v>5455.27765163</v>
      </c>
      <c r="J103" s="36">
        <f>SUMIFS(СВЦЭМ!$D$39:$D$782,СВЦЭМ!$A$39:$A$782,$A103,СВЦЭМ!$B$39:$B$782,J$77)+'СЕТ СН'!$H$11+СВЦЭМ!$D$10+'СЕТ СН'!$H$5-'СЕТ СН'!$H$21</f>
        <v>5520.2794821799998</v>
      </c>
      <c r="K103" s="36">
        <f>SUMIFS(СВЦЭМ!$D$39:$D$782,СВЦЭМ!$A$39:$A$782,$A103,СВЦЭМ!$B$39:$B$782,K$77)+'СЕТ СН'!$H$11+СВЦЭМ!$D$10+'СЕТ СН'!$H$5-'СЕТ СН'!$H$21</f>
        <v>5458.4293347399998</v>
      </c>
      <c r="L103" s="36">
        <f>SUMIFS(СВЦЭМ!$D$39:$D$782,СВЦЭМ!$A$39:$A$782,$A103,СВЦЭМ!$B$39:$B$782,L$77)+'СЕТ СН'!$H$11+СВЦЭМ!$D$10+'СЕТ СН'!$H$5-'СЕТ СН'!$H$21</f>
        <v>5362.77187572</v>
      </c>
      <c r="M103" s="36">
        <f>SUMIFS(СВЦЭМ!$D$39:$D$782,СВЦЭМ!$A$39:$A$782,$A103,СВЦЭМ!$B$39:$B$782,M$77)+'СЕТ СН'!$H$11+СВЦЭМ!$D$10+'СЕТ СН'!$H$5-'СЕТ СН'!$H$21</f>
        <v>5390.2566286199999</v>
      </c>
      <c r="N103" s="36">
        <f>SUMIFS(СВЦЭМ!$D$39:$D$782,СВЦЭМ!$A$39:$A$782,$A103,СВЦЭМ!$B$39:$B$782,N$77)+'СЕТ СН'!$H$11+СВЦЭМ!$D$10+'СЕТ СН'!$H$5-'СЕТ СН'!$H$21</f>
        <v>5428.02907564</v>
      </c>
      <c r="O103" s="36">
        <f>SUMIFS(СВЦЭМ!$D$39:$D$782,СВЦЭМ!$A$39:$A$782,$A103,СВЦЭМ!$B$39:$B$782,O$77)+'СЕТ СН'!$H$11+СВЦЭМ!$D$10+'СЕТ СН'!$H$5-'СЕТ СН'!$H$21</f>
        <v>5470.07361021</v>
      </c>
      <c r="P103" s="36">
        <f>SUMIFS(СВЦЭМ!$D$39:$D$782,СВЦЭМ!$A$39:$A$782,$A103,СВЦЭМ!$B$39:$B$782,P$77)+'СЕТ СН'!$H$11+СВЦЭМ!$D$10+'СЕТ СН'!$H$5-'СЕТ СН'!$H$21</f>
        <v>5486.4722634400005</v>
      </c>
      <c r="Q103" s="36">
        <f>SUMIFS(СВЦЭМ!$D$39:$D$782,СВЦЭМ!$A$39:$A$782,$A103,СВЦЭМ!$B$39:$B$782,Q$77)+'СЕТ СН'!$H$11+СВЦЭМ!$D$10+'СЕТ СН'!$H$5-'СЕТ СН'!$H$21</f>
        <v>5511.7044777999999</v>
      </c>
      <c r="R103" s="36">
        <f>SUMIFS(СВЦЭМ!$D$39:$D$782,СВЦЭМ!$A$39:$A$782,$A103,СВЦЭМ!$B$39:$B$782,R$77)+'СЕТ СН'!$H$11+СВЦЭМ!$D$10+'СЕТ СН'!$H$5-'СЕТ СН'!$H$21</f>
        <v>5508.2384844400003</v>
      </c>
      <c r="S103" s="36">
        <f>SUMIFS(СВЦЭМ!$D$39:$D$782,СВЦЭМ!$A$39:$A$782,$A103,СВЦЭМ!$B$39:$B$782,S$77)+'СЕТ СН'!$H$11+СВЦЭМ!$D$10+'СЕТ СН'!$H$5-'СЕТ СН'!$H$21</f>
        <v>5466.2768535899995</v>
      </c>
      <c r="T103" s="36">
        <f>SUMIFS(СВЦЭМ!$D$39:$D$782,СВЦЭМ!$A$39:$A$782,$A103,СВЦЭМ!$B$39:$B$782,T$77)+'СЕТ СН'!$H$11+СВЦЭМ!$D$10+'СЕТ СН'!$H$5-'СЕТ СН'!$H$21</f>
        <v>5418.1416788099996</v>
      </c>
      <c r="U103" s="36">
        <f>SUMIFS(СВЦЭМ!$D$39:$D$782,СВЦЭМ!$A$39:$A$782,$A103,СВЦЭМ!$B$39:$B$782,U$77)+'СЕТ СН'!$H$11+СВЦЭМ!$D$10+'СЕТ СН'!$H$5-'СЕТ СН'!$H$21</f>
        <v>5393.2615176500003</v>
      </c>
      <c r="V103" s="36">
        <f>SUMIFS(СВЦЭМ!$D$39:$D$782,СВЦЭМ!$A$39:$A$782,$A103,СВЦЭМ!$B$39:$B$782,V$77)+'СЕТ СН'!$H$11+СВЦЭМ!$D$10+'СЕТ СН'!$H$5-'СЕТ СН'!$H$21</f>
        <v>5389.8639798000004</v>
      </c>
      <c r="W103" s="36">
        <f>SUMIFS(СВЦЭМ!$D$39:$D$782,СВЦЭМ!$A$39:$A$782,$A103,СВЦЭМ!$B$39:$B$782,W$77)+'СЕТ СН'!$H$11+СВЦЭМ!$D$10+'СЕТ СН'!$H$5-'СЕТ СН'!$H$21</f>
        <v>5426.2402328500002</v>
      </c>
      <c r="X103" s="36">
        <f>SUMIFS(СВЦЭМ!$D$39:$D$782,СВЦЭМ!$A$39:$A$782,$A103,СВЦЭМ!$B$39:$B$782,X$77)+'СЕТ СН'!$H$11+СВЦЭМ!$D$10+'СЕТ СН'!$H$5-'СЕТ СН'!$H$21</f>
        <v>5460.6570695400005</v>
      </c>
      <c r="Y103" s="36">
        <f>SUMIFS(СВЦЭМ!$D$39:$D$782,СВЦЭМ!$A$39:$A$782,$A103,СВЦЭМ!$B$39:$B$782,Y$77)+'СЕТ СН'!$H$11+СВЦЭМ!$D$10+'СЕТ СН'!$H$5-'СЕТ СН'!$H$21</f>
        <v>5497.0610886200002</v>
      </c>
    </row>
    <row r="104" spans="1:27" ht="15.75" x14ac:dyDescent="0.2">
      <c r="A104" s="35">
        <f t="shared" si="2"/>
        <v>44984</v>
      </c>
      <c r="B104" s="36">
        <f>SUMIFS(СВЦЭМ!$D$39:$D$782,СВЦЭМ!$A$39:$A$782,$A104,СВЦЭМ!$B$39:$B$782,B$77)+'СЕТ СН'!$H$11+СВЦЭМ!$D$10+'СЕТ СН'!$H$5-'СЕТ СН'!$H$21</f>
        <v>5507.5716671700002</v>
      </c>
      <c r="C104" s="36">
        <f>SUMIFS(СВЦЭМ!$D$39:$D$782,СВЦЭМ!$A$39:$A$782,$A104,СВЦЭМ!$B$39:$B$782,C$77)+'СЕТ СН'!$H$11+СВЦЭМ!$D$10+'СЕТ СН'!$H$5-'СЕТ СН'!$H$21</f>
        <v>5540.2968310400001</v>
      </c>
      <c r="D104" s="36">
        <f>SUMIFS(СВЦЭМ!$D$39:$D$782,СВЦЭМ!$A$39:$A$782,$A104,СВЦЭМ!$B$39:$B$782,D$77)+'СЕТ СН'!$H$11+СВЦЭМ!$D$10+'СЕТ СН'!$H$5-'СЕТ СН'!$H$21</f>
        <v>5543.3572607200003</v>
      </c>
      <c r="E104" s="36">
        <f>SUMIFS(СВЦЭМ!$D$39:$D$782,СВЦЭМ!$A$39:$A$782,$A104,СВЦЭМ!$B$39:$B$782,E$77)+'СЕТ СН'!$H$11+СВЦЭМ!$D$10+'СЕТ СН'!$H$5-'СЕТ СН'!$H$21</f>
        <v>5565.8892870099999</v>
      </c>
      <c r="F104" s="36">
        <f>SUMIFS(СВЦЭМ!$D$39:$D$782,СВЦЭМ!$A$39:$A$782,$A104,СВЦЭМ!$B$39:$B$782,F$77)+'СЕТ СН'!$H$11+СВЦЭМ!$D$10+'СЕТ СН'!$H$5-'СЕТ СН'!$H$21</f>
        <v>5562.7106986400004</v>
      </c>
      <c r="G104" s="36">
        <f>SUMIFS(СВЦЭМ!$D$39:$D$782,СВЦЭМ!$A$39:$A$782,$A104,СВЦЭМ!$B$39:$B$782,G$77)+'СЕТ СН'!$H$11+СВЦЭМ!$D$10+'СЕТ СН'!$H$5-'СЕТ СН'!$H$21</f>
        <v>5530.5201207800001</v>
      </c>
      <c r="H104" s="36">
        <f>SUMIFS(СВЦЭМ!$D$39:$D$782,СВЦЭМ!$A$39:$A$782,$A104,СВЦЭМ!$B$39:$B$782,H$77)+'СЕТ СН'!$H$11+СВЦЭМ!$D$10+'СЕТ СН'!$H$5-'СЕТ СН'!$H$21</f>
        <v>5483.9158530700006</v>
      </c>
      <c r="I104" s="36">
        <f>SUMIFS(СВЦЭМ!$D$39:$D$782,СВЦЭМ!$A$39:$A$782,$A104,СВЦЭМ!$B$39:$B$782,I$77)+'СЕТ СН'!$H$11+СВЦЭМ!$D$10+'СЕТ СН'!$H$5-'СЕТ СН'!$H$21</f>
        <v>5428.4281608000001</v>
      </c>
      <c r="J104" s="36">
        <f>SUMIFS(СВЦЭМ!$D$39:$D$782,СВЦЭМ!$A$39:$A$782,$A104,СВЦЭМ!$B$39:$B$782,J$77)+'СЕТ СН'!$H$11+СВЦЭМ!$D$10+'СЕТ СН'!$H$5-'СЕТ СН'!$H$21</f>
        <v>5401.2665594199998</v>
      </c>
      <c r="K104" s="36">
        <f>SUMIFS(СВЦЭМ!$D$39:$D$782,СВЦЭМ!$A$39:$A$782,$A104,СВЦЭМ!$B$39:$B$782,K$77)+'СЕТ СН'!$H$11+СВЦЭМ!$D$10+'СЕТ СН'!$H$5-'СЕТ СН'!$H$21</f>
        <v>5380.3289958799996</v>
      </c>
      <c r="L104" s="36">
        <f>SUMIFS(СВЦЭМ!$D$39:$D$782,СВЦЭМ!$A$39:$A$782,$A104,СВЦЭМ!$B$39:$B$782,L$77)+'СЕТ СН'!$H$11+СВЦЭМ!$D$10+'СЕТ СН'!$H$5-'СЕТ СН'!$H$21</f>
        <v>5387.0765988900002</v>
      </c>
      <c r="M104" s="36">
        <f>SUMIFS(СВЦЭМ!$D$39:$D$782,СВЦЭМ!$A$39:$A$782,$A104,СВЦЭМ!$B$39:$B$782,M$77)+'СЕТ СН'!$H$11+СВЦЭМ!$D$10+'СЕТ СН'!$H$5-'СЕТ СН'!$H$21</f>
        <v>5431.6380772100001</v>
      </c>
      <c r="N104" s="36">
        <f>SUMIFS(СВЦЭМ!$D$39:$D$782,СВЦЭМ!$A$39:$A$782,$A104,СВЦЭМ!$B$39:$B$782,N$77)+'СЕТ СН'!$H$11+СВЦЭМ!$D$10+'СЕТ СН'!$H$5-'СЕТ СН'!$H$21</f>
        <v>5470.1218681600003</v>
      </c>
      <c r="O104" s="36">
        <f>SUMIFS(СВЦЭМ!$D$39:$D$782,СВЦЭМ!$A$39:$A$782,$A104,СВЦЭМ!$B$39:$B$782,O$77)+'СЕТ СН'!$H$11+СВЦЭМ!$D$10+'СЕТ СН'!$H$5-'СЕТ СН'!$H$21</f>
        <v>5499.5908057899996</v>
      </c>
      <c r="P104" s="36">
        <f>SUMIFS(СВЦЭМ!$D$39:$D$782,СВЦЭМ!$A$39:$A$782,$A104,СВЦЭМ!$B$39:$B$782,P$77)+'СЕТ СН'!$H$11+СВЦЭМ!$D$10+'СЕТ СН'!$H$5-'СЕТ СН'!$H$21</f>
        <v>5508.7564998899998</v>
      </c>
      <c r="Q104" s="36">
        <f>SUMIFS(СВЦЭМ!$D$39:$D$782,СВЦЭМ!$A$39:$A$782,$A104,СВЦЭМ!$B$39:$B$782,Q$77)+'СЕТ СН'!$H$11+СВЦЭМ!$D$10+'СЕТ СН'!$H$5-'СЕТ СН'!$H$21</f>
        <v>5526.6686061300006</v>
      </c>
      <c r="R104" s="36">
        <f>SUMIFS(СВЦЭМ!$D$39:$D$782,СВЦЭМ!$A$39:$A$782,$A104,СВЦЭМ!$B$39:$B$782,R$77)+'СЕТ СН'!$H$11+СВЦЭМ!$D$10+'СЕТ СН'!$H$5-'СЕТ СН'!$H$21</f>
        <v>5528.1934747300002</v>
      </c>
      <c r="S104" s="36">
        <f>SUMIFS(СВЦЭМ!$D$39:$D$782,СВЦЭМ!$A$39:$A$782,$A104,СВЦЭМ!$B$39:$B$782,S$77)+'СЕТ СН'!$H$11+СВЦЭМ!$D$10+'СЕТ СН'!$H$5-'СЕТ СН'!$H$21</f>
        <v>5472.9101044899999</v>
      </c>
      <c r="T104" s="36">
        <f>SUMIFS(СВЦЭМ!$D$39:$D$782,СВЦЭМ!$A$39:$A$782,$A104,СВЦЭМ!$B$39:$B$782,T$77)+'СЕТ СН'!$H$11+СВЦЭМ!$D$10+'СЕТ СН'!$H$5-'СЕТ СН'!$H$21</f>
        <v>5401.5606599000002</v>
      </c>
      <c r="U104" s="36">
        <f>SUMIFS(СВЦЭМ!$D$39:$D$782,СВЦЭМ!$A$39:$A$782,$A104,СВЦЭМ!$B$39:$B$782,U$77)+'СЕТ СН'!$H$11+СВЦЭМ!$D$10+'СЕТ СН'!$H$5-'СЕТ СН'!$H$21</f>
        <v>5411.2934716300006</v>
      </c>
      <c r="V104" s="36">
        <f>SUMIFS(СВЦЭМ!$D$39:$D$782,СВЦЭМ!$A$39:$A$782,$A104,СВЦЭМ!$B$39:$B$782,V$77)+'СЕТ СН'!$H$11+СВЦЭМ!$D$10+'СЕТ СН'!$H$5-'СЕТ СН'!$H$21</f>
        <v>5436.4152178000004</v>
      </c>
      <c r="W104" s="36">
        <f>SUMIFS(СВЦЭМ!$D$39:$D$782,СВЦЭМ!$A$39:$A$782,$A104,СВЦЭМ!$B$39:$B$782,W$77)+'СЕТ СН'!$H$11+СВЦЭМ!$D$10+'СЕТ СН'!$H$5-'СЕТ СН'!$H$21</f>
        <v>5470.4460386199999</v>
      </c>
      <c r="X104" s="36">
        <f>SUMIFS(СВЦЭМ!$D$39:$D$782,СВЦЭМ!$A$39:$A$782,$A104,СВЦЭМ!$B$39:$B$782,X$77)+'СЕТ СН'!$H$11+СВЦЭМ!$D$10+'СЕТ СН'!$H$5-'СЕТ СН'!$H$21</f>
        <v>5495.7497122799996</v>
      </c>
      <c r="Y104" s="36">
        <f>SUMIFS(СВЦЭМ!$D$39:$D$782,СВЦЭМ!$A$39:$A$782,$A104,СВЦЭМ!$B$39:$B$782,Y$77)+'СЕТ СН'!$H$11+СВЦЭМ!$D$10+'СЕТ СН'!$H$5-'СЕТ СН'!$H$21</f>
        <v>5530.3535331200001</v>
      </c>
    </row>
    <row r="105" spans="1:27" ht="15.75" x14ac:dyDescent="0.2">
      <c r="A105" s="35">
        <f t="shared" si="2"/>
        <v>44985</v>
      </c>
      <c r="B105" s="36">
        <f>SUMIFS(СВЦЭМ!$D$39:$D$782,СВЦЭМ!$A$39:$A$782,$A105,СВЦЭМ!$B$39:$B$782,B$77)+'СЕТ СН'!$H$11+СВЦЭМ!$D$10+'СЕТ СН'!$H$5-'СЕТ СН'!$H$21</f>
        <v>5687.3133692800002</v>
      </c>
      <c r="C105" s="36">
        <f>SUMIFS(СВЦЭМ!$D$39:$D$782,СВЦЭМ!$A$39:$A$782,$A105,СВЦЭМ!$B$39:$B$782,C$77)+'СЕТ СН'!$H$11+СВЦЭМ!$D$10+'СЕТ СН'!$H$5-'СЕТ СН'!$H$21</f>
        <v>5712.3977471800008</v>
      </c>
      <c r="D105" s="36">
        <f>SUMIFS(СВЦЭМ!$D$39:$D$782,СВЦЭМ!$A$39:$A$782,$A105,СВЦЭМ!$B$39:$B$782,D$77)+'СЕТ СН'!$H$11+СВЦЭМ!$D$10+'СЕТ СН'!$H$5-'СЕТ СН'!$H$21</f>
        <v>5733.5968233500007</v>
      </c>
      <c r="E105" s="36">
        <f>SUMIFS(СВЦЭМ!$D$39:$D$782,СВЦЭМ!$A$39:$A$782,$A105,СВЦЭМ!$B$39:$B$782,E$77)+'СЕТ СН'!$H$11+СВЦЭМ!$D$10+'СЕТ СН'!$H$5-'СЕТ СН'!$H$21</f>
        <v>5747.1403084000003</v>
      </c>
      <c r="F105" s="36">
        <f>SUMIFS(СВЦЭМ!$D$39:$D$782,СВЦЭМ!$A$39:$A$782,$A105,СВЦЭМ!$B$39:$B$782,F$77)+'СЕТ СН'!$H$11+СВЦЭМ!$D$10+'СЕТ СН'!$H$5-'СЕТ СН'!$H$21</f>
        <v>5741.6112822200002</v>
      </c>
      <c r="G105" s="36">
        <f>SUMIFS(СВЦЭМ!$D$39:$D$782,СВЦЭМ!$A$39:$A$782,$A105,СВЦЭМ!$B$39:$B$782,G$77)+'СЕТ СН'!$H$11+СВЦЭМ!$D$10+'СЕТ СН'!$H$5-'СЕТ СН'!$H$21</f>
        <v>5711.1594639300001</v>
      </c>
      <c r="H105" s="36">
        <f>SUMIFS(СВЦЭМ!$D$39:$D$782,СВЦЭМ!$A$39:$A$782,$A105,СВЦЭМ!$B$39:$B$782,H$77)+'СЕТ СН'!$H$11+СВЦЭМ!$D$10+'СЕТ СН'!$H$5-'СЕТ СН'!$H$21</f>
        <v>5653.2444917600005</v>
      </c>
      <c r="I105" s="36">
        <f>SUMIFS(СВЦЭМ!$D$39:$D$782,СВЦЭМ!$A$39:$A$782,$A105,СВЦЭМ!$B$39:$B$782,I$77)+'СЕТ СН'!$H$11+СВЦЭМ!$D$10+'СЕТ СН'!$H$5-'СЕТ СН'!$H$21</f>
        <v>5600.4389506500002</v>
      </c>
      <c r="J105" s="36">
        <f>SUMIFS(СВЦЭМ!$D$39:$D$782,СВЦЭМ!$A$39:$A$782,$A105,СВЦЭМ!$B$39:$B$782,J$77)+'СЕТ СН'!$H$11+СВЦЭМ!$D$10+'СЕТ СН'!$H$5-'СЕТ СН'!$H$21</f>
        <v>5571.0402472200003</v>
      </c>
      <c r="K105" s="36">
        <f>SUMIFS(СВЦЭМ!$D$39:$D$782,СВЦЭМ!$A$39:$A$782,$A105,СВЦЭМ!$B$39:$B$782,K$77)+'СЕТ СН'!$H$11+СВЦЭМ!$D$10+'СЕТ СН'!$H$5-'СЕТ СН'!$H$21</f>
        <v>5547.86795188</v>
      </c>
      <c r="L105" s="36">
        <f>SUMIFS(СВЦЭМ!$D$39:$D$782,СВЦЭМ!$A$39:$A$782,$A105,СВЦЭМ!$B$39:$B$782,L$77)+'СЕТ СН'!$H$11+СВЦЭМ!$D$10+'СЕТ СН'!$H$5-'СЕТ СН'!$H$21</f>
        <v>5544.1593967200006</v>
      </c>
      <c r="M105" s="36">
        <f>SUMIFS(СВЦЭМ!$D$39:$D$782,СВЦЭМ!$A$39:$A$782,$A105,СВЦЭМ!$B$39:$B$782,M$77)+'СЕТ СН'!$H$11+СВЦЭМ!$D$10+'СЕТ СН'!$H$5-'СЕТ СН'!$H$21</f>
        <v>5561.2569797300002</v>
      </c>
      <c r="N105" s="36">
        <f>SUMIFS(СВЦЭМ!$D$39:$D$782,СВЦЭМ!$A$39:$A$782,$A105,СВЦЭМ!$B$39:$B$782,N$77)+'СЕТ СН'!$H$11+СВЦЭМ!$D$10+'СЕТ СН'!$H$5-'СЕТ СН'!$H$21</f>
        <v>5584.6217170600003</v>
      </c>
      <c r="O105" s="36">
        <f>SUMIFS(СВЦЭМ!$D$39:$D$782,СВЦЭМ!$A$39:$A$782,$A105,СВЦЭМ!$B$39:$B$782,O$77)+'СЕТ СН'!$H$11+СВЦЭМ!$D$10+'СЕТ СН'!$H$5-'СЕТ СН'!$H$21</f>
        <v>5612.0066803</v>
      </c>
      <c r="P105" s="36">
        <f>SUMIFS(СВЦЭМ!$D$39:$D$782,СВЦЭМ!$A$39:$A$782,$A105,СВЦЭМ!$B$39:$B$782,P$77)+'СЕТ СН'!$H$11+СВЦЭМ!$D$10+'СЕТ СН'!$H$5-'СЕТ СН'!$H$21</f>
        <v>5643.02403409</v>
      </c>
      <c r="Q105" s="36">
        <f>SUMIFS(СВЦЭМ!$D$39:$D$782,СВЦЭМ!$A$39:$A$782,$A105,СВЦЭМ!$B$39:$B$782,Q$77)+'СЕТ СН'!$H$11+СВЦЭМ!$D$10+'СЕТ СН'!$H$5-'СЕТ СН'!$H$21</f>
        <v>5657.4143925299995</v>
      </c>
      <c r="R105" s="36">
        <f>SUMIFS(СВЦЭМ!$D$39:$D$782,СВЦЭМ!$A$39:$A$782,$A105,СВЦЭМ!$B$39:$B$782,R$77)+'СЕТ СН'!$H$11+СВЦЭМ!$D$10+'СЕТ СН'!$H$5-'СЕТ СН'!$H$21</f>
        <v>5673.0346888100003</v>
      </c>
      <c r="S105" s="36">
        <f>SUMIFS(СВЦЭМ!$D$39:$D$782,СВЦЭМ!$A$39:$A$782,$A105,СВЦЭМ!$B$39:$B$782,S$77)+'СЕТ СН'!$H$11+СВЦЭМ!$D$10+'СЕТ СН'!$H$5-'СЕТ СН'!$H$21</f>
        <v>5654.2649463899997</v>
      </c>
      <c r="T105" s="36">
        <f>SUMIFS(СВЦЭМ!$D$39:$D$782,СВЦЭМ!$A$39:$A$782,$A105,СВЦЭМ!$B$39:$B$782,T$77)+'СЕТ СН'!$H$11+СВЦЭМ!$D$10+'СЕТ СН'!$H$5-'СЕТ СН'!$H$21</f>
        <v>5624.3575897800001</v>
      </c>
      <c r="U105" s="36">
        <f>SUMIFS(СВЦЭМ!$D$39:$D$782,СВЦЭМ!$A$39:$A$782,$A105,СВЦЭМ!$B$39:$B$782,U$77)+'СЕТ СН'!$H$11+СВЦЭМ!$D$10+'СЕТ СН'!$H$5-'СЕТ СН'!$H$21</f>
        <v>5572.9235723100001</v>
      </c>
      <c r="V105" s="36">
        <f>SUMIFS(СВЦЭМ!$D$39:$D$782,СВЦЭМ!$A$39:$A$782,$A105,СВЦЭМ!$B$39:$B$782,V$77)+'СЕТ СН'!$H$11+СВЦЭМ!$D$10+'СЕТ СН'!$H$5-'СЕТ СН'!$H$21</f>
        <v>5580.2251555100001</v>
      </c>
      <c r="W105" s="36">
        <f>SUMIFS(СВЦЭМ!$D$39:$D$782,СВЦЭМ!$A$39:$A$782,$A105,СВЦЭМ!$B$39:$B$782,W$77)+'СЕТ СН'!$H$11+СВЦЭМ!$D$10+'СЕТ СН'!$H$5-'СЕТ СН'!$H$21</f>
        <v>5591.7644905100005</v>
      </c>
      <c r="X105" s="36">
        <f>SUMIFS(СВЦЭМ!$D$39:$D$782,СВЦЭМ!$A$39:$A$782,$A105,СВЦЭМ!$B$39:$B$782,X$77)+'СЕТ СН'!$H$11+СВЦЭМ!$D$10+'СЕТ СН'!$H$5-'СЕТ СН'!$H$21</f>
        <v>5611.1399404599997</v>
      </c>
      <c r="Y105" s="36">
        <f>SUMIFS(СВЦЭМ!$D$39:$D$782,СВЦЭМ!$A$39:$A$782,$A105,СВЦЭМ!$B$39:$B$782,Y$77)+'СЕТ СН'!$H$11+СВЦЭМ!$D$10+'СЕТ СН'!$H$5-'СЕТ СН'!$H$21</f>
        <v>5620.4561035900006</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1"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7" ht="12.75" customHeight="1" x14ac:dyDescent="0.2">
      <c r="A109" s="132"/>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7" ht="12.75" customHeight="1" x14ac:dyDescent="0.2">
      <c r="A110" s="133"/>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СН'!$I$11+СВЦЭМ!$D$10+'СЕТ СН'!$I$5-'СЕТ СН'!$I$21</f>
        <v>5658.5862390700004</v>
      </c>
      <c r="C111" s="36">
        <f>SUMIFS(СВЦЭМ!$D$39:$D$782,СВЦЭМ!$A$39:$A$782,$A111,СВЦЭМ!$B$39:$B$782,C$110)+'СЕТ СН'!$I$11+СВЦЭМ!$D$10+'СЕТ СН'!$I$5-'СЕТ СН'!$I$21</f>
        <v>5669.7770302899999</v>
      </c>
      <c r="D111" s="36">
        <f>SUMIFS(СВЦЭМ!$D$39:$D$782,СВЦЭМ!$A$39:$A$782,$A111,СВЦЭМ!$B$39:$B$782,D$110)+'СЕТ СН'!$I$11+СВЦЭМ!$D$10+'СЕТ СН'!$I$5-'СЕТ СН'!$I$21</f>
        <v>5735.4077140299996</v>
      </c>
      <c r="E111" s="36">
        <f>SUMIFS(СВЦЭМ!$D$39:$D$782,СВЦЭМ!$A$39:$A$782,$A111,СВЦЭМ!$B$39:$B$782,E$110)+'СЕТ СН'!$I$11+СВЦЭМ!$D$10+'СЕТ СН'!$I$5-'СЕТ СН'!$I$21</f>
        <v>5761.6363323900005</v>
      </c>
      <c r="F111" s="36">
        <f>SUMIFS(СВЦЭМ!$D$39:$D$782,СВЦЭМ!$A$39:$A$782,$A111,СВЦЭМ!$B$39:$B$782,F$110)+'СЕТ СН'!$I$11+СВЦЭМ!$D$10+'СЕТ СН'!$I$5-'СЕТ СН'!$I$21</f>
        <v>5762.3845720099998</v>
      </c>
      <c r="G111" s="36">
        <f>SUMIFS(СВЦЭМ!$D$39:$D$782,СВЦЭМ!$A$39:$A$782,$A111,СВЦЭМ!$B$39:$B$782,G$110)+'СЕТ СН'!$I$11+СВЦЭМ!$D$10+'СЕТ СН'!$I$5-'СЕТ СН'!$I$21</f>
        <v>5736.3689247000002</v>
      </c>
      <c r="H111" s="36">
        <f>SUMIFS(СВЦЭМ!$D$39:$D$782,СВЦЭМ!$A$39:$A$782,$A111,СВЦЭМ!$B$39:$B$782,H$110)+'СЕТ СН'!$I$11+СВЦЭМ!$D$10+'СЕТ СН'!$I$5-'СЕТ СН'!$I$21</f>
        <v>5709.6100516400002</v>
      </c>
      <c r="I111" s="36">
        <f>SUMIFS(СВЦЭМ!$D$39:$D$782,СВЦЭМ!$A$39:$A$782,$A111,СВЦЭМ!$B$39:$B$782,I$110)+'СЕТ СН'!$I$11+СВЦЭМ!$D$10+'СЕТ СН'!$I$5-'СЕТ СН'!$I$21</f>
        <v>5770.8810339199999</v>
      </c>
      <c r="J111" s="36">
        <f>SUMIFS(СВЦЭМ!$D$39:$D$782,СВЦЭМ!$A$39:$A$782,$A111,СВЦЭМ!$B$39:$B$782,J$110)+'СЕТ СН'!$I$11+СВЦЭМ!$D$10+'СЕТ СН'!$I$5-'СЕТ СН'!$I$21</f>
        <v>5771.7049207700002</v>
      </c>
      <c r="K111" s="36">
        <f>SUMIFS(СВЦЭМ!$D$39:$D$782,СВЦЭМ!$A$39:$A$782,$A111,СВЦЭМ!$B$39:$B$782,K$110)+'СЕТ СН'!$I$11+СВЦЭМ!$D$10+'СЕТ СН'!$I$5-'СЕТ СН'!$I$21</f>
        <v>5767.4999028700004</v>
      </c>
      <c r="L111" s="36">
        <f>SUMIFS(СВЦЭМ!$D$39:$D$782,СВЦЭМ!$A$39:$A$782,$A111,СВЦЭМ!$B$39:$B$782,L$110)+'СЕТ СН'!$I$11+СВЦЭМ!$D$10+'СЕТ СН'!$I$5-'СЕТ СН'!$I$21</f>
        <v>5748.8291069699999</v>
      </c>
      <c r="M111" s="36">
        <f>SUMIFS(СВЦЭМ!$D$39:$D$782,СВЦЭМ!$A$39:$A$782,$A111,СВЦЭМ!$B$39:$B$782,M$110)+'СЕТ СН'!$I$11+СВЦЭМ!$D$10+'СЕТ СН'!$I$5-'СЕТ СН'!$I$21</f>
        <v>5744.4803777400002</v>
      </c>
      <c r="N111" s="36">
        <f>SUMIFS(СВЦЭМ!$D$39:$D$782,СВЦЭМ!$A$39:$A$782,$A111,СВЦЭМ!$B$39:$B$782,N$110)+'СЕТ СН'!$I$11+СВЦЭМ!$D$10+'СЕТ СН'!$I$5-'СЕТ СН'!$I$21</f>
        <v>5719.6056045599998</v>
      </c>
      <c r="O111" s="36">
        <f>SUMIFS(СВЦЭМ!$D$39:$D$782,СВЦЭМ!$A$39:$A$782,$A111,СВЦЭМ!$B$39:$B$782,O$110)+'СЕТ СН'!$I$11+СВЦЭМ!$D$10+'СЕТ СН'!$I$5-'СЕТ СН'!$I$21</f>
        <v>5704.2422740500006</v>
      </c>
      <c r="P111" s="36">
        <f>SUMIFS(СВЦЭМ!$D$39:$D$782,СВЦЭМ!$A$39:$A$782,$A111,СВЦЭМ!$B$39:$B$782,P$110)+'СЕТ СН'!$I$11+СВЦЭМ!$D$10+'СЕТ СН'!$I$5-'СЕТ СН'!$I$21</f>
        <v>5703.24642417</v>
      </c>
      <c r="Q111" s="36">
        <f>SUMIFS(СВЦЭМ!$D$39:$D$782,СВЦЭМ!$A$39:$A$782,$A111,СВЦЭМ!$B$39:$B$782,Q$110)+'СЕТ СН'!$I$11+СВЦЭМ!$D$10+'СЕТ СН'!$I$5-'СЕТ СН'!$I$21</f>
        <v>5700.0476484800001</v>
      </c>
      <c r="R111" s="36">
        <f>SUMIFS(СВЦЭМ!$D$39:$D$782,СВЦЭМ!$A$39:$A$782,$A111,СВЦЭМ!$B$39:$B$782,R$110)+'СЕТ СН'!$I$11+СВЦЭМ!$D$10+'СЕТ СН'!$I$5-'СЕТ СН'!$I$21</f>
        <v>5690.9998999399995</v>
      </c>
      <c r="S111" s="36">
        <f>SUMIFS(СВЦЭМ!$D$39:$D$782,СВЦЭМ!$A$39:$A$782,$A111,СВЦЭМ!$B$39:$B$782,S$110)+'СЕТ СН'!$I$11+СВЦЭМ!$D$10+'СЕТ СН'!$I$5-'СЕТ СН'!$I$21</f>
        <v>5696.4327073100003</v>
      </c>
      <c r="T111" s="36">
        <f>SUMIFS(СВЦЭМ!$D$39:$D$782,СВЦЭМ!$A$39:$A$782,$A111,СВЦЭМ!$B$39:$B$782,T$110)+'СЕТ СН'!$I$11+СВЦЭМ!$D$10+'СЕТ СН'!$I$5-'СЕТ СН'!$I$21</f>
        <v>5711.8275168500004</v>
      </c>
      <c r="U111" s="36">
        <f>SUMIFS(СВЦЭМ!$D$39:$D$782,СВЦЭМ!$A$39:$A$782,$A111,СВЦЭМ!$B$39:$B$782,U$110)+'СЕТ СН'!$I$11+СВЦЭМ!$D$10+'СЕТ СН'!$I$5-'СЕТ СН'!$I$21</f>
        <v>5690.15436641</v>
      </c>
      <c r="V111" s="36">
        <f>SUMIFS(СВЦЭМ!$D$39:$D$782,СВЦЭМ!$A$39:$A$782,$A111,СВЦЭМ!$B$39:$B$782,V$110)+'СЕТ СН'!$I$11+СВЦЭМ!$D$10+'СЕТ СН'!$I$5-'СЕТ СН'!$I$21</f>
        <v>5700.3432503499998</v>
      </c>
      <c r="W111" s="36">
        <f>SUMIFS(СВЦЭМ!$D$39:$D$782,СВЦЭМ!$A$39:$A$782,$A111,СВЦЭМ!$B$39:$B$782,W$110)+'СЕТ СН'!$I$11+СВЦЭМ!$D$10+'СЕТ СН'!$I$5-'СЕТ СН'!$I$21</f>
        <v>5693.5580421200002</v>
      </c>
      <c r="X111" s="36">
        <f>SUMIFS(СВЦЭМ!$D$39:$D$782,СВЦЭМ!$A$39:$A$782,$A111,СВЦЭМ!$B$39:$B$782,X$110)+'СЕТ СН'!$I$11+СВЦЭМ!$D$10+'СЕТ СН'!$I$5-'СЕТ СН'!$I$21</f>
        <v>5677.0655034400006</v>
      </c>
      <c r="Y111" s="36">
        <f>SUMIFS(СВЦЭМ!$D$39:$D$782,СВЦЭМ!$A$39:$A$782,$A111,СВЦЭМ!$B$39:$B$782,Y$110)+'СЕТ СН'!$I$11+СВЦЭМ!$D$10+'СЕТ СН'!$I$5-'СЕТ СН'!$I$21</f>
        <v>5664.9315737100005</v>
      </c>
      <c r="AA111" s="45"/>
    </row>
    <row r="112" spans="1:27" ht="15.75" x14ac:dyDescent="0.2">
      <c r="A112" s="35">
        <f>A111+1</f>
        <v>44959</v>
      </c>
      <c r="B112" s="36">
        <f>SUMIFS(СВЦЭМ!$D$39:$D$782,СВЦЭМ!$A$39:$A$782,$A112,СВЦЭМ!$B$39:$B$782,B$110)+'СЕТ СН'!$I$11+СВЦЭМ!$D$10+'СЕТ СН'!$I$5-'СЕТ СН'!$I$21</f>
        <v>5708.1996653300002</v>
      </c>
      <c r="C112" s="36">
        <f>SUMIFS(СВЦЭМ!$D$39:$D$782,СВЦЭМ!$A$39:$A$782,$A112,СВЦЭМ!$B$39:$B$782,C$110)+'СЕТ СН'!$I$11+СВЦЭМ!$D$10+'СЕТ СН'!$I$5-'СЕТ СН'!$I$21</f>
        <v>5692.42623559</v>
      </c>
      <c r="D112" s="36">
        <f>SUMIFS(СВЦЭМ!$D$39:$D$782,СВЦЭМ!$A$39:$A$782,$A112,СВЦЭМ!$B$39:$B$782,D$110)+'СЕТ СН'!$I$11+СВЦЭМ!$D$10+'СЕТ СН'!$I$5-'СЕТ СН'!$I$21</f>
        <v>5694.1230179100003</v>
      </c>
      <c r="E112" s="36">
        <f>SUMIFS(СВЦЭМ!$D$39:$D$782,СВЦЭМ!$A$39:$A$782,$A112,СВЦЭМ!$B$39:$B$782,E$110)+'СЕТ СН'!$I$11+СВЦЭМ!$D$10+'СЕТ СН'!$I$5-'СЕТ СН'!$I$21</f>
        <v>5705.3802616800003</v>
      </c>
      <c r="F112" s="36">
        <f>SUMIFS(СВЦЭМ!$D$39:$D$782,СВЦЭМ!$A$39:$A$782,$A112,СВЦЭМ!$B$39:$B$782,F$110)+'СЕТ СН'!$I$11+СВЦЭМ!$D$10+'СЕТ СН'!$I$5-'СЕТ СН'!$I$21</f>
        <v>5696.7115761799996</v>
      </c>
      <c r="G112" s="36">
        <f>SUMIFS(СВЦЭМ!$D$39:$D$782,СВЦЭМ!$A$39:$A$782,$A112,СВЦЭМ!$B$39:$B$782,G$110)+'СЕТ СН'!$I$11+СВЦЭМ!$D$10+'СЕТ СН'!$I$5-'СЕТ СН'!$I$21</f>
        <v>5711.8986670300001</v>
      </c>
      <c r="H112" s="36">
        <f>SUMIFS(СВЦЭМ!$D$39:$D$782,СВЦЭМ!$A$39:$A$782,$A112,СВЦЭМ!$B$39:$B$782,H$110)+'СЕТ СН'!$I$11+СВЦЭМ!$D$10+'СЕТ СН'!$I$5-'СЕТ СН'!$I$21</f>
        <v>5753.1692222900001</v>
      </c>
      <c r="I112" s="36">
        <f>SUMIFS(СВЦЭМ!$D$39:$D$782,СВЦЭМ!$A$39:$A$782,$A112,СВЦЭМ!$B$39:$B$782,I$110)+'СЕТ СН'!$I$11+СВЦЭМ!$D$10+'СЕТ СН'!$I$5-'СЕТ СН'!$I$21</f>
        <v>5715.5747758300004</v>
      </c>
      <c r="J112" s="36">
        <f>SUMIFS(СВЦЭМ!$D$39:$D$782,СВЦЭМ!$A$39:$A$782,$A112,СВЦЭМ!$B$39:$B$782,J$110)+'СЕТ СН'!$I$11+СВЦЭМ!$D$10+'СЕТ СН'!$I$5-'СЕТ СН'!$I$21</f>
        <v>5684.7933499000001</v>
      </c>
      <c r="K112" s="36">
        <f>SUMIFS(СВЦЭМ!$D$39:$D$782,СВЦЭМ!$A$39:$A$782,$A112,СВЦЭМ!$B$39:$B$782,K$110)+'СЕТ СН'!$I$11+СВЦЭМ!$D$10+'СЕТ СН'!$I$5-'СЕТ СН'!$I$21</f>
        <v>5700.3530412300006</v>
      </c>
      <c r="L112" s="36">
        <f>SUMIFS(СВЦЭМ!$D$39:$D$782,СВЦЭМ!$A$39:$A$782,$A112,СВЦЭМ!$B$39:$B$782,L$110)+'СЕТ СН'!$I$11+СВЦЭМ!$D$10+'СЕТ СН'!$I$5-'СЕТ СН'!$I$21</f>
        <v>5690.1002734800004</v>
      </c>
      <c r="M112" s="36">
        <f>SUMIFS(СВЦЭМ!$D$39:$D$782,СВЦЭМ!$A$39:$A$782,$A112,СВЦЭМ!$B$39:$B$782,M$110)+'СЕТ СН'!$I$11+СВЦЭМ!$D$10+'СЕТ СН'!$I$5-'СЕТ СН'!$I$21</f>
        <v>5682.5075991399999</v>
      </c>
      <c r="N112" s="36">
        <f>SUMIFS(СВЦЭМ!$D$39:$D$782,СВЦЭМ!$A$39:$A$782,$A112,СВЦЭМ!$B$39:$B$782,N$110)+'СЕТ СН'!$I$11+СВЦЭМ!$D$10+'СЕТ СН'!$I$5-'СЕТ СН'!$I$21</f>
        <v>5618.4662083900002</v>
      </c>
      <c r="O112" s="36">
        <f>SUMIFS(СВЦЭМ!$D$39:$D$782,СВЦЭМ!$A$39:$A$782,$A112,СВЦЭМ!$B$39:$B$782,O$110)+'СЕТ СН'!$I$11+СВЦЭМ!$D$10+'СЕТ СН'!$I$5-'СЕТ СН'!$I$21</f>
        <v>5704.4007842400006</v>
      </c>
      <c r="P112" s="36">
        <f>SUMIFS(СВЦЭМ!$D$39:$D$782,СВЦЭМ!$A$39:$A$782,$A112,СВЦЭМ!$B$39:$B$782,P$110)+'СЕТ СН'!$I$11+СВЦЭМ!$D$10+'СЕТ СН'!$I$5-'СЕТ СН'!$I$21</f>
        <v>5762.2236715099998</v>
      </c>
      <c r="Q112" s="36">
        <f>SUMIFS(СВЦЭМ!$D$39:$D$782,СВЦЭМ!$A$39:$A$782,$A112,СВЦЭМ!$B$39:$B$782,Q$110)+'СЕТ СН'!$I$11+СВЦЭМ!$D$10+'СЕТ СН'!$I$5-'СЕТ СН'!$I$21</f>
        <v>5748.5601869599996</v>
      </c>
      <c r="R112" s="36">
        <f>SUMIFS(СВЦЭМ!$D$39:$D$782,СВЦЭМ!$A$39:$A$782,$A112,СВЦЭМ!$B$39:$B$782,R$110)+'СЕТ СН'!$I$11+СВЦЭМ!$D$10+'СЕТ СН'!$I$5-'СЕТ СН'!$I$21</f>
        <v>5723.0554841100002</v>
      </c>
      <c r="S112" s="36">
        <f>SUMIFS(СВЦЭМ!$D$39:$D$782,СВЦЭМ!$A$39:$A$782,$A112,СВЦЭМ!$B$39:$B$782,S$110)+'СЕТ СН'!$I$11+СВЦЭМ!$D$10+'СЕТ СН'!$I$5-'СЕТ СН'!$I$21</f>
        <v>5648.5521764300001</v>
      </c>
      <c r="T112" s="36">
        <f>SUMIFS(СВЦЭМ!$D$39:$D$782,СВЦЭМ!$A$39:$A$782,$A112,СВЦЭМ!$B$39:$B$782,T$110)+'СЕТ СН'!$I$11+СВЦЭМ!$D$10+'СЕТ СН'!$I$5-'СЕТ СН'!$I$21</f>
        <v>5640.74075017</v>
      </c>
      <c r="U112" s="36">
        <f>SUMIFS(СВЦЭМ!$D$39:$D$782,СВЦЭМ!$A$39:$A$782,$A112,СВЦЭМ!$B$39:$B$782,U$110)+'СЕТ СН'!$I$11+СВЦЭМ!$D$10+'СЕТ СН'!$I$5-'СЕТ СН'!$I$21</f>
        <v>5696.1346508799998</v>
      </c>
      <c r="V112" s="36">
        <f>SUMIFS(СВЦЭМ!$D$39:$D$782,СВЦЭМ!$A$39:$A$782,$A112,СВЦЭМ!$B$39:$B$782,V$110)+'СЕТ СН'!$I$11+СВЦЭМ!$D$10+'СЕТ СН'!$I$5-'СЕТ СН'!$I$21</f>
        <v>5716.1275953200002</v>
      </c>
      <c r="W112" s="36">
        <f>SUMIFS(СВЦЭМ!$D$39:$D$782,СВЦЭМ!$A$39:$A$782,$A112,СВЦЭМ!$B$39:$B$782,W$110)+'СЕТ СН'!$I$11+СВЦЭМ!$D$10+'СЕТ СН'!$I$5-'СЕТ СН'!$I$21</f>
        <v>5724.3101620100006</v>
      </c>
      <c r="X112" s="36">
        <f>SUMIFS(СВЦЭМ!$D$39:$D$782,СВЦЭМ!$A$39:$A$782,$A112,СВЦЭМ!$B$39:$B$782,X$110)+'СЕТ СН'!$I$11+СВЦЭМ!$D$10+'СЕТ СН'!$I$5-'СЕТ СН'!$I$21</f>
        <v>5755.4760800399999</v>
      </c>
      <c r="Y112" s="36">
        <f>SUMIFS(СВЦЭМ!$D$39:$D$782,СВЦЭМ!$A$39:$A$782,$A112,СВЦЭМ!$B$39:$B$782,Y$110)+'СЕТ СН'!$I$11+СВЦЭМ!$D$10+'СЕТ СН'!$I$5-'СЕТ СН'!$I$21</f>
        <v>5736.49185184</v>
      </c>
    </row>
    <row r="113" spans="1:25" ht="15.75" x14ac:dyDescent="0.2">
      <c r="A113" s="35">
        <f t="shared" ref="A113:A138" si="3">A112+1</f>
        <v>44960</v>
      </c>
      <c r="B113" s="36">
        <f>SUMIFS(СВЦЭМ!$D$39:$D$782,СВЦЭМ!$A$39:$A$782,$A113,СВЦЭМ!$B$39:$B$782,B$110)+'СЕТ СН'!$I$11+СВЦЭМ!$D$10+'СЕТ СН'!$I$5-'СЕТ СН'!$I$21</f>
        <v>5621.3771326599999</v>
      </c>
      <c r="C113" s="36">
        <f>SUMIFS(СВЦЭМ!$D$39:$D$782,СВЦЭМ!$A$39:$A$782,$A113,СВЦЭМ!$B$39:$B$782,C$110)+'СЕТ СН'!$I$11+СВЦЭМ!$D$10+'СЕТ СН'!$I$5-'СЕТ СН'!$I$21</f>
        <v>5666.07896876</v>
      </c>
      <c r="D113" s="36">
        <f>SUMIFS(СВЦЭМ!$D$39:$D$782,СВЦЭМ!$A$39:$A$782,$A113,СВЦЭМ!$B$39:$B$782,D$110)+'СЕТ СН'!$I$11+СВЦЭМ!$D$10+'СЕТ СН'!$I$5-'СЕТ СН'!$I$21</f>
        <v>5673.0725953299998</v>
      </c>
      <c r="E113" s="36">
        <f>SUMIFS(СВЦЭМ!$D$39:$D$782,СВЦЭМ!$A$39:$A$782,$A113,СВЦЭМ!$B$39:$B$782,E$110)+'СЕТ СН'!$I$11+СВЦЭМ!$D$10+'СЕТ СН'!$I$5-'СЕТ СН'!$I$21</f>
        <v>5667.2228215100004</v>
      </c>
      <c r="F113" s="36">
        <f>SUMIFS(СВЦЭМ!$D$39:$D$782,СВЦЭМ!$A$39:$A$782,$A113,СВЦЭМ!$B$39:$B$782,F$110)+'СЕТ СН'!$I$11+СВЦЭМ!$D$10+'СЕТ СН'!$I$5-'СЕТ СН'!$I$21</f>
        <v>5673.4046637700003</v>
      </c>
      <c r="G113" s="36">
        <f>SUMIFS(СВЦЭМ!$D$39:$D$782,СВЦЭМ!$A$39:$A$782,$A113,СВЦЭМ!$B$39:$B$782,G$110)+'СЕТ СН'!$I$11+СВЦЭМ!$D$10+'СЕТ СН'!$I$5-'СЕТ СН'!$I$21</f>
        <v>5653.0949658899999</v>
      </c>
      <c r="H113" s="36">
        <f>SUMIFS(СВЦЭМ!$D$39:$D$782,СВЦЭМ!$A$39:$A$782,$A113,СВЦЭМ!$B$39:$B$782,H$110)+'СЕТ СН'!$I$11+СВЦЭМ!$D$10+'СЕТ СН'!$I$5-'СЕТ СН'!$I$21</f>
        <v>5628.6566364099999</v>
      </c>
      <c r="I113" s="36">
        <f>SUMIFS(СВЦЭМ!$D$39:$D$782,СВЦЭМ!$A$39:$A$782,$A113,СВЦЭМ!$B$39:$B$782,I$110)+'СЕТ СН'!$I$11+СВЦЭМ!$D$10+'СЕТ СН'!$I$5-'СЕТ СН'!$I$21</f>
        <v>5625.26645568</v>
      </c>
      <c r="J113" s="36">
        <f>SUMIFS(СВЦЭМ!$D$39:$D$782,СВЦЭМ!$A$39:$A$782,$A113,СВЦЭМ!$B$39:$B$782,J$110)+'СЕТ СН'!$I$11+СВЦЭМ!$D$10+'СЕТ СН'!$I$5-'СЕТ СН'!$I$21</f>
        <v>5624.6441229299999</v>
      </c>
      <c r="K113" s="36">
        <f>SUMIFS(СВЦЭМ!$D$39:$D$782,СВЦЭМ!$A$39:$A$782,$A113,СВЦЭМ!$B$39:$B$782,K$110)+'СЕТ СН'!$I$11+СВЦЭМ!$D$10+'СЕТ СН'!$I$5-'СЕТ СН'!$I$21</f>
        <v>5634.0432490800004</v>
      </c>
      <c r="L113" s="36">
        <f>SUMIFS(СВЦЭМ!$D$39:$D$782,СВЦЭМ!$A$39:$A$782,$A113,СВЦЭМ!$B$39:$B$782,L$110)+'СЕТ СН'!$I$11+СВЦЭМ!$D$10+'СЕТ СН'!$I$5-'СЕТ СН'!$I$21</f>
        <v>5630.7870795500003</v>
      </c>
      <c r="M113" s="36">
        <f>SUMIFS(СВЦЭМ!$D$39:$D$782,СВЦЭМ!$A$39:$A$782,$A113,СВЦЭМ!$B$39:$B$782,M$110)+'СЕТ СН'!$I$11+СВЦЭМ!$D$10+'СЕТ СН'!$I$5-'СЕТ СН'!$I$21</f>
        <v>5635.1113628800003</v>
      </c>
      <c r="N113" s="36">
        <f>SUMIFS(СВЦЭМ!$D$39:$D$782,СВЦЭМ!$A$39:$A$782,$A113,СВЦЭМ!$B$39:$B$782,N$110)+'СЕТ СН'!$I$11+СВЦЭМ!$D$10+'СЕТ СН'!$I$5-'СЕТ СН'!$I$21</f>
        <v>5629.7757641799999</v>
      </c>
      <c r="O113" s="36">
        <f>SUMIFS(СВЦЭМ!$D$39:$D$782,СВЦЭМ!$A$39:$A$782,$A113,СВЦЭМ!$B$39:$B$782,O$110)+'СЕТ СН'!$I$11+СВЦЭМ!$D$10+'СЕТ СН'!$I$5-'СЕТ СН'!$I$21</f>
        <v>5622.6514722499996</v>
      </c>
      <c r="P113" s="36">
        <f>SUMIFS(СВЦЭМ!$D$39:$D$782,СВЦЭМ!$A$39:$A$782,$A113,СВЦЭМ!$B$39:$B$782,P$110)+'СЕТ СН'!$I$11+СВЦЭМ!$D$10+'СЕТ СН'!$I$5-'СЕТ СН'!$I$21</f>
        <v>5619.3732752300002</v>
      </c>
      <c r="Q113" s="36">
        <f>SUMIFS(СВЦЭМ!$D$39:$D$782,СВЦЭМ!$A$39:$A$782,$A113,СВЦЭМ!$B$39:$B$782,Q$110)+'СЕТ СН'!$I$11+СВЦЭМ!$D$10+'СЕТ СН'!$I$5-'СЕТ СН'!$I$21</f>
        <v>5612.0200857700002</v>
      </c>
      <c r="R113" s="36">
        <f>SUMIFS(СВЦЭМ!$D$39:$D$782,СВЦЭМ!$A$39:$A$782,$A113,СВЦЭМ!$B$39:$B$782,R$110)+'СЕТ СН'!$I$11+СВЦЭМ!$D$10+'СЕТ СН'!$I$5-'СЕТ СН'!$I$21</f>
        <v>5606.3401258000004</v>
      </c>
      <c r="S113" s="36">
        <f>SUMIFS(СВЦЭМ!$D$39:$D$782,СВЦЭМ!$A$39:$A$782,$A113,СВЦЭМ!$B$39:$B$782,S$110)+'СЕТ СН'!$I$11+СВЦЭМ!$D$10+'СЕТ СН'!$I$5-'СЕТ СН'!$I$21</f>
        <v>5626.6198768599997</v>
      </c>
      <c r="T113" s="36">
        <f>SUMIFS(СВЦЭМ!$D$39:$D$782,СВЦЭМ!$A$39:$A$782,$A113,СВЦЭМ!$B$39:$B$782,T$110)+'СЕТ СН'!$I$11+СВЦЭМ!$D$10+'СЕТ СН'!$I$5-'СЕТ СН'!$I$21</f>
        <v>5622.3853824400003</v>
      </c>
      <c r="U113" s="36">
        <f>SUMIFS(СВЦЭМ!$D$39:$D$782,СВЦЭМ!$A$39:$A$782,$A113,СВЦЭМ!$B$39:$B$782,U$110)+'СЕТ СН'!$I$11+СВЦЭМ!$D$10+'СЕТ СН'!$I$5-'СЕТ СН'!$I$21</f>
        <v>5630.4781015999997</v>
      </c>
      <c r="V113" s="36">
        <f>SUMIFS(СВЦЭМ!$D$39:$D$782,СВЦЭМ!$A$39:$A$782,$A113,СВЦЭМ!$B$39:$B$782,V$110)+'СЕТ СН'!$I$11+СВЦЭМ!$D$10+'СЕТ СН'!$I$5-'СЕТ СН'!$I$21</f>
        <v>5625.8793377299999</v>
      </c>
      <c r="W113" s="36">
        <f>SUMIFS(СВЦЭМ!$D$39:$D$782,СВЦЭМ!$A$39:$A$782,$A113,СВЦЭМ!$B$39:$B$782,W$110)+'СЕТ СН'!$I$11+СВЦЭМ!$D$10+'СЕТ СН'!$I$5-'СЕТ СН'!$I$21</f>
        <v>5616.7659583900004</v>
      </c>
      <c r="X113" s="36">
        <f>SUMIFS(СВЦЭМ!$D$39:$D$782,СВЦЭМ!$A$39:$A$782,$A113,СВЦЭМ!$B$39:$B$782,X$110)+'СЕТ СН'!$I$11+СВЦЭМ!$D$10+'СЕТ СН'!$I$5-'СЕТ СН'!$I$21</f>
        <v>5608.4593084899998</v>
      </c>
      <c r="Y113" s="36">
        <f>SUMIFS(СВЦЭМ!$D$39:$D$782,СВЦЭМ!$A$39:$A$782,$A113,СВЦЭМ!$B$39:$B$782,Y$110)+'СЕТ СН'!$I$11+СВЦЭМ!$D$10+'СЕТ СН'!$I$5-'СЕТ СН'!$I$21</f>
        <v>5617.3983640599999</v>
      </c>
    </row>
    <row r="114" spans="1:25" ht="15.75" x14ac:dyDescent="0.2">
      <c r="A114" s="35">
        <f t="shared" si="3"/>
        <v>44961</v>
      </c>
      <c r="B114" s="36">
        <f>SUMIFS(СВЦЭМ!$D$39:$D$782,СВЦЭМ!$A$39:$A$782,$A114,СВЦЭМ!$B$39:$B$782,B$110)+'СЕТ СН'!$I$11+СВЦЭМ!$D$10+'СЕТ СН'!$I$5-'СЕТ СН'!$I$21</f>
        <v>5775.9987489800005</v>
      </c>
      <c r="C114" s="36">
        <f>SUMIFS(СВЦЭМ!$D$39:$D$782,СВЦЭМ!$A$39:$A$782,$A114,СВЦЭМ!$B$39:$B$782,C$110)+'СЕТ СН'!$I$11+СВЦЭМ!$D$10+'СЕТ СН'!$I$5-'СЕТ СН'!$I$21</f>
        <v>5795.9042996999997</v>
      </c>
      <c r="D114" s="36">
        <f>SUMIFS(СВЦЭМ!$D$39:$D$782,СВЦЭМ!$A$39:$A$782,$A114,СВЦЭМ!$B$39:$B$782,D$110)+'СЕТ СН'!$I$11+СВЦЭМ!$D$10+'СЕТ СН'!$I$5-'СЕТ СН'!$I$21</f>
        <v>5797.32697345</v>
      </c>
      <c r="E114" s="36">
        <f>SUMIFS(СВЦЭМ!$D$39:$D$782,СВЦЭМ!$A$39:$A$782,$A114,СВЦЭМ!$B$39:$B$782,E$110)+'СЕТ СН'!$I$11+СВЦЭМ!$D$10+'СЕТ СН'!$I$5-'СЕТ СН'!$I$21</f>
        <v>5788.93719676</v>
      </c>
      <c r="F114" s="36">
        <f>SUMIFS(СВЦЭМ!$D$39:$D$782,СВЦЭМ!$A$39:$A$782,$A114,СВЦЭМ!$B$39:$B$782,F$110)+'СЕТ СН'!$I$11+СВЦЭМ!$D$10+'СЕТ СН'!$I$5-'СЕТ СН'!$I$21</f>
        <v>5785.5895130500003</v>
      </c>
      <c r="G114" s="36">
        <f>SUMIFS(СВЦЭМ!$D$39:$D$782,СВЦЭМ!$A$39:$A$782,$A114,СВЦЭМ!$B$39:$B$782,G$110)+'СЕТ СН'!$I$11+СВЦЭМ!$D$10+'СЕТ СН'!$I$5-'СЕТ СН'!$I$21</f>
        <v>5759.0118060799996</v>
      </c>
      <c r="H114" s="36">
        <f>SUMIFS(СВЦЭМ!$D$39:$D$782,СВЦЭМ!$A$39:$A$782,$A114,СВЦЭМ!$B$39:$B$782,H$110)+'СЕТ СН'!$I$11+СВЦЭМ!$D$10+'СЕТ СН'!$I$5-'СЕТ СН'!$I$21</f>
        <v>5700.18702691</v>
      </c>
      <c r="I114" s="36">
        <f>SUMIFS(СВЦЭМ!$D$39:$D$782,СВЦЭМ!$A$39:$A$782,$A114,СВЦЭМ!$B$39:$B$782,I$110)+'СЕТ СН'!$I$11+СВЦЭМ!$D$10+'СЕТ СН'!$I$5-'СЕТ СН'!$I$21</f>
        <v>5630.1873726699996</v>
      </c>
      <c r="J114" s="36">
        <f>SUMIFS(СВЦЭМ!$D$39:$D$782,СВЦЭМ!$A$39:$A$782,$A114,СВЦЭМ!$B$39:$B$782,J$110)+'СЕТ СН'!$I$11+СВЦЭМ!$D$10+'СЕТ СН'!$I$5-'СЕТ СН'!$I$21</f>
        <v>5567.2488698799998</v>
      </c>
      <c r="K114" s="36">
        <f>SUMIFS(СВЦЭМ!$D$39:$D$782,СВЦЭМ!$A$39:$A$782,$A114,СВЦЭМ!$B$39:$B$782,K$110)+'СЕТ СН'!$I$11+СВЦЭМ!$D$10+'СЕТ СН'!$I$5-'СЕТ СН'!$I$21</f>
        <v>5564.3187668999999</v>
      </c>
      <c r="L114" s="36">
        <f>SUMIFS(СВЦЭМ!$D$39:$D$782,СВЦЭМ!$A$39:$A$782,$A114,СВЦЭМ!$B$39:$B$782,L$110)+'СЕТ СН'!$I$11+СВЦЭМ!$D$10+'СЕТ СН'!$I$5-'СЕТ СН'!$I$21</f>
        <v>5579.8247458400001</v>
      </c>
      <c r="M114" s="36">
        <f>SUMIFS(СВЦЭМ!$D$39:$D$782,СВЦЭМ!$A$39:$A$782,$A114,СВЦЭМ!$B$39:$B$782,M$110)+'СЕТ СН'!$I$11+СВЦЭМ!$D$10+'СЕТ СН'!$I$5-'СЕТ СН'!$I$21</f>
        <v>5592.8718527800002</v>
      </c>
      <c r="N114" s="36">
        <f>SUMIFS(СВЦЭМ!$D$39:$D$782,СВЦЭМ!$A$39:$A$782,$A114,СВЦЭМ!$B$39:$B$782,N$110)+'СЕТ СН'!$I$11+СВЦЭМ!$D$10+'СЕТ СН'!$I$5-'СЕТ СН'!$I$21</f>
        <v>5630.5803470400006</v>
      </c>
      <c r="O114" s="36">
        <f>SUMIFS(СВЦЭМ!$D$39:$D$782,СВЦЭМ!$A$39:$A$782,$A114,СВЦЭМ!$B$39:$B$782,O$110)+'СЕТ СН'!$I$11+СВЦЭМ!$D$10+'СЕТ СН'!$I$5-'СЕТ СН'!$I$21</f>
        <v>5651.2295508099996</v>
      </c>
      <c r="P114" s="36">
        <f>SUMIFS(СВЦЭМ!$D$39:$D$782,СВЦЭМ!$A$39:$A$782,$A114,СВЦЭМ!$B$39:$B$782,P$110)+'СЕТ СН'!$I$11+СВЦЭМ!$D$10+'СЕТ СН'!$I$5-'СЕТ СН'!$I$21</f>
        <v>5670.6312784399997</v>
      </c>
      <c r="Q114" s="36">
        <f>SUMIFS(СВЦЭМ!$D$39:$D$782,СВЦЭМ!$A$39:$A$782,$A114,СВЦЭМ!$B$39:$B$782,Q$110)+'СЕТ СН'!$I$11+СВЦЭМ!$D$10+'СЕТ СН'!$I$5-'СЕТ СН'!$I$21</f>
        <v>5675.7181703900005</v>
      </c>
      <c r="R114" s="36">
        <f>SUMIFS(СВЦЭМ!$D$39:$D$782,СВЦЭМ!$A$39:$A$782,$A114,СВЦЭМ!$B$39:$B$782,R$110)+'СЕТ СН'!$I$11+СВЦЭМ!$D$10+'СЕТ СН'!$I$5-'СЕТ СН'!$I$21</f>
        <v>5651.84486844</v>
      </c>
      <c r="S114" s="36">
        <f>SUMIFS(СВЦЭМ!$D$39:$D$782,СВЦЭМ!$A$39:$A$782,$A114,СВЦЭМ!$B$39:$B$782,S$110)+'СЕТ СН'!$I$11+СВЦЭМ!$D$10+'СЕТ СН'!$I$5-'СЕТ СН'!$I$21</f>
        <v>5608.0964662000006</v>
      </c>
      <c r="T114" s="36">
        <f>SUMIFS(СВЦЭМ!$D$39:$D$782,СВЦЭМ!$A$39:$A$782,$A114,СВЦЭМ!$B$39:$B$782,T$110)+'СЕТ СН'!$I$11+СВЦЭМ!$D$10+'СЕТ СН'!$I$5-'СЕТ СН'!$I$21</f>
        <v>5625.5532389399996</v>
      </c>
      <c r="U114" s="36">
        <f>SUMIFS(СВЦЭМ!$D$39:$D$782,СВЦЭМ!$A$39:$A$782,$A114,СВЦЭМ!$B$39:$B$782,U$110)+'СЕТ СН'!$I$11+СВЦЭМ!$D$10+'СЕТ СН'!$I$5-'СЕТ СН'!$I$21</f>
        <v>5633.2327860000005</v>
      </c>
      <c r="V114" s="36">
        <f>SUMIFS(СВЦЭМ!$D$39:$D$782,СВЦЭМ!$A$39:$A$782,$A114,СВЦЭМ!$B$39:$B$782,V$110)+'СЕТ СН'!$I$11+СВЦЭМ!$D$10+'СЕТ СН'!$I$5-'СЕТ СН'!$I$21</f>
        <v>5642.9890018000006</v>
      </c>
      <c r="W114" s="36">
        <f>SUMIFS(СВЦЭМ!$D$39:$D$782,СВЦЭМ!$A$39:$A$782,$A114,СВЦЭМ!$B$39:$B$782,W$110)+'СЕТ СН'!$I$11+СВЦЭМ!$D$10+'СЕТ СН'!$I$5-'СЕТ СН'!$I$21</f>
        <v>5677.7276139699998</v>
      </c>
      <c r="X114" s="36">
        <f>SUMIFS(СВЦЭМ!$D$39:$D$782,СВЦЭМ!$A$39:$A$782,$A114,СВЦЭМ!$B$39:$B$782,X$110)+'СЕТ СН'!$I$11+СВЦЭМ!$D$10+'СЕТ СН'!$I$5-'СЕТ СН'!$I$21</f>
        <v>5693.4962390399996</v>
      </c>
      <c r="Y114" s="36">
        <f>SUMIFS(СВЦЭМ!$D$39:$D$782,СВЦЭМ!$A$39:$A$782,$A114,СВЦЭМ!$B$39:$B$782,Y$110)+'СЕТ СН'!$I$11+СВЦЭМ!$D$10+'СЕТ СН'!$I$5-'СЕТ СН'!$I$21</f>
        <v>5713.0626656900004</v>
      </c>
    </row>
    <row r="115" spans="1:25" ht="15.75" x14ac:dyDescent="0.2">
      <c r="A115" s="35">
        <f t="shared" si="3"/>
        <v>44962</v>
      </c>
      <c r="B115" s="36">
        <f>SUMIFS(СВЦЭМ!$D$39:$D$782,СВЦЭМ!$A$39:$A$782,$A115,СВЦЭМ!$B$39:$B$782,B$110)+'СЕТ СН'!$I$11+СВЦЭМ!$D$10+'СЕТ СН'!$I$5-'СЕТ СН'!$I$21</f>
        <v>5636.0533996599997</v>
      </c>
      <c r="C115" s="36">
        <f>SUMIFS(СВЦЭМ!$D$39:$D$782,СВЦЭМ!$A$39:$A$782,$A115,СВЦЭМ!$B$39:$B$782,C$110)+'СЕТ СН'!$I$11+СВЦЭМ!$D$10+'СЕТ СН'!$I$5-'СЕТ СН'!$I$21</f>
        <v>5673.0558648400001</v>
      </c>
      <c r="D115" s="36">
        <f>SUMIFS(СВЦЭМ!$D$39:$D$782,СВЦЭМ!$A$39:$A$782,$A115,СВЦЭМ!$B$39:$B$782,D$110)+'СЕТ СН'!$I$11+СВЦЭМ!$D$10+'СЕТ СН'!$I$5-'СЕТ СН'!$I$21</f>
        <v>5672.46095203</v>
      </c>
      <c r="E115" s="36">
        <f>SUMIFS(СВЦЭМ!$D$39:$D$782,СВЦЭМ!$A$39:$A$782,$A115,СВЦЭМ!$B$39:$B$782,E$110)+'СЕТ СН'!$I$11+СВЦЭМ!$D$10+'СЕТ СН'!$I$5-'СЕТ СН'!$I$21</f>
        <v>5654.1669769600003</v>
      </c>
      <c r="F115" s="36">
        <f>SUMIFS(СВЦЭМ!$D$39:$D$782,СВЦЭМ!$A$39:$A$782,$A115,СВЦЭМ!$B$39:$B$782,F$110)+'СЕТ СН'!$I$11+СВЦЭМ!$D$10+'СЕТ СН'!$I$5-'СЕТ СН'!$I$21</f>
        <v>5648.2436819900004</v>
      </c>
      <c r="G115" s="36">
        <f>SUMIFS(СВЦЭМ!$D$39:$D$782,СВЦЭМ!$A$39:$A$782,$A115,СВЦЭМ!$B$39:$B$782,G$110)+'СЕТ СН'!$I$11+СВЦЭМ!$D$10+'СЕТ СН'!$I$5-'СЕТ СН'!$I$21</f>
        <v>5641.0559566900001</v>
      </c>
      <c r="H115" s="36">
        <f>SUMIFS(СВЦЭМ!$D$39:$D$782,СВЦЭМ!$A$39:$A$782,$A115,СВЦЭМ!$B$39:$B$782,H$110)+'СЕТ СН'!$I$11+СВЦЭМ!$D$10+'СЕТ СН'!$I$5-'СЕТ СН'!$I$21</f>
        <v>5607.95811658</v>
      </c>
      <c r="I115" s="36">
        <f>SUMIFS(СВЦЭМ!$D$39:$D$782,СВЦЭМ!$A$39:$A$782,$A115,СВЦЭМ!$B$39:$B$782,I$110)+'СЕТ СН'!$I$11+СВЦЭМ!$D$10+'СЕТ СН'!$I$5-'СЕТ СН'!$I$21</f>
        <v>5543.85457064</v>
      </c>
      <c r="J115" s="36">
        <f>SUMIFS(СВЦЭМ!$D$39:$D$782,СВЦЭМ!$A$39:$A$782,$A115,СВЦЭМ!$B$39:$B$782,J$110)+'СЕТ СН'!$I$11+СВЦЭМ!$D$10+'СЕТ СН'!$I$5-'СЕТ СН'!$I$21</f>
        <v>5487.9549981</v>
      </c>
      <c r="K115" s="36">
        <f>SUMIFS(СВЦЭМ!$D$39:$D$782,СВЦЭМ!$A$39:$A$782,$A115,СВЦЭМ!$B$39:$B$782,K$110)+'СЕТ СН'!$I$11+СВЦЭМ!$D$10+'СЕТ СН'!$I$5-'СЕТ СН'!$I$21</f>
        <v>5457.6730978200003</v>
      </c>
      <c r="L115" s="36">
        <f>SUMIFS(СВЦЭМ!$D$39:$D$782,СВЦЭМ!$A$39:$A$782,$A115,СВЦЭМ!$B$39:$B$782,L$110)+'СЕТ СН'!$I$11+СВЦЭМ!$D$10+'СЕТ СН'!$I$5-'СЕТ СН'!$I$21</f>
        <v>5455.2318860200003</v>
      </c>
      <c r="M115" s="36">
        <f>SUMIFS(СВЦЭМ!$D$39:$D$782,СВЦЭМ!$A$39:$A$782,$A115,СВЦЭМ!$B$39:$B$782,M$110)+'СЕТ СН'!$I$11+СВЦЭМ!$D$10+'СЕТ СН'!$I$5-'СЕТ СН'!$I$21</f>
        <v>5487.1166565800004</v>
      </c>
      <c r="N115" s="36">
        <f>SUMIFS(СВЦЭМ!$D$39:$D$782,СВЦЭМ!$A$39:$A$782,$A115,СВЦЭМ!$B$39:$B$782,N$110)+'СЕТ СН'!$I$11+СВЦЭМ!$D$10+'СЕТ СН'!$I$5-'СЕТ СН'!$I$21</f>
        <v>5528.0234074999998</v>
      </c>
      <c r="O115" s="36">
        <f>SUMIFS(СВЦЭМ!$D$39:$D$782,СВЦЭМ!$A$39:$A$782,$A115,СВЦЭМ!$B$39:$B$782,O$110)+'СЕТ СН'!$I$11+СВЦЭМ!$D$10+'СЕТ СН'!$I$5-'СЕТ СН'!$I$21</f>
        <v>5548.4296367000006</v>
      </c>
      <c r="P115" s="36">
        <f>SUMIFS(СВЦЭМ!$D$39:$D$782,СВЦЭМ!$A$39:$A$782,$A115,СВЦЭМ!$B$39:$B$782,P$110)+'СЕТ СН'!$I$11+СВЦЭМ!$D$10+'СЕТ СН'!$I$5-'СЕТ СН'!$I$21</f>
        <v>5604.4806423</v>
      </c>
      <c r="Q115" s="36">
        <f>SUMIFS(СВЦЭМ!$D$39:$D$782,СВЦЭМ!$A$39:$A$782,$A115,СВЦЭМ!$B$39:$B$782,Q$110)+'СЕТ СН'!$I$11+СВЦЭМ!$D$10+'СЕТ СН'!$I$5-'СЕТ СН'!$I$21</f>
        <v>5618.0534627799998</v>
      </c>
      <c r="R115" s="36">
        <f>SUMIFS(СВЦЭМ!$D$39:$D$782,СВЦЭМ!$A$39:$A$782,$A115,СВЦЭМ!$B$39:$B$782,R$110)+'СЕТ СН'!$I$11+СВЦЭМ!$D$10+'СЕТ СН'!$I$5-'СЕТ СН'!$I$21</f>
        <v>5595.7085246000006</v>
      </c>
      <c r="S115" s="36">
        <f>SUMIFS(СВЦЭМ!$D$39:$D$782,СВЦЭМ!$A$39:$A$782,$A115,СВЦЭМ!$B$39:$B$782,S$110)+'СЕТ СН'!$I$11+СВЦЭМ!$D$10+'СЕТ СН'!$I$5-'СЕТ СН'!$I$21</f>
        <v>5534.3412640999995</v>
      </c>
      <c r="T115" s="36">
        <f>SUMIFS(СВЦЭМ!$D$39:$D$782,СВЦЭМ!$A$39:$A$782,$A115,СВЦЭМ!$B$39:$B$782,T$110)+'СЕТ СН'!$I$11+СВЦЭМ!$D$10+'СЕТ СН'!$I$5-'СЕТ СН'!$I$21</f>
        <v>5478.7310681099998</v>
      </c>
      <c r="U115" s="36">
        <f>SUMIFS(СВЦЭМ!$D$39:$D$782,СВЦЭМ!$A$39:$A$782,$A115,СВЦЭМ!$B$39:$B$782,U$110)+'СЕТ СН'!$I$11+СВЦЭМ!$D$10+'СЕТ СН'!$I$5-'СЕТ СН'!$I$21</f>
        <v>5503.6236853</v>
      </c>
      <c r="V115" s="36">
        <f>SUMIFS(СВЦЭМ!$D$39:$D$782,СВЦЭМ!$A$39:$A$782,$A115,СВЦЭМ!$B$39:$B$782,V$110)+'СЕТ СН'!$I$11+СВЦЭМ!$D$10+'СЕТ СН'!$I$5-'СЕТ СН'!$I$21</f>
        <v>5518.2115748100005</v>
      </c>
      <c r="W115" s="36">
        <f>SUMIFS(СВЦЭМ!$D$39:$D$782,СВЦЭМ!$A$39:$A$782,$A115,СВЦЭМ!$B$39:$B$782,W$110)+'СЕТ СН'!$I$11+СВЦЭМ!$D$10+'СЕТ СН'!$I$5-'СЕТ СН'!$I$21</f>
        <v>5548.1678774900001</v>
      </c>
      <c r="X115" s="36">
        <f>SUMIFS(СВЦЭМ!$D$39:$D$782,СВЦЭМ!$A$39:$A$782,$A115,СВЦЭМ!$B$39:$B$782,X$110)+'СЕТ СН'!$I$11+СВЦЭМ!$D$10+'СЕТ СН'!$I$5-'СЕТ СН'!$I$21</f>
        <v>5571.5724772200001</v>
      </c>
      <c r="Y115" s="36">
        <f>SUMIFS(СВЦЭМ!$D$39:$D$782,СВЦЭМ!$A$39:$A$782,$A115,СВЦЭМ!$B$39:$B$782,Y$110)+'СЕТ СН'!$I$11+СВЦЭМ!$D$10+'СЕТ СН'!$I$5-'СЕТ СН'!$I$21</f>
        <v>5598.2727182099998</v>
      </c>
    </row>
    <row r="116" spans="1:25" ht="15.75" x14ac:dyDescent="0.2">
      <c r="A116" s="35">
        <f t="shared" si="3"/>
        <v>44963</v>
      </c>
      <c r="B116" s="36">
        <f>SUMIFS(СВЦЭМ!$D$39:$D$782,СВЦЭМ!$A$39:$A$782,$A116,СВЦЭМ!$B$39:$B$782,B$110)+'СЕТ СН'!$I$11+СВЦЭМ!$D$10+'СЕТ СН'!$I$5-'СЕТ СН'!$I$21</f>
        <v>5634.9550348800003</v>
      </c>
      <c r="C116" s="36">
        <f>SUMIFS(СВЦЭМ!$D$39:$D$782,СВЦЭМ!$A$39:$A$782,$A116,СВЦЭМ!$B$39:$B$782,C$110)+'СЕТ СН'!$I$11+СВЦЭМ!$D$10+'СЕТ СН'!$I$5-'СЕТ СН'!$I$21</f>
        <v>5674.6199013799996</v>
      </c>
      <c r="D116" s="36">
        <f>SUMIFS(СВЦЭМ!$D$39:$D$782,СВЦЭМ!$A$39:$A$782,$A116,СВЦЭМ!$B$39:$B$782,D$110)+'СЕТ СН'!$I$11+СВЦЭМ!$D$10+'СЕТ СН'!$I$5-'СЕТ СН'!$I$21</f>
        <v>5673.8404891</v>
      </c>
      <c r="E116" s="36">
        <f>SUMIFS(СВЦЭМ!$D$39:$D$782,СВЦЭМ!$A$39:$A$782,$A116,СВЦЭМ!$B$39:$B$782,E$110)+'СЕТ СН'!$I$11+СВЦЭМ!$D$10+'СЕТ СН'!$I$5-'СЕТ СН'!$I$21</f>
        <v>5657.1491496300005</v>
      </c>
      <c r="F116" s="36">
        <f>SUMIFS(СВЦЭМ!$D$39:$D$782,СВЦЭМ!$A$39:$A$782,$A116,СВЦЭМ!$B$39:$B$782,F$110)+'СЕТ СН'!$I$11+СВЦЭМ!$D$10+'СЕТ СН'!$I$5-'СЕТ СН'!$I$21</f>
        <v>5673.8423723899996</v>
      </c>
      <c r="G116" s="36">
        <f>SUMIFS(СВЦЭМ!$D$39:$D$782,СВЦЭМ!$A$39:$A$782,$A116,СВЦЭМ!$B$39:$B$782,G$110)+'СЕТ СН'!$I$11+СВЦЭМ!$D$10+'СЕТ СН'!$I$5-'СЕТ СН'!$I$21</f>
        <v>5616.4982086999999</v>
      </c>
      <c r="H116" s="36">
        <f>SUMIFS(СВЦЭМ!$D$39:$D$782,СВЦЭМ!$A$39:$A$782,$A116,СВЦЭМ!$B$39:$B$782,H$110)+'СЕТ СН'!$I$11+СВЦЭМ!$D$10+'СЕТ СН'!$I$5-'СЕТ СН'!$I$21</f>
        <v>5578.5059206300002</v>
      </c>
      <c r="I116" s="36">
        <f>SUMIFS(СВЦЭМ!$D$39:$D$782,СВЦЭМ!$A$39:$A$782,$A116,СВЦЭМ!$B$39:$B$782,I$110)+'СЕТ СН'!$I$11+СВЦЭМ!$D$10+'СЕТ СН'!$I$5-'СЕТ СН'!$I$21</f>
        <v>5541.5895722599998</v>
      </c>
      <c r="J116" s="36">
        <f>SUMIFS(СВЦЭМ!$D$39:$D$782,СВЦЭМ!$A$39:$A$782,$A116,СВЦЭМ!$B$39:$B$782,J$110)+'СЕТ СН'!$I$11+СВЦЭМ!$D$10+'СЕТ СН'!$I$5-'СЕТ СН'!$I$21</f>
        <v>5524.5106042799998</v>
      </c>
      <c r="K116" s="36">
        <f>SUMIFS(СВЦЭМ!$D$39:$D$782,СВЦЭМ!$A$39:$A$782,$A116,СВЦЭМ!$B$39:$B$782,K$110)+'СЕТ СН'!$I$11+СВЦЭМ!$D$10+'СЕТ СН'!$I$5-'СЕТ СН'!$I$21</f>
        <v>5536.16055469</v>
      </c>
      <c r="L116" s="36">
        <f>SUMIFS(СВЦЭМ!$D$39:$D$782,СВЦЭМ!$A$39:$A$782,$A116,СВЦЭМ!$B$39:$B$782,L$110)+'СЕТ СН'!$I$11+СВЦЭМ!$D$10+'СЕТ СН'!$I$5-'СЕТ СН'!$I$21</f>
        <v>5535.6997198200006</v>
      </c>
      <c r="M116" s="36">
        <f>SUMIFS(СВЦЭМ!$D$39:$D$782,СВЦЭМ!$A$39:$A$782,$A116,СВЦЭМ!$B$39:$B$782,M$110)+'СЕТ СН'!$I$11+СВЦЭМ!$D$10+'СЕТ СН'!$I$5-'СЕТ СН'!$I$21</f>
        <v>5553.8053494800006</v>
      </c>
      <c r="N116" s="36">
        <f>SUMIFS(СВЦЭМ!$D$39:$D$782,СВЦЭМ!$A$39:$A$782,$A116,СВЦЭМ!$B$39:$B$782,N$110)+'СЕТ СН'!$I$11+СВЦЭМ!$D$10+'СЕТ СН'!$I$5-'СЕТ СН'!$I$21</f>
        <v>5573.3916445300001</v>
      </c>
      <c r="O116" s="36">
        <f>SUMIFS(СВЦЭМ!$D$39:$D$782,СВЦЭМ!$A$39:$A$782,$A116,СВЦЭМ!$B$39:$B$782,O$110)+'СЕТ СН'!$I$11+СВЦЭМ!$D$10+'СЕТ СН'!$I$5-'СЕТ СН'!$I$21</f>
        <v>5573.3674957399999</v>
      </c>
      <c r="P116" s="36">
        <f>SUMIFS(СВЦЭМ!$D$39:$D$782,СВЦЭМ!$A$39:$A$782,$A116,СВЦЭМ!$B$39:$B$782,P$110)+'СЕТ СН'!$I$11+СВЦЭМ!$D$10+'СЕТ СН'!$I$5-'СЕТ СН'!$I$21</f>
        <v>5574.3197192300004</v>
      </c>
      <c r="Q116" s="36">
        <f>SUMIFS(СВЦЭМ!$D$39:$D$782,СВЦЭМ!$A$39:$A$782,$A116,СВЦЭМ!$B$39:$B$782,Q$110)+'СЕТ СН'!$I$11+СВЦЭМ!$D$10+'СЕТ СН'!$I$5-'СЕТ СН'!$I$21</f>
        <v>5568.8560777599996</v>
      </c>
      <c r="R116" s="36">
        <f>SUMIFS(СВЦЭМ!$D$39:$D$782,СВЦЭМ!$A$39:$A$782,$A116,СВЦЭМ!$B$39:$B$782,R$110)+'СЕТ СН'!$I$11+СВЦЭМ!$D$10+'СЕТ СН'!$I$5-'СЕТ СН'!$I$21</f>
        <v>5595.4155036600005</v>
      </c>
      <c r="S116" s="36">
        <f>SUMIFS(СВЦЭМ!$D$39:$D$782,СВЦЭМ!$A$39:$A$782,$A116,СВЦЭМ!$B$39:$B$782,S$110)+'СЕТ СН'!$I$11+СВЦЭМ!$D$10+'СЕТ СН'!$I$5-'СЕТ СН'!$I$21</f>
        <v>5529.5523536999999</v>
      </c>
      <c r="T116" s="36">
        <f>SUMIFS(СВЦЭМ!$D$39:$D$782,СВЦЭМ!$A$39:$A$782,$A116,СВЦЭМ!$B$39:$B$782,T$110)+'СЕТ СН'!$I$11+СВЦЭМ!$D$10+'СЕТ СН'!$I$5-'СЕТ СН'!$I$21</f>
        <v>5538.0916687700001</v>
      </c>
      <c r="U116" s="36">
        <f>SUMIFS(СВЦЭМ!$D$39:$D$782,СВЦЭМ!$A$39:$A$782,$A116,СВЦЭМ!$B$39:$B$782,U$110)+'СЕТ СН'!$I$11+СВЦЭМ!$D$10+'СЕТ СН'!$I$5-'СЕТ СН'!$I$21</f>
        <v>5546.5297401500002</v>
      </c>
      <c r="V116" s="36">
        <f>SUMIFS(СВЦЭМ!$D$39:$D$782,СВЦЭМ!$A$39:$A$782,$A116,СВЦЭМ!$B$39:$B$782,V$110)+'СЕТ СН'!$I$11+СВЦЭМ!$D$10+'СЕТ СН'!$I$5-'СЕТ СН'!$I$21</f>
        <v>5551.6686767700003</v>
      </c>
      <c r="W116" s="36">
        <f>SUMIFS(СВЦЭМ!$D$39:$D$782,СВЦЭМ!$A$39:$A$782,$A116,СВЦЭМ!$B$39:$B$782,W$110)+'СЕТ СН'!$I$11+СВЦЭМ!$D$10+'СЕТ СН'!$I$5-'СЕТ СН'!$I$21</f>
        <v>5536.1366170800002</v>
      </c>
      <c r="X116" s="36">
        <f>SUMIFS(СВЦЭМ!$D$39:$D$782,СВЦЭМ!$A$39:$A$782,$A116,СВЦЭМ!$B$39:$B$782,X$110)+'СЕТ СН'!$I$11+СВЦЭМ!$D$10+'СЕТ СН'!$I$5-'СЕТ СН'!$I$21</f>
        <v>5572.7756158600005</v>
      </c>
      <c r="Y116" s="36">
        <f>SUMIFS(СВЦЭМ!$D$39:$D$782,СВЦЭМ!$A$39:$A$782,$A116,СВЦЭМ!$B$39:$B$782,Y$110)+'СЕТ СН'!$I$11+СВЦЭМ!$D$10+'СЕТ СН'!$I$5-'СЕТ СН'!$I$21</f>
        <v>5598.1612570300003</v>
      </c>
    </row>
    <row r="117" spans="1:25" ht="15.75" x14ac:dyDescent="0.2">
      <c r="A117" s="35">
        <f t="shared" si="3"/>
        <v>44964</v>
      </c>
      <c r="B117" s="36">
        <f>SUMIFS(СВЦЭМ!$D$39:$D$782,СВЦЭМ!$A$39:$A$782,$A117,СВЦЭМ!$B$39:$B$782,B$110)+'СЕТ СН'!$I$11+СВЦЭМ!$D$10+'СЕТ СН'!$I$5-'СЕТ СН'!$I$21</f>
        <v>5603.9078558700003</v>
      </c>
      <c r="C117" s="36">
        <f>SUMIFS(СВЦЭМ!$D$39:$D$782,СВЦЭМ!$A$39:$A$782,$A117,СВЦЭМ!$B$39:$B$782,C$110)+'СЕТ СН'!$I$11+СВЦЭМ!$D$10+'СЕТ СН'!$I$5-'СЕТ СН'!$I$21</f>
        <v>5641.0462444599998</v>
      </c>
      <c r="D117" s="36">
        <f>SUMIFS(СВЦЭМ!$D$39:$D$782,СВЦЭМ!$A$39:$A$782,$A117,СВЦЭМ!$B$39:$B$782,D$110)+'СЕТ СН'!$I$11+СВЦЭМ!$D$10+'СЕТ СН'!$I$5-'СЕТ СН'!$I$21</f>
        <v>5638.1799437099999</v>
      </c>
      <c r="E117" s="36">
        <f>SUMIFS(СВЦЭМ!$D$39:$D$782,СВЦЭМ!$A$39:$A$782,$A117,СВЦЭМ!$B$39:$B$782,E$110)+'СЕТ СН'!$I$11+СВЦЭМ!$D$10+'СЕТ СН'!$I$5-'СЕТ СН'!$I$21</f>
        <v>5633.3169104799999</v>
      </c>
      <c r="F117" s="36">
        <f>SUMIFS(СВЦЭМ!$D$39:$D$782,СВЦЭМ!$A$39:$A$782,$A117,СВЦЭМ!$B$39:$B$782,F$110)+'СЕТ СН'!$I$11+СВЦЭМ!$D$10+'СЕТ СН'!$I$5-'СЕТ СН'!$I$21</f>
        <v>5635.5329312900003</v>
      </c>
      <c r="G117" s="36">
        <f>SUMIFS(СВЦЭМ!$D$39:$D$782,СВЦЭМ!$A$39:$A$782,$A117,СВЦЭМ!$B$39:$B$782,G$110)+'СЕТ СН'!$I$11+СВЦЭМ!$D$10+'СЕТ СН'!$I$5-'СЕТ СН'!$I$21</f>
        <v>5648.34146865</v>
      </c>
      <c r="H117" s="36">
        <f>SUMIFS(СВЦЭМ!$D$39:$D$782,СВЦЭМ!$A$39:$A$782,$A117,СВЦЭМ!$B$39:$B$782,H$110)+'СЕТ СН'!$I$11+СВЦЭМ!$D$10+'СЕТ СН'!$I$5-'СЕТ СН'!$I$21</f>
        <v>5604.4944027299998</v>
      </c>
      <c r="I117" s="36">
        <f>SUMIFS(СВЦЭМ!$D$39:$D$782,СВЦЭМ!$A$39:$A$782,$A117,СВЦЭМ!$B$39:$B$782,I$110)+'СЕТ СН'!$I$11+СВЦЭМ!$D$10+'СЕТ СН'!$I$5-'СЕТ СН'!$I$21</f>
        <v>5570.0598457400001</v>
      </c>
      <c r="J117" s="36">
        <f>SUMIFS(СВЦЭМ!$D$39:$D$782,СВЦЭМ!$A$39:$A$782,$A117,СВЦЭМ!$B$39:$B$782,J$110)+'СЕТ СН'!$I$11+СВЦЭМ!$D$10+'СЕТ СН'!$I$5-'СЕТ СН'!$I$21</f>
        <v>5525.6942115399997</v>
      </c>
      <c r="K117" s="36">
        <f>SUMIFS(СВЦЭМ!$D$39:$D$782,СВЦЭМ!$A$39:$A$782,$A117,СВЦЭМ!$B$39:$B$782,K$110)+'СЕТ СН'!$I$11+СВЦЭМ!$D$10+'СЕТ СН'!$I$5-'СЕТ СН'!$I$21</f>
        <v>5520.2848552100004</v>
      </c>
      <c r="L117" s="36">
        <f>SUMIFS(СВЦЭМ!$D$39:$D$782,СВЦЭМ!$A$39:$A$782,$A117,СВЦЭМ!$B$39:$B$782,L$110)+'СЕТ СН'!$I$11+СВЦЭМ!$D$10+'СЕТ СН'!$I$5-'СЕТ СН'!$I$21</f>
        <v>5516.47195173</v>
      </c>
      <c r="M117" s="36">
        <f>SUMIFS(СВЦЭМ!$D$39:$D$782,СВЦЭМ!$A$39:$A$782,$A117,СВЦЭМ!$B$39:$B$782,M$110)+'СЕТ СН'!$I$11+СВЦЭМ!$D$10+'СЕТ СН'!$I$5-'СЕТ СН'!$I$21</f>
        <v>5548.8688662000004</v>
      </c>
      <c r="N117" s="36">
        <f>SUMIFS(СВЦЭМ!$D$39:$D$782,СВЦЭМ!$A$39:$A$782,$A117,СВЦЭМ!$B$39:$B$782,N$110)+'СЕТ СН'!$I$11+СВЦЭМ!$D$10+'СЕТ СН'!$I$5-'СЕТ СН'!$I$21</f>
        <v>5559.5985108599998</v>
      </c>
      <c r="O117" s="36">
        <f>SUMIFS(СВЦЭМ!$D$39:$D$782,СВЦЭМ!$A$39:$A$782,$A117,СВЦЭМ!$B$39:$B$782,O$110)+'СЕТ СН'!$I$11+СВЦЭМ!$D$10+'СЕТ СН'!$I$5-'СЕТ СН'!$I$21</f>
        <v>5571.9403315</v>
      </c>
      <c r="P117" s="36">
        <f>SUMIFS(СВЦЭМ!$D$39:$D$782,СВЦЭМ!$A$39:$A$782,$A117,СВЦЭМ!$B$39:$B$782,P$110)+'СЕТ СН'!$I$11+СВЦЭМ!$D$10+'СЕТ СН'!$I$5-'СЕТ СН'!$I$21</f>
        <v>5586.8661108699998</v>
      </c>
      <c r="Q117" s="36">
        <f>SUMIFS(СВЦЭМ!$D$39:$D$782,СВЦЭМ!$A$39:$A$782,$A117,СВЦЭМ!$B$39:$B$782,Q$110)+'СЕТ СН'!$I$11+СВЦЭМ!$D$10+'СЕТ СН'!$I$5-'СЕТ СН'!$I$21</f>
        <v>5599.7886516099998</v>
      </c>
      <c r="R117" s="36">
        <f>SUMIFS(СВЦЭМ!$D$39:$D$782,СВЦЭМ!$A$39:$A$782,$A117,СВЦЭМ!$B$39:$B$782,R$110)+'СЕТ СН'!$I$11+СВЦЭМ!$D$10+'СЕТ СН'!$I$5-'СЕТ СН'!$I$21</f>
        <v>5600.08938081</v>
      </c>
      <c r="S117" s="36">
        <f>SUMIFS(СВЦЭМ!$D$39:$D$782,СВЦЭМ!$A$39:$A$782,$A117,СВЦЭМ!$B$39:$B$782,S$110)+'СЕТ СН'!$I$11+СВЦЭМ!$D$10+'СЕТ СН'!$I$5-'СЕТ СН'!$I$21</f>
        <v>5551.1716178400002</v>
      </c>
      <c r="T117" s="36">
        <f>SUMIFS(СВЦЭМ!$D$39:$D$782,СВЦЭМ!$A$39:$A$782,$A117,СВЦЭМ!$B$39:$B$782,T$110)+'СЕТ СН'!$I$11+СВЦЭМ!$D$10+'СЕТ СН'!$I$5-'СЕТ СН'!$I$21</f>
        <v>5502.2520567700003</v>
      </c>
      <c r="U117" s="36">
        <f>SUMIFS(СВЦЭМ!$D$39:$D$782,СВЦЭМ!$A$39:$A$782,$A117,СВЦЭМ!$B$39:$B$782,U$110)+'СЕТ СН'!$I$11+СВЦЭМ!$D$10+'СЕТ СН'!$I$5-'СЕТ СН'!$I$21</f>
        <v>5538.9537328500001</v>
      </c>
      <c r="V117" s="36">
        <f>SUMIFS(СВЦЭМ!$D$39:$D$782,СВЦЭМ!$A$39:$A$782,$A117,СВЦЭМ!$B$39:$B$782,V$110)+'СЕТ СН'!$I$11+СВЦЭМ!$D$10+'СЕТ СН'!$I$5-'СЕТ СН'!$I$21</f>
        <v>5541.0808584300003</v>
      </c>
      <c r="W117" s="36">
        <f>SUMIFS(СВЦЭМ!$D$39:$D$782,СВЦЭМ!$A$39:$A$782,$A117,СВЦЭМ!$B$39:$B$782,W$110)+'СЕТ СН'!$I$11+СВЦЭМ!$D$10+'СЕТ СН'!$I$5-'СЕТ СН'!$I$21</f>
        <v>5528.6812351099998</v>
      </c>
      <c r="X117" s="36">
        <f>SUMIFS(СВЦЭМ!$D$39:$D$782,СВЦЭМ!$A$39:$A$782,$A117,СВЦЭМ!$B$39:$B$782,X$110)+'СЕТ СН'!$I$11+СВЦЭМ!$D$10+'СЕТ СН'!$I$5-'СЕТ СН'!$I$21</f>
        <v>5579.2178737599997</v>
      </c>
      <c r="Y117" s="36">
        <f>SUMIFS(СВЦЭМ!$D$39:$D$782,СВЦЭМ!$A$39:$A$782,$A117,СВЦЭМ!$B$39:$B$782,Y$110)+'СЕТ СН'!$I$11+СВЦЭМ!$D$10+'СЕТ СН'!$I$5-'СЕТ СН'!$I$21</f>
        <v>5599.2620254499998</v>
      </c>
    </row>
    <row r="118" spans="1:25" ht="15.75" x14ac:dyDescent="0.2">
      <c r="A118" s="35">
        <f t="shared" si="3"/>
        <v>44965</v>
      </c>
      <c r="B118" s="36">
        <f>SUMIFS(СВЦЭМ!$D$39:$D$782,СВЦЭМ!$A$39:$A$782,$A118,СВЦЭМ!$B$39:$B$782,B$110)+'СЕТ СН'!$I$11+СВЦЭМ!$D$10+'СЕТ СН'!$I$5-'СЕТ СН'!$I$21</f>
        <v>5549.18043287</v>
      </c>
      <c r="C118" s="36">
        <f>SUMIFS(СВЦЭМ!$D$39:$D$782,СВЦЭМ!$A$39:$A$782,$A118,СВЦЭМ!$B$39:$B$782,C$110)+'СЕТ СН'!$I$11+СВЦЭМ!$D$10+'СЕТ СН'!$I$5-'СЕТ СН'!$I$21</f>
        <v>5591.1592767900001</v>
      </c>
      <c r="D118" s="36">
        <f>SUMIFS(СВЦЭМ!$D$39:$D$782,СВЦЭМ!$A$39:$A$782,$A118,СВЦЭМ!$B$39:$B$782,D$110)+'СЕТ СН'!$I$11+СВЦЭМ!$D$10+'СЕТ СН'!$I$5-'СЕТ СН'!$I$21</f>
        <v>5611.1483066299998</v>
      </c>
      <c r="E118" s="36">
        <f>SUMIFS(СВЦЭМ!$D$39:$D$782,СВЦЭМ!$A$39:$A$782,$A118,СВЦЭМ!$B$39:$B$782,E$110)+'СЕТ СН'!$I$11+СВЦЭМ!$D$10+'СЕТ СН'!$I$5-'СЕТ СН'!$I$21</f>
        <v>5628.3814833599999</v>
      </c>
      <c r="F118" s="36">
        <f>SUMIFS(СВЦЭМ!$D$39:$D$782,СВЦЭМ!$A$39:$A$782,$A118,СВЦЭМ!$B$39:$B$782,F$110)+'СЕТ СН'!$I$11+СВЦЭМ!$D$10+'СЕТ СН'!$I$5-'СЕТ СН'!$I$21</f>
        <v>5617.5504017800004</v>
      </c>
      <c r="G118" s="36">
        <f>SUMIFS(СВЦЭМ!$D$39:$D$782,СВЦЭМ!$A$39:$A$782,$A118,СВЦЭМ!$B$39:$B$782,G$110)+'СЕТ СН'!$I$11+СВЦЭМ!$D$10+'СЕТ СН'!$I$5-'СЕТ СН'!$I$21</f>
        <v>5611.9612003100001</v>
      </c>
      <c r="H118" s="36">
        <f>SUMIFS(СВЦЭМ!$D$39:$D$782,СВЦЭМ!$A$39:$A$782,$A118,СВЦЭМ!$B$39:$B$782,H$110)+'СЕТ СН'!$I$11+СВЦЭМ!$D$10+'СЕТ СН'!$I$5-'СЕТ СН'!$I$21</f>
        <v>5545.6059722199998</v>
      </c>
      <c r="I118" s="36">
        <f>SUMIFS(СВЦЭМ!$D$39:$D$782,СВЦЭМ!$A$39:$A$782,$A118,СВЦЭМ!$B$39:$B$782,I$110)+'СЕТ СН'!$I$11+СВЦЭМ!$D$10+'СЕТ СН'!$I$5-'СЕТ СН'!$I$21</f>
        <v>5538.6118237299997</v>
      </c>
      <c r="J118" s="36">
        <f>SUMIFS(СВЦЭМ!$D$39:$D$782,СВЦЭМ!$A$39:$A$782,$A118,СВЦЭМ!$B$39:$B$782,J$110)+'СЕТ СН'!$I$11+СВЦЭМ!$D$10+'СЕТ СН'!$I$5-'СЕТ СН'!$I$21</f>
        <v>5524.5049214999999</v>
      </c>
      <c r="K118" s="36">
        <f>SUMIFS(СВЦЭМ!$D$39:$D$782,СВЦЭМ!$A$39:$A$782,$A118,СВЦЭМ!$B$39:$B$782,K$110)+'СЕТ СН'!$I$11+СВЦЭМ!$D$10+'СЕТ СН'!$I$5-'СЕТ СН'!$I$21</f>
        <v>5543.2402683099999</v>
      </c>
      <c r="L118" s="36">
        <f>SUMIFS(СВЦЭМ!$D$39:$D$782,СВЦЭМ!$A$39:$A$782,$A118,СВЦЭМ!$B$39:$B$782,L$110)+'СЕТ СН'!$I$11+СВЦЭМ!$D$10+'СЕТ СН'!$I$5-'СЕТ СН'!$I$21</f>
        <v>5571.9127785299997</v>
      </c>
      <c r="M118" s="36">
        <f>SUMIFS(СВЦЭМ!$D$39:$D$782,СВЦЭМ!$A$39:$A$782,$A118,СВЦЭМ!$B$39:$B$782,M$110)+'СЕТ СН'!$I$11+СВЦЭМ!$D$10+'СЕТ СН'!$I$5-'СЕТ СН'!$I$21</f>
        <v>5601.7222544200004</v>
      </c>
      <c r="N118" s="36">
        <f>SUMIFS(СВЦЭМ!$D$39:$D$782,СВЦЭМ!$A$39:$A$782,$A118,СВЦЭМ!$B$39:$B$782,N$110)+'СЕТ СН'!$I$11+СВЦЭМ!$D$10+'СЕТ СН'!$I$5-'СЕТ СН'!$I$21</f>
        <v>5614.7734954200005</v>
      </c>
      <c r="O118" s="36">
        <f>SUMIFS(СВЦЭМ!$D$39:$D$782,СВЦЭМ!$A$39:$A$782,$A118,СВЦЭМ!$B$39:$B$782,O$110)+'СЕТ СН'!$I$11+СВЦЭМ!$D$10+'СЕТ СН'!$I$5-'СЕТ СН'!$I$21</f>
        <v>5620.2105950100004</v>
      </c>
      <c r="P118" s="36">
        <f>SUMIFS(СВЦЭМ!$D$39:$D$782,СВЦЭМ!$A$39:$A$782,$A118,СВЦЭМ!$B$39:$B$782,P$110)+'СЕТ СН'!$I$11+СВЦЭМ!$D$10+'СЕТ СН'!$I$5-'СЕТ СН'!$I$21</f>
        <v>5623.7408844700003</v>
      </c>
      <c r="Q118" s="36">
        <f>SUMIFS(СВЦЭМ!$D$39:$D$782,СВЦЭМ!$A$39:$A$782,$A118,СВЦЭМ!$B$39:$B$782,Q$110)+'СЕТ СН'!$I$11+СВЦЭМ!$D$10+'СЕТ СН'!$I$5-'СЕТ СН'!$I$21</f>
        <v>5622.0969817300002</v>
      </c>
      <c r="R118" s="36">
        <f>SUMIFS(СВЦЭМ!$D$39:$D$782,СВЦЭМ!$A$39:$A$782,$A118,СВЦЭМ!$B$39:$B$782,R$110)+'СЕТ СН'!$I$11+СВЦЭМ!$D$10+'СЕТ СН'!$I$5-'СЕТ СН'!$I$21</f>
        <v>5617.3654415199999</v>
      </c>
      <c r="S118" s="36">
        <f>SUMIFS(СВЦЭМ!$D$39:$D$782,СВЦЭМ!$A$39:$A$782,$A118,СВЦЭМ!$B$39:$B$782,S$110)+'СЕТ СН'!$I$11+СВЦЭМ!$D$10+'СЕТ СН'!$I$5-'СЕТ СН'!$I$21</f>
        <v>5613.06004674</v>
      </c>
      <c r="T118" s="36">
        <f>SUMIFS(СВЦЭМ!$D$39:$D$782,СВЦЭМ!$A$39:$A$782,$A118,СВЦЭМ!$B$39:$B$782,T$110)+'СЕТ СН'!$I$11+СВЦЭМ!$D$10+'СЕТ СН'!$I$5-'СЕТ СН'!$I$21</f>
        <v>5611.7217636799996</v>
      </c>
      <c r="U118" s="36">
        <f>SUMIFS(СВЦЭМ!$D$39:$D$782,СВЦЭМ!$A$39:$A$782,$A118,СВЦЭМ!$B$39:$B$782,U$110)+'СЕТ СН'!$I$11+СВЦЭМ!$D$10+'СЕТ СН'!$I$5-'СЕТ СН'!$I$21</f>
        <v>5611.3900344900003</v>
      </c>
      <c r="V118" s="36">
        <f>SUMIFS(СВЦЭМ!$D$39:$D$782,СВЦЭМ!$A$39:$A$782,$A118,СВЦЭМ!$B$39:$B$782,V$110)+'СЕТ СН'!$I$11+СВЦЭМ!$D$10+'СЕТ СН'!$I$5-'СЕТ СН'!$I$21</f>
        <v>5574.7236503900003</v>
      </c>
      <c r="W118" s="36">
        <f>SUMIFS(СВЦЭМ!$D$39:$D$782,СВЦЭМ!$A$39:$A$782,$A118,СВЦЭМ!$B$39:$B$782,W$110)+'СЕТ СН'!$I$11+СВЦЭМ!$D$10+'СЕТ СН'!$I$5-'СЕТ СН'!$I$21</f>
        <v>5543.6404445200005</v>
      </c>
      <c r="X118" s="36">
        <f>SUMIFS(СВЦЭМ!$D$39:$D$782,СВЦЭМ!$A$39:$A$782,$A118,СВЦЭМ!$B$39:$B$782,X$110)+'СЕТ СН'!$I$11+СВЦЭМ!$D$10+'СЕТ СН'!$I$5-'СЕТ СН'!$I$21</f>
        <v>5535.1920234099998</v>
      </c>
      <c r="Y118" s="36">
        <f>SUMIFS(СВЦЭМ!$D$39:$D$782,СВЦЭМ!$A$39:$A$782,$A118,СВЦЭМ!$B$39:$B$782,Y$110)+'СЕТ СН'!$I$11+СВЦЭМ!$D$10+'СЕТ СН'!$I$5-'СЕТ СН'!$I$21</f>
        <v>5528.33265519</v>
      </c>
    </row>
    <row r="119" spans="1:25" ht="15.75" x14ac:dyDescent="0.2">
      <c r="A119" s="35">
        <f t="shared" si="3"/>
        <v>44966</v>
      </c>
      <c r="B119" s="36">
        <f>SUMIFS(СВЦЭМ!$D$39:$D$782,СВЦЭМ!$A$39:$A$782,$A119,СВЦЭМ!$B$39:$B$782,B$110)+'СЕТ СН'!$I$11+СВЦЭМ!$D$10+'СЕТ СН'!$I$5-'СЕТ СН'!$I$21</f>
        <v>5445.0351477700005</v>
      </c>
      <c r="C119" s="36">
        <f>SUMIFS(СВЦЭМ!$D$39:$D$782,СВЦЭМ!$A$39:$A$782,$A119,СВЦЭМ!$B$39:$B$782,C$110)+'СЕТ СН'!$I$11+СВЦЭМ!$D$10+'СЕТ СН'!$I$5-'СЕТ СН'!$I$21</f>
        <v>5372.3018043100001</v>
      </c>
      <c r="D119" s="36">
        <f>SUMIFS(СВЦЭМ!$D$39:$D$782,СВЦЭМ!$A$39:$A$782,$A119,СВЦЭМ!$B$39:$B$782,D$110)+'СЕТ СН'!$I$11+СВЦЭМ!$D$10+'СЕТ СН'!$I$5-'СЕТ СН'!$I$21</f>
        <v>5400.7993288600001</v>
      </c>
      <c r="E119" s="36">
        <f>SUMIFS(СВЦЭМ!$D$39:$D$782,СВЦЭМ!$A$39:$A$782,$A119,СВЦЭМ!$B$39:$B$782,E$110)+'СЕТ СН'!$I$11+СВЦЭМ!$D$10+'СЕТ СН'!$I$5-'СЕТ СН'!$I$21</f>
        <v>5415.3531269200002</v>
      </c>
      <c r="F119" s="36">
        <f>SUMIFS(СВЦЭМ!$D$39:$D$782,СВЦЭМ!$A$39:$A$782,$A119,СВЦЭМ!$B$39:$B$782,F$110)+'СЕТ СН'!$I$11+СВЦЭМ!$D$10+'СЕТ СН'!$I$5-'СЕТ СН'!$I$21</f>
        <v>5414.2214838</v>
      </c>
      <c r="G119" s="36">
        <f>SUMIFS(СВЦЭМ!$D$39:$D$782,СВЦЭМ!$A$39:$A$782,$A119,СВЦЭМ!$B$39:$B$782,G$110)+'СЕТ СН'!$I$11+СВЦЭМ!$D$10+'СЕТ СН'!$I$5-'СЕТ СН'!$I$21</f>
        <v>5375.9858650000006</v>
      </c>
      <c r="H119" s="36">
        <f>SUMIFS(СВЦЭМ!$D$39:$D$782,СВЦЭМ!$A$39:$A$782,$A119,СВЦЭМ!$B$39:$B$782,H$110)+'СЕТ СН'!$I$11+СВЦЭМ!$D$10+'СЕТ СН'!$I$5-'СЕТ СН'!$I$21</f>
        <v>5352.1994615599997</v>
      </c>
      <c r="I119" s="36">
        <f>SUMIFS(СВЦЭМ!$D$39:$D$782,СВЦЭМ!$A$39:$A$782,$A119,СВЦЭМ!$B$39:$B$782,I$110)+'СЕТ СН'!$I$11+СВЦЭМ!$D$10+'СЕТ СН'!$I$5-'СЕТ СН'!$I$21</f>
        <v>5395.63056142</v>
      </c>
      <c r="J119" s="36">
        <f>SUMIFS(СВЦЭМ!$D$39:$D$782,СВЦЭМ!$A$39:$A$782,$A119,СВЦЭМ!$B$39:$B$782,J$110)+'СЕТ СН'!$I$11+СВЦЭМ!$D$10+'СЕТ СН'!$I$5-'СЕТ СН'!$I$21</f>
        <v>5381.39118822</v>
      </c>
      <c r="K119" s="36">
        <f>SUMIFS(СВЦЭМ!$D$39:$D$782,СВЦЭМ!$A$39:$A$782,$A119,СВЦЭМ!$B$39:$B$782,K$110)+'СЕТ СН'!$I$11+СВЦЭМ!$D$10+'СЕТ СН'!$I$5-'СЕТ СН'!$I$21</f>
        <v>5383.9310928699997</v>
      </c>
      <c r="L119" s="36">
        <f>SUMIFS(СВЦЭМ!$D$39:$D$782,СВЦЭМ!$A$39:$A$782,$A119,СВЦЭМ!$B$39:$B$782,L$110)+'СЕТ СН'!$I$11+СВЦЭМ!$D$10+'СЕТ СН'!$I$5-'СЕТ СН'!$I$21</f>
        <v>5430.2233340100001</v>
      </c>
      <c r="M119" s="36">
        <f>SUMIFS(СВЦЭМ!$D$39:$D$782,СВЦЭМ!$A$39:$A$782,$A119,СВЦЭМ!$B$39:$B$782,M$110)+'СЕТ СН'!$I$11+СВЦЭМ!$D$10+'СЕТ СН'!$I$5-'СЕТ СН'!$I$21</f>
        <v>5468.0977107300005</v>
      </c>
      <c r="N119" s="36">
        <f>SUMIFS(СВЦЭМ!$D$39:$D$782,СВЦЭМ!$A$39:$A$782,$A119,СВЦЭМ!$B$39:$B$782,N$110)+'СЕТ СН'!$I$11+СВЦЭМ!$D$10+'СЕТ СН'!$I$5-'СЕТ СН'!$I$21</f>
        <v>5508.1646873199998</v>
      </c>
      <c r="O119" s="36">
        <f>SUMIFS(СВЦЭМ!$D$39:$D$782,СВЦЭМ!$A$39:$A$782,$A119,СВЦЭМ!$B$39:$B$782,O$110)+'СЕТ СН'!$I$11+СВЦЭМ!$D$10+'СЕТ СН'!$I$5-'СЕТ СН'!$I$21</f>
        <v>5507.3677502299997</v>
      </c>
      <c r="P119" s="36">
        <f>SUMIFS(СВЦЭМ!$D$39:$D$782,СВЦЭМ!$A$39:$A$782,$A119,СВЦЭМ!$B$39:$B$782,P$110)+'СЕТ СН'!$I$11+СВЦЭМ!$D$10+'СЕТ СН'!$I$5-'СЕТ СН'!$I$21</f>
        <v>5505.8357750300001</v>
      </c>
      <c r="Q119" s="36">
        <f>SUMIFS(СВЦЭМ!$D$39:$D$782,СВЦЭМ!$A$39:$A$782,$A119,СВЦЭМ!$B$39:$B$782,Q$110)+'СЕТ СН'!$I$11+СВЦЭМ!$D$10+'СЕТ СН'!$I$5-'СЕТ СН'!$I$21</f>
        <v>5504.0138720100003</v>
      </c>
      <c r="R119" s="36">
        <f>SUMIFS(СВЦЭМ!$D$39:$D$782,СВЦЭМ!$A$39:$A$782,$A119,СВЦЭМ!$B$39:$B$782,R$110)+'СЕТ СН'!$I$11+СВЦЭМ!$D$10+'СЕТ СН'!$I$5-'СЕТ СН'!$I$21</f>
        <v>5501.2623775700004</v>
      </c>
      <c r="S119" s="36">
        <f>SUMIFS(СВЦЭМ!$D$39:$D$782,СВЦЭМ!$A$39:$A$782,$A119,СВЦЭМ!$B$39:$B$782,S$110)+'СЕТ СН'!$I$11+СВЦЭМ!$D$10+'СЕТ СН'!$I$5-'СЕТ СН'!$I$21</f>
        <v>5500.7331566600005</v>
      </c>
      <c r="T119" s="36">
        <f>SUMIFS(СВЦЭМ!$D$39:$D$782,СВЦЭМ!$A$39:$A$782,$A119,СВЦЭМ!$B$39:$B$782,T$110)+'СЕТ СН'!$I$11+СВЦЭМ!$D$10+'СЕТ СН'!$I$5-'СЕТ СН'!$I$21</f>
        <v>5469.8420246000005</v>
      </c>
      <c r="U119" s="36">
        <f>SUMIFS(СВЦЭМ!$D$39:$D$782,СВЦЭМ!$A$39:$A$782,$A119,СВЦЭМ!$B$39:$B$782,U$110)+'СЕТ СН'!$I$11+СВЦЭМ!$D$10+'СЕТ СН'!$I$5-'СЕТ СН'!$I$21</f>
        <v>5449.9300299699999</v>
      </c>
      <c r="V119" s="36">
        <f>SUMIFS(СВЦЭМ!$D$39:$D$782,СВЦЭМ!$A$39:$A$782,$A119,СВЦЭМ!$B$39:$B$782,V$110)+'СЕТ СН'!$I$11+СВЦЭМ!$D$10+'СЕТ СН'!$I$5-'СЕТ СН'!$I$21</f>
        <v>5442.5096994200003</v>
      </c>
      <c r="W119" s="36">
        <f>SUMIFS(СВЦЭМ!$D$39:$D$782,СВЦЭМ!$A$39:$A$782,$A119,СВЦЭМ!$B$39:$B$782,W$110)+'СЕТ СН'!$I$11+СВЦЭМ!$D$10+'СЕТ СН'!$I$5-'СЕТ СН'!$I$21</f>
        <v>5422.6648856900001</v>
      </c>
      <c r="X119" s="36">
        <f>SUMIFS(СВЦЭМ!$D$39:$D$782,СВЦЭМ!$A$39:$A$782,$A119,СВЦЭМ!$B$39:$B$782,X$110)+'СЕТ СН'!$I$11+СВЦЭМ!$D$10+'СЕТ СН'!$I$5-'СЕТ СН'!$I$21</f>
        <v>5411.2849267299998</v>
      </c>
      <c r="Y119" s="36">
        <f>SUMIFS(СВЦЭМ!$D$39:$D$782,СВЦЭМ!$A$39:$A$782,$A119,СВЦЭМ!$B$39:$B$782,Y$110)+'СЕТ СН'!$I$11+СВЦЭМ!$D$10+'СЕТ СН'!$I$5-'СЕТ СН'!$I$21</f>
        <v>5403.8484753600005</v>
      </c>
    </row>
    <row r="120" spans="1:25" ht="15.75" x14ac:dyDescent="0.2">
      <c r="A120" s="35">
        <f t="shared" si="3"/>
        <v>44967</v>
      </c>
      <c r="B120" s="36">
        <f>SUMIFS(СВЦЭМ!$D$39:$D$782,СВЦЭМ!$A$39:$A$782,$A120,СВЦЭМ!$B$39:$B$782,B$110)+'СЕТ СН'!$I$11+СВЦЭМ!$D$10+'СЕТ СН'!$I$5-'СЕТ СН'!$I$21</f>
        <v>5447.9294151300001</v>
      </c>
      <c r="C120" s="36">
        <f>SUMIFS(СВЦЭМ!$D$39:$D$782,СВЦЭМ!$A$39:$A$782,$A120,СВЦЭМ!$B$39:$B$782,C$110)+'СЕТ СН'!$I$11+СВЦЭМ!$D$10+'СЕТ СН'!$I$5-'СЕТ СН'!$I$21</f>
        <v>5468.8479314599999</v>
      </c>
      <c r="D120" s="36">
        <f>SUMIFS(СВЦЭМ!$D$39:$D$782,СВЦЭМ!$A$39:$A$782,$A120,СВЦЭМ!$B$39:$B$782,D$110)+'СЕТ СН'!$I$11+СВЦЭМ!$D$10+'СЕТ СН'!$I$5-'СЕТ СН'!$I$21</f>
        <v>5461.5418938900002</v>
      </c>
      <c r="E120" s="36">
        <f>SUMIFS(СВЦЭМ!$D$39:$D$782,СВЦЭМ!$A$39:$A$782,$A120,СВЦЭМ!$B$39:$B$782,E$110)+'СЕТ СН'!$I$11+СВЦЭМ!$D$10+'СЕТ СН'!$I$5-'СЕТ СН'!$I$21</f>
        <v>5492.5547123699998</v>
      </c>
      <c r="F120" s="36">
        <f>SUMIFS(СВЦЭМ!$D$39:$D$782,СВЦЭМ!$A$39:$A$782,$A120,СВЦЭМ!$B$39:$B$782,F$110)+'СЕТ СН'!$I$11+СВЦЭМ!$D$10+'СЕТ СН'!$I$5-'СЕТ СН'!$I$21</f>
        <v>5478.37809466</v>
      </c>
      <c r="G120" s="36">
        <f>SUMIFS(СВЦЭМ!$D$39:$D$782,СВЦЭМ!$A$39:$A$782,$A120,СВЦЭМ!$B$39:$B$782,G$110)+'СЕТ СН'!$I$11+СВЦЭМ!$D$10+'СЕТ СН'!$I$5-'СЕТ СН'!$I$21</f>
        <v>5452.9366481699999</v>
      </c>
      <c r="H120" s="36">
        <f>SUMIFS(СВЦЭМ!$D$39:$D$782,СВЦЭМ!$A$39:$A$782,$A120,СВЦЭМ!$B$39:$B$782,H$110)+'СЕТ СН'!$I$11+СВЦЭМ!$D$10+'СЕТ СН'!$I$5-'СЕТ СН'!$I$21</f>
        <v>5509.3721982699999</v>
      </c>
      <c r="I120" s="36">
        <f>SUMIFS(СВЦЭМ!$D$39:$D$782,СВЦЭМ!$A$39:$A$782,$A120,СВЦЭМ!$B$39:$B$782,I$110)+'СЕТ СН'!$I$11+СВЦЭМ!$D$10+'СЕТ СН'!$I$5-'СЕТ СН'!$I$21</f>
        <v>5495.5050040799997</v>
      </c>
      <c r="J120" s="36">
        <f>SUMIFS(СВЦЭМ!$D$39:$D$782,СВЦЭМ!$A$39:$A$782,$A120,СВЦЭМ!$B$39:$B$782,J$110)+'СЕТ СН'!$I$11+СВЦЭМ!$D$10+'СЕТ СН'!$I$5-'СЕТ СН'!$I$21</f>
        <v>5482.9513173200003</v>
      </c>
      <c r="K120" s="36">
        <f>SUMIFS(СВЦЭМ!$D$39:$D$782,СВЦЭМ!$A$39:$A$782,$A120,СВЦЭМ!$B$39:$B$782,K$110)+'СЕТ СН'!$I$11+СВЦЭМ!$D$10+'СЕТ СН'!$I$5-'СЕТ СН'!$I$21</f>
        <v>5476.1001521199996</v>
      </c>
      <c r="L120" s="36">
        <f>SUMIFS(СВЦЭМ!$D$39:$D$782,СВЦЭМ!$A$39:$A$782,$A120,СВЦЭМ!$B$39:$B$782,L$110)+'СЕТ СН'!$I$11+СВЦЭМ!$D$10+'СЕТ СН'!$I$5-'СЕТ СН'!$I$21</f>
        <v>5475.9751663200004</v>
      </c>
      <c r="M120" s="36">
        <f>SUMIFS(СВЦЭМ!$D$39:$D$782,СВЦЭМ!$A$39:$A$782,$A120,СВЦЭМ!$B$39:$B$782,M$110)+'СЕТ СН'!$I$11+СВЦЭМ!$D$10+'СЕТ СН'!$I$5-'СЕТ СН'!$I$21</f>
        <v>5490.2831299299996</v>
      </c>
      <c r="N120" s="36">
        <f>SUMIFS(СВЦЭМ!$D$39:$D$782,СВЦЭМ!$A$39:$A$782,$A120,СВЦЭМ!$B$39:$B$782,N$110)+'СЕТ СН'!$I$11+СВЦЭМ!$D$10+'СЕТ СН'!$I$5-'СЕТ СН'!$I$21</f>
        <v>5484.8486930500003</v>
      </c>
      <c r="O120" s="36">
        <f>SUMIFS(СВЦЭМ!$D$39:$D$782,СВЦЭМ!$A$39:$A$782,$A120,СВЦЭМ!$B$39:$B$782,O$110)+'СЕТ СН'!$I$11+СВЦЭМ!$D$10+'СЕТ СН'!$I$5-'СЕТ СН'!$I$21</f>
        <v>5464.0758731799997</v>
      </c>
      <c r="P120" s="36">
        <f>SUMIFS(СВЦЭМ!$D$39:$D$782,СВЦЭМ!$A$39:$A$782,$A120,СВЦЭМ!$B$39:$B$782,P$110)+'СЕТ СН'!$I$11+СВЦЭМ!$D$10+'СЕТ СН'!$I$5-'СЕТ СН'!$I$21</f>
        <v>5467.4982925499999</v>
      </c>
      <c r="Q120" s="36">
        <f>SUMIFS(СВЦЭМ!$D$39:$D$782,СВЦЭМ!$A$39:$A$782,$A120,СВЦЭМ!$B$39:$B$782,Q$110)+'СЕТ СН'!$I$11+СВЦЭМ!$D$10+'СЕТ СН'!$I$5-'СЕТ СН'!$I$21</f>
        <v>5464.5203370099998</v>
      </c>
      <c r="R120" s="36">
        <f>SUMIFS(СВЦЭМ!$D$39:$D$782,СВЦЭМ!$A$39:$A$782,$A120,СВЦЭМ!$B$39:$B$782,R$110)+'СЕТ СН'!$I$11+СВЦЭМ!$D$10+'СЕТ СН'!$I$5-'СЕТ СН'!$I$21</f>
        <v>5430.98407193</v>
      </c>
      <c r="S120" s="36">
        <f>SUMIFS(СВЦЭМ!$D$39:$D$782,СВЦЭМ!$A$39:$A$782,$A120,СВЦЭМ!$B$39:$B$782,S$110)+'СЕТ СН'!$I$11+СВЦЭМ!$D$10+'СЕТ СН'!$I$5-'СЕТ СН'!$I$21</f>
        <v>5461.9902154000001</v>
      </c>
      <c r="T120" s="36">
        <f>SUMIFS(СВЦЭМ!$D$39:$D$782,СВЦЭМ!$A$39:$A$782,$A120,СВЦЭМ!$B$39:$B$782,T$110)+'СЕТ СН'!$I$11+СВЦЭМ!$D$10+'СЕТ СН'!$I$5-'СЕТ СН'!$I$21</f>
        <v>5461.01772609</v>
      </c>
      <c r="U120" s="36">
        <f>SUMIFS(СВЦЭМ!$D$39:$D$782,СВЦЭМ!$A$39:$A$782,$A120,СВЦЭМ!$B$39:$B$782,U$110)+'СЕТ СН'!$I$11+СВЦЭМ!$D$10+'СЕТ СН'!$I$5-'СЕТ СН'!$I$21</f>
        <v>5459.1311052900001</v>
      </c>
      <c r="V120" s="36">
        <f>SUMIFS(СВЦЭМ!$D$39:$D$782,СВЦЭМ!$A$39:$A$782,$A120,СВЦЭМ!$B$39:$B$782,V$110)+'СЕТ СН'!$I$11+СВЦЭМ!$D$10+'СЕТ СН'!$I$5-'СЕТ СН'!$I$21</f>
        <v>5462.8093147199997</v>
      </c>
      <c r="W120" s="36">
        <f>SUMIFS(СВЦЭМ!$D$39:$D$782,СВЦЭМ!$A$39:$A$782,$A120,СВЦЭМ!$B$39:$B$782,W$110)+'СЕТ СН'!$I$11+СВЦЭМ!$D$10+'СЕТ СН'!$I$5-'СЕТ СН'!$I$21</f>
        <v>5459.9409308300001</v>
      </c>
      <c r="X120" s="36">
        <f>SUMIFS(СВЦЭМ!$D$39:$D$782,СВЦЭМ!$A$39:$A$782,$A120,СВЦЭМ!$B$39:$B$782,X$110)+'СЕТ СН'!$I$11+СВЦЭМ!$D$10+'СЕТ СН'!$I$5-'СЕТ СН'!$I$21</f>
        <v>5444.4744508599997</v>
      </c>
      <c r="Y120" s="36">
        <f>SUMIFS(СВЦЭМ!$D$39:$D$782,СВЦЭМ!$A$39:$A$782,$A120,СВЦЭМ!$B$39:$B$782,Y$110)+'СЕТ СН'!$I$11+СВЦЭМ!$D$10+'СЕТ СН'!$I$5-'СЕТ СН'!$I$21</f>
        <v>5446.4300923400006</v>
      </c>
    </row>
    <row r="121" spans="1:25" ht="15.75" x14ac:dyDescent="0.2">
      <c r="A121" s="35">
        <f t="shared" si="3"/>
        <v>44968</v>
      </c>
      <c r="B121" s="36">
        <f>SUMIFS(СВЦЭМ!$D$39:$D$782,СВЦЭМ!$A$39:$A$782,$A121,СВЦЭМ!$B$39:$B$782,B$110)+'СЕТ СН'!$I$11+СВЦЭМ!$D$10+'СЕТ СН'!$I$5-'СЕТ СН'!$I$21</f>
        <v>5650.1879619199999</v>
      </c>
      <c r="C121" s="36">
        <f>SUMIFS(СВЦЭМ!$D$39:$D$782,СВЦЭМ!$A$39:$A$782,$A121,СВЦЭМ!$B$39:$B$782,C$110)+'СЕТ СН'!$I$11+СВЦЭМ!$D$10+'СЕТ СН'!$I$5-'СЕТ СН'!$I$21</f>
        <v>5694.3383607300002</v>
      </c>
      <c r="D121" s="36">
        <f>SUMIFS(СВЦЭМ!$D$39:$D$782,СВЦЭМ!$A$39:$A$782,$A121,СВЦЭМ!$B$39:$B$782,D$110)+'СЕТ СН'!$I$11+СВЦЭМ!$D$10+'СЕТ СН'!$I$5-'СЕТ СН'!$I$21</f>
        <v>5707.3081726</v>
      </c>
      <c r="E121" s="36">
        <f>SUMIFS(СВЦЭМ!$D$39:$D$782,СВЦЭМ!$A$39:$A$782,$A121,СВЦЭМ!$B$39:$B$782,E$110)+'СЕТ СН'!$I$11+СВЦЭМ!$D$10+'СЕТ СН'!$I$5-'СЕТ СН'!$I$21</f>
        <v>5708.7901491800003</v>
      </c>
      <c r="F121" s="36">
        <f>SUMIFS(СВЦЭМ!$D$39:$D$782,СВЦЭМ!$A$39:$A$782,$A121,СВЦЭМ!$B$39:$B$782,F$110)+'СЕТ СН'!$I$11+СВЦЭМ!$D$10+'СЕТ СН'!$I$5-'СЕТ СН'!$I$21</f>
        <v>5703.4882160300003</v>
      </c>
      <c r="G121" s="36">
        <f>SUMIFS(СВЦЭМ!$D$39:$D$782,СВЦЭМ!$A$39:$A$782,$A121,СВЦЭМ!$B$39:$B$782,G$110)+'СЕТ СН'!$I$11+СВЦЭМ!$D$10+'СЕТ СН'!$I$5-'СЕТ СН'!$I$21</f>
        <v>5689.6813844899998</v>
      </c>
      <c r="H121" s="36">
        <f>SUMIFS(СВЦЭМ!$D$39:$D$782,СВЦЭМ!$A$39:$A$782,$A121,СВЦЭМ!$B$39:$B$782,H$110)+'СЕТ СН'!$I$11+СВЦЭМ!$D$10+'СЕТ СН'!$I$5-'СЕТ СН'!$I$21</f>
        <v>5635.2989405500002</v>
      </c>
      <c r="I121" s="36">
        <f>SUMIFS(СВЦЭМ!$D$39:$D$782,СВЦЭМ!$A$39:$A$782,$A121,СВЦЭМ!$B$39:$B$782,I$110)+'СЕТ СН'!$I$11+СВЦЭМ!$D$10+'СЕТ СН'!$I$5-'СЕТ СН'!$I$21</f>
        <v>5570.7030444800002</v>
      </c>
      <c r="J121" s="36">
        <f>SUMIFS(СВЦЭМ!$D$39:$D$782,СВЦЭМ!$A$39:$A$782,$A121,СВЦЭМ!$B$39:$B$782,J$110)+'СЕТ СН'!$I$11+СВЦЭМ!$D$10+'СЕТ СН'!$I$5-'СЕТ СН'!$I$21</f>
        <v>5535.1714565599996</v>
      </c>
      <c r="K121" s="36">
        <f>SUMIFS(СВЦЭМ!$D$39:$D$782,СВЦЭМ!$A$39:$A$782,$A121,СВЦЭМ!$B$39:$B$782,K$110)+'СЕТ СН'!$I$11+СВЦЭМ!$D$10+'СЕТ СН'!$I$5-'СЕТ СН'!$I$21</f>
        <v>5484.1214833200002</v>
      </c>
      <c r="L121" s="36">
        <f>SUMIFS(СВЦЭМ!$D$39:$D$782,СВЦЭМ!$A$39:$A$782,$A121,СВЦЭМ!$B$39:$B$782,L$110)+'СЕТ СН'!$I$11+СВЦЭМ!$D$10+'СЕТ СН'!$I$5-'СЕТ СН'!$I$21</f>
        <v>5491.1370246500001</v>
      </c>
      <c r="M121" s="36">
        <f>SUMIFS(СВЦЭМ!$D$39:$D$782,СВЦЭМ!$A$39:$A$782,$A121,СВЦЭМ!$B$39:$B$782,M$110)+'СЕТ СН'!$I$11+СВЦЭМ!$D$10+'СЕТ СН'!$I$5-'СЕТ СН'!$I$21</f>
        <v>5514.4110115800004</v>
      </c>
      <c r="N121" s="36">
        <f>SUMIFS(СВЦЭМ!$D$39:$D$782,СВЦЭМ!$A$39:$A$782,$A121,СВЦЭМ!$B$39:$B$782,N$110)+'СЕТ СН'!$I$11+СВЦЭМ!$D$10+'СЕТ СН'!$I$5-'СЕТ СН'!$I$21</f>
        <v>5550.0584249399999</v>
      </c>
      <c r="O121" s="36">
        <f>SUMIFS(СВЦЭМ!$D$39:$D$782,СВЦЭМ!$A$39:$A$782,$A121,СВЦЭМ!$B$39:$B$782,O$110)+'СЕТ СН'!$I$11+СВЦЭМ!$D$10+'СЕТ СН'!$I$5-'СЕТ СН'!$I$21</f>
        <v>5576.1520563000004</v>
      </c>
      <c r="P121" s="36">
        <f>SUMIFS(СВЦЭМ!$D$39:$D$782,СВЦЭМ!$A$39:$A$782,$A121,СВЦЭМ!$B$39:$B$782,P$110)+'СЕТ СН'!$I$11+СВЦЭМ!$D$10+'СЕТ СН'!$I$5-'СЕТ СН'!$I$21</f>
        <v>5597.6213543900003</v>
      </c>
      <c r="Q121" s="36">
        <f>SUMIFS(СВЦЭМ!$D$39:$D$782,СВЦЭМ!$A$39:$A$782,$A121,СВЦЭМ!$B$39:$B$782,Q$110)+'СЕТ СН'!$I$11+СВЦЭМ!$D$10+'СЕТ СН'!$I$5-'СЕТ СН'!$I$21</f>
        <v>5603.0725408400003</v>
      </c>
      <c r="R121" s="36">
        <f>SUMIFS(СВЦЭМ!$D$39:$D$782,СВЦЭМ!$A$39:$A$782,$A121,СВЦЭМ!$B$39:$B$782,R$110)+'СЕТ СН'!$I$11+СВЦЭМ!$D$10+'СЕТ СН'!$I$5-'СЕТ СН'!$I$21</f>
        <v>5583.4111992400003</v>
      </c>
      <c r="S121" s="36">
        <f>SUMIFS(СВЦЭМ!$D$39:$D$782,СВЦЭМ!$A$39:$A$782,$A121,СВЦЭМ!$B$39:$B$782,S$110)+'СЕТ СН'!$I$11+СВЦЭМ!$D$10+'СЕТ СН'!$I$5-'СЕТ СН'!$I$21</f>
        <v>5535.1161219100004</v>
      </c>
      <c r="T121" s="36">
        <f>SUMIFS(СВЦЭМ!$D$39:$D$782,СВЦЭМ!$A$39:$A$782,$A121,СВЦЭМ!$B$39:$B$782,T$110)+'СЕТ СН'!$I$11+СВЦЭМ!$D$10+'СЕТ СН'!$I$5-'СЕТ СН'!$I$21</f>
        <v>5514.6644594899999</v>
      </c>
      <c r="U121" s="36">
        <f>SUMIFS(СВЦЭМ!$D$39:$D$782,СВЦЭМ!$A$39:$A$782,$A121,СВЦЭМ!$B$39:$B$782,U$110)+'СЕТ СН'!$I$11+СВЦЭМ!$D$10+'СЕТ СН'!$I$5-'СЕТ СН'!$I$21</f>
        <v>5528.0084551</v>
      </c>
      <c r="V121" s="36">
        <f>SUMIFS(СВЦЭМ!$D$39:$D$782,СВЦЭМ!$A$39:$A$782,$A121,СВЦЭМ!$B$39:$B$782,V$110)+'СЕТ СН'!$I$11+СВЦЭМ!$D$10+'СЕТ СН'!$I$5-'СЕТ СН'!$I$21</f>
        <v>5555.2280967400002</v>
      </c>
      <c r="W121" s="36">
        <f>SUMIFS(СВЦЭМ!$D$39:$D$782,СВЦЭМ!$A$39:$A$782,$A121,СВЦЭМ!$B$39:$B$782,W$110)+'СЕТ СН'!$I$11+СВЦЭМ!$D$10+'СЕТ СН'!$I$5-'СЕТ СН'!$I$21</f>
        <v>5586.2093621900003</v>
      </c>
      <c r="X121" s="36">
        <f>SUMIFS(СВЦЭМ!$D$39:$D$782,СВЦЭМ!$A$39:$A$782,$A121,СВЦЭМ!$B$39:$B$782,X$110)+'СЕТ СН'!$I$11+СВЦЭМ!$D$10+'СЕТ СН'!$I$5-'СЕТ СН'!$I$21</f>
        <v>5618.1561251100002</v>
      </c>
      <c r="Y121" s="36">
        <f>SUMIFS(СВЦЭМ!$D$39:$D$782,СВЦЭМ!$A$39:$A$782,$A121,СВЦЭМ!$B$39:$B$782,Y$110)+'СЕТ СН'!$I$11+СВЦЭМ!$D$10+'СЕТ СН'!$I$5-'СЕТ СН'!$I$21</f>
        <v>5663.2759491400002</v>
      </c>
    </row>
    <row r="122" spans="1:25" ht="15.75" x14ac:dyDescent="0.2">
      <c r="A122" s="35">
        <f t="shared" si="3"/>
        <v>44969</v>
      </c>
      <c r="B122" s="36">
        <f>SUMIFS(СВЦЭМ!$D$39:$D$782,СВЦЭМ!$A$39:$A$782,$A122,СВЦЭМ!$B$39:$B$782,B$110)+'СЕТ СН'!$I$11+СВЦЭМ!$D$10+'СЕТ СН'!$I$5-'СЕТ СН'!$I$21</f>
        <v>5547.1081191000003</v>
      </c>
      <c r="C122" s="36">
        <f>SUMIFS(СВЦЭМ!$D$39:$D$782,СВЦЭМ!$A$39:$A$782,$A122,СВЦЭМ!$B$39:$B$782,C$110)+'СЕТ СН'!$I$11+СВЦЭМ!$D$10+'СЕТ СН'!$I$5-'СЕТ СН'!$I$21</f>
        <v>5624.8104278800001</v>
      </c>
      <c r="D122" s="36">
        <f>SUMIFS(СВЦЭМ!$D$39:$D$782,СВЦЭМ!$A$39:$A$782,$A122,СВЦЭМ!$B$39:$B$782,D$110)+'СЕТ СН'!$I$11+СВЦЭМ!$D$10+'СЕТ СН'!$I$5-'СЕТ СН'!$I$21</f>
        <v>5624.06385701</v>
      </c>
      <c r="E122" s="36">
        <f>SUMIFS(СВЦЭМ!$D$39:$D$782,СВЦЭМ!$A$39:$A$782,$A122,СВЦЭМ!$B$39:$B$782,E$110)+'СЕТ СН'!$I$11+СВЦЭМ!$D$10+'СЕТ СН'!$I$5-'СЕТ СН'!$I$21</f>
        <v>5590.9598584100004</v>
      </c>
      <c r="F122" s="36">
        <f>SUMIFS(СВЦЭМ!$D$39:$D$782,СВЦЭМ!$A$39:$A$782,$A122,СВЦЭМ!$B$39:$B$782,F$110)+'СЕТ СН'!$I$11+СВЦЭМ!$D$10+'СЕТ СН'!$I$5-'СЕТ СН'!$I$21</f>
        <v>5629.81013807</v>
      </c>
      <c r="G122" s="36">
        <f>SUMIFS(СВЦЭМ!$D$39:$D$782,СВЦЭМ!$A$39:$A$782,$A122,СВЦЭМ!$B$39:$B$782,G$110)+'СЕТ СН'!$I$11+СВЦЭМ!$D$10+'СЕТ СН'!$I$5-'СЕТ СН'!$I$21</f>
        <v>5636.4095247100004</v>
      </c>
      <c r="H122" s="36">
        <f>SUMIFS(СВЦЭМ!$D$39:$D$782,СВЦЭМ!$A$39:$A$782,$A122,СВЦЭМ!$B$39:$B$782,H$110)+'СЕТ СН'!$I$11+СВЦЭМ!$D$10+'СЕТ СН'!$I$5-'СЕТ СН'!$I$21</f>
        <v>5630.0857649199997</v>
      </c>
      <c r="I122" s="36">
        <f>SUMIFS(СВЦЭМ!$D$39:$D$782,СВЦЭМ!$A$39:$A$782,$A122,СВЦЭМ!$B$39:$B$782,I$110)+'СЕТ СН'!$I$11+СВЦЭМ!$D$10+'СЕТ СН'!$I$5-'СЕТ СН'!$I$21</f>
        <v>5634.5265225100002</v>
      </c>
      <c r="J122" s="36">
        <f>SUMIFS(СВЦЭМ!$D$39:$D$782,СВЦЭМ!$A$39:$A$782,$A122,СВЦЭМ!$B$39:$B$782,J$110)+'СЕТ СН'!$I$11+СВЦЭМ!$D$10+'СЕТ СН'!$I$5-'СЕТ СН'!$I$21</f>
        <v>5626.1203583000006</v>
      </c>
      <c r="K122" s="36">
        <f>SUMIFS(СВЦЭМ!$D$39:$D$782,СВЦЭМ!$A$39:$A$782,$A122,СВЦЭМ!$B$39:$B$782,K$110)+'СЕТ СН'!$I$11+СВЦЭМ!$D$10+'СЕТ СН'!$I$5-'СЕТ СН'!$I$21</f>
        <v>5557.2562721200002</v>
      </c>
      <c r="L122" s="36">
        <f>SUMIFS(СВЦЭМ!$D$39:$D$782,СВЦЭМ!$A$39:$A$782,$A122,СВЦЭМ!$B$39:$B$782,L$110)+'СЕТ СН'!$I$11+СВЦЭМ!$D$10+'СЕТ СН'!$I$5-'СЕТ СН'!$I$21</f>
        <v>5519.9417983700005</v>
      </c>
      <c r="M122" s="36">
        <f>SUMIFS(СВЦЭМ!$D$39:$D$782,СВЦЭМ!$A$39:$A$782,$A122,СВЦЭМ!$B$39:$B$782,M$110)+'СЕТ СН'!$I$11+СВЦЭМ!$D$10+'СЕТ СН'!$I$5-'СЕТ СН'!$I$21</f>
        <v>5518.6039629500001</v>
      </c>
      <c r="N122" s="36">
        <f>SUMIFS(СВЦЭМ!$D$39:$D$782,СВЦЭМ!$A$39:$A$782,$A122,СВЦЭМ!$B$39:$B$782,N$110)+'СЕТ СН'!$I$11+СВЦЭМ!$D$10+'СЕТ СН'!$I$5-'СЕТ СН'!$I$21</f>
        <v>5533.3023054599998</v>
      </c>
      <c r="O122" s="36">
        <f>SUMIFS(СВЦЭМ!$D$39:$D$782,СВЦЭМ!$A$39:$A$782,$A122,СВЦЭМ!$B$39:$B$782,O$110)+'СЕТ СН'!$I$11+СВЦЭМ!$D$10+'СЕТ СН'!$I$5-'СЕТ СН'!$I$21</f>
        <v>5567.9157405900005</v>
      </c>
      <c r="P122" s="36">
        <f>SUMIFS(СВЦЭМ!$D$39:$D$782,СВЦЭМ!$A$39:$A$782,$A122,СВЦЭМ!$B$39:$B$782,P$110)+'СЕТ СН'!$I$11+СВЦЭМ!$D$10+'СЕТ СН'!$I$5-'СЕТ СН'!$I$21</f>
        <v>5587.7490447800001</v>
      </c>
      <c r="Q122" s="36">
        <f>SUMIFS(СВЦЭМ!$D$39:$D$782,СВЦЭМ!$A$39:$A$782,$A122,СВЦЭМ!$B$39:$B$782,Q$110)+'СЕТ СН'!$I$11+СВЦЭМ!$D$10+'СЕТ СН'!$I$5-'СЕТ СН'!$I$21</f>
        <v>5600.1640166699999</v>
      </c>
      <c r="R122" s="36">
        <f>SUMIFS(СВЦЭМ!$D$39:$D$782,СВЦЭМ!$A$39:$A$782,$A122,СВЦЭМ!$B$39:$B$782,R$110)+'СЕТ СН'!$I$11+СВЦЭМ!$D$10+'СЕТ СН'!$I$5-'СЕТ СН'!$I$21</f>
        <v>5602.5012903400002</v>
      </c>
      <c r="S122" s="36">
        <f>SUMIFS(СВЦЭМ!$D$39:$D$782,СВЦЭМ!$A$39:$A$782,$A122,СВЦЭМ!$B$39:$B$782,S$110)+'СЕТ СН'!$I$11+СВЦЭМ!$D$10+'СЕТ СН'!$I$5-'СЕТ СН'!$I$21</f>
        <v>5560.1629148499997</v>
      </c>
      <c r="T122" s="36">
        <f>SUMIFS(СВЦЭМ!$D$39:$D$782,СВЦЭМ!$A$39:$A$782,$A122,СВЦЭМ!$B$39:$B$782,T$110)+'СЕТ СН'!$I$11+СВЦЭМ!$D$10+'СЕТ СН'!$I$5-'СЕТ СН'!$I$21</f>
        <v>5530.3422616200005</v>
      </c>
      <c r="U122" s="36">
        <f>SUMIFS(СВЦЭМ!$D$39:$D$782,СВЦЭМ!$A$39:$A$782,$A122,СВЦЭМ!$B$39:$B$782,U$110)+'СЕТ СН'!$I$11+СВЦЭМ!$D$10+'СЕТ СН'!$I$5-'СЕТ СН'!$I$21</f>
        <v>5501.4059703700004</v>
      </c>
      <c r="V122" s="36">
        <f>SUMIFS(СВЦЭМ!$D$39:$D$782,СВЦЭМ!$A$39:$A$782,$A122,СВЦЭМ!$B$39:$B$782,V$110)+'СЕТ СН'!$I$11+СВЦЭМ!$D$10+'СЕТ СН'!$I$5-'СЕТ СН'!$I$21</f>
        <v>5525.8069115500002</v>
      </c>
      <c r="W122" s="36">
        <f>SUMIFS(СВЦЭМ!$D$39:$D$782,СВЦЭМ!$A$39:$A$782,$A122,СВЦЭМ!$B$39:$B$782,W$110)+'СЕТ СН'!$I$11+СВЦЭМ!$D$10+'СЕТ СН'!$I$5-'СЕТ СН'!$I$21</f>
        <v>5541.0624497400004</v>
      </c>
      <c r="X122" s="36">
        <f>SUMIFS(СВЦЭМ!$D$39:$D$782,СВЦЭМ!$A$39:$A$782,$A122,СВЦЭМ!$B$39:$B$782,X$110)+'СЕТ СН'!$I$11+СВЦЭМ!$D$10+'СЕТ СН'!$I$5-'СЕТ СН'!$I$21</f>
        <v>5585.1301508200004</v>
      </c>
      <c r="Y122" s="36">
        <f>SUMIFS(СВЦЭМ!$D$39:$D$782,СВЦЭМ!$A$39:$A$782,$A122,СВЦЭМ!$B$39:$B$782,Y$110)+'СЕТ СН'!$I$11+СВЦЭМ!$D$10+'СЕТ СН'!$I$5-'СЕТ СН'!$I$21</f>
        <v>5583.4598272000003</v>
      </c>
    </row>
    <row r="123" spans="1:25" ht="15.75" x14ac:dyDescent="0.2">
      <c r="A123" s="35">
        <f t="shared" si="3"/>
        <v>44970</v>
      </c>
      <c r="B123" s="36">
        <f>SUMIFS(СВЦЭМ!$D$39:$D$782,СВЦЭМ!$A$39:$A$782,$A123,СВЦЭМ!$B$39:$B$782,B$110)+'СЕТ СН'!$I$11+СВЦЭМ!$D$10+'СЕТ СН'!$I$5-'СЕТ СН'!$I$21</f>
        <v>5690.3265178700003</v>
      </c>
      <c r="C123" s="36">
        <f>SUMIFS(СВЦЭМ!$D$39:$D$782,СВЦЭМ!$A$39:$A$782,$A123,СВЦЭМ!$B$39:$B$782,C$110)+'СЕТ СН'!$I$11+СВЦЭМ!$D$10+'СЕТ СН'!$I$5-'СЕТ СН'!$I$21</f>
        <v>5725.7667832300003</v>
      </c>
      <c r="D123" s="36">
        <f>SUMIFS(СВЦЭМ!$D$39:$D$782,СВЦЭМ!$A$39:$A$782,$A123,СВЦЭМ!$B$39:$B$782,D$110)+'СЕТ СН'!$I$11+СВЦЭМ!$D$10+'СЕТ СН'!$I$5-'СЕТ СН'!$I$21</f>
        <v>5732.2369554799998</v>
      </c>
      <c r="E123" s="36">
        <f>SUMIFS(СВЦЭМ!$D$39:$D$782,СВЦЭМ!$A$39:$A$782,$A123,СВЦЭМ!$B$39:$B$782,E$110)+'СЕТ СН'!$I$11+СВЦЭМ!$D$10+'СЕТ СН'!$I$5-'СЕТ СН'!$I$21</f>
        <v>5733.89494225</v>
      </c>
      <c r="F123" s="36">
        <f>SUMIFS(СВЦЭМ!$D$39:$D$782,СВЦЭМ!$A$39:$A$782,$A123,СВЦЭМ!$B$39:$B$782,F$110)+'СЕТ СН'!$I$11+СВЦЭМ!$D$10+'СЕТ СН'!$I$5-'СЕТ СН'!$I$21</f>
        <v>5703.7257595800002</v>
      </c>
      <c r="G123" s="36">
        <f>SUMIFS(СВЦЭМ!$D$39:$D$782,СВЦЭМ!$A$39:$A$782,$A123,СВЦЭМ!$B$39:$B$782,G$110)+'СЕТ СН'!$I$11+СВЦЭМ!$D$10+'СЕТ СН'!$I$5-'СЕТ СН'!$I$21</f>
        <v>5659.5254793900003</v>
      </c>
      <c r="H123" s="36">
        <f>SUMIFS(СВЦЭМ!$D$39:$D$782,СВЦЭМ!$A$39:$A$782,$A123,СВЦЭМ!$B$39:$B$782,H$110)+'СЕТ СН'!$I$11+СВЦЭМ!$D$10+'СЕТ СН'!$I$5-'СЕТ СН'!$I$21</f>
        <v>5603.4607760600002</v>
      </c>
      <c r="I123" s="36">
        <f>SUMIFS(СВЦЭМ!$D$39:$D$782,СВЦЭМ!$A$39:$A$782,$A123,СВЦЭМ!$B$39:$B$782,I$110)+'СЕТ СН'!$I$11+СВЦЭМ!$D$10+'СЕТ СН'!$I$5-'СЕТ СН'!$I$21</f>
        <v>5606.2333175800004</v>
      </c>
      <c r="J123" s="36">
        <f>SUMIFS(СВЦЭМ!$D$39:$D$782,СВЦЭМ!$A$39:$A$782,$A123,СВЦЭМ!$B$39:$B$782,J$110)+'СЕТ СН'!$I$11+СВЦЭМ!$D$10+'СЕТ СН'!$I$5-'СЕТ СН'!$I$21</f>
        <v>5559.6511008699999</v>
      </c>
      <c r="K123" s="36">
        <f>SUMIFS(СВЦЭМ!$D$39:$D$782,СВЦЭМ!$A$39:$A$782,$A123,СВЦЭМ!$B$39:$B$782,K$110)+'СЕТ СН'!$I$11+СВЦЭМ!$D$10+'СЕТ СН'!$I$5-'СЕТ СН'!$I$21</f>
        <v>5533.5941163500001</v>
      </c>
      <c r="L123" s="36">
        <f>SUMIFS(СВЦЭМ!$D$39:$D$782,СВЦЭМ!$A$39:$A$782,$A123,СВЦЭМ!$B$39:$B$782,L$110)+'СЕТ СН'!$I$11+СВЦЭМ!$D$10+'СЕТ СН'!$I$5-'СЕТ СН'!$I$21</f>
        <v>5548.9672830300005</v>
      </c>
      <c r="M123" s="36">
        <f>SUMIFS(СВЦЭМ!$D$39:$D$782,СВЦЭМ!$A$39:$A$782,$A123,СВЦЭМ!$B$39:$B$782,M$110)+'СЕТ СН'!$I$11+СВЦЭМ!$D$10+'СЕТ СН'!$I$5-'СЕТ СН'!$I$21</f>
        <v>5568.28073004</v>
      </c>
      <c r="N123" s="36">
        <f>SUMIFS(СВЦЭМ!$D$39:$D$782,СВЦЭМ!$A$39:$A$782,$A123,СВЦЭМ!$B$39:$B$782,N$110)+'СЕТ СН'!$I$11+СВЦЭМ!$D$10+'СЕТ СН'!$I$5-'СЕТ СН'!$I$21</f>
        <v>5620.06329998</v>
      </c>
      <c r="O123" s="36">
        <f>SUMIFS(СВЦЭМ!$D$39:$D$782,СВЦЭМ!$A$39:$A$782,$A123,СВЦЭМ!$B$39:$B$782,O$110)+'СЕТ СН'!$I$11+СВЦЭМ!$D$10+'СЕТ СН'!$I$5-'СЕТ СН'!$I$21</f>
        <v>5662.5920916100004</v>
      </c>
      <c r="P123" s="36">
        <f>SUMIFS(СВЦЭМ!$D$39:$D$782,СВЦЭМ!$A$39:$A$782,$A123,СВЦЭМ!$B$39:$B$782,P$110)+'СЕТ СН'!$I$11+СВЦЭМ!$D$10+'СЕТ СН'!$I$5-'СЕТ СН'!$I$21</f>
        <v>5698.8366027800002</v>
      </c>
      <c r="Q123" s="36">
        <f>SUMIFS(СВЦЭМ!$D$39:$D$782,СВЦЭМ!$A$39:$A$782,$A123,СВЦЭМ!$B$39:$B$782,Q$110)+'СЕТ СН'!$I$11+СВЦЭМ!$D$10+'СЕТ СН'!$I$5-'СЕТ СН'!$I$21</f>
        <v>5712.7937665600002</v>
      </c>
      <c r="R123" s="36">
        <f>SUMIFS(СВЦЭМ!$D$39:$D$782,СВЦЭМ!$A$39:$A$782,$A123,СВЦЭМ!$B$39:$B$782,R$110)+'СЕТ СН'!$I$11+СВЦЭМ!$D$10+'СЕТ СН'!$I$5-'СЕТ СН'!$I$21</f>
        <v>5701.4999946600001</v>
      </c>
      <c r="S123" s="36">
        <f>SUMIFS(СВЦЭМ!$D$39:$D$782,СВЦЭМ!$A$39:$A$782,$A123,СВЦЭМ!$B$39:$B$782,S$110)+'СЕТ СН'!$I$11+СВЦЭМ!$D$10+'СЕТ СН'!$I$5-'СЕТ СН'!$I$21</f>
        <v>5650.5882625200002</v>
      </c>
      <c r="T123" s="36">
        <f>SUMIFS(СВЦЭМ!$D$39:$D$782,СВЦЭМ!$A$39:$A$782,$A123,СВЦЭМ!$B$39:$B$782,T$110)+'СЕТ СН'!$I$11+СВЦЭМ!$D$10+'СЕТ СН'!$I$5-'СЕТ СН'!$I$21</f>
        <v>5610.0528805800004</v>
      </c>
      <c r="U123" s="36">
        <f>SUMIFS(СВЦЭМ!$D$39:$D$782,СВЦЭМ!$A$39:$A$782,$A123,СВЦЭМ!$B$39:$B$782,U$110)+'СЕТ СН'!$I$11+СВЦЭМ!$D$10+'СЕТ СН'!$I$5-'СЕТ СН'!$I$21</f>
        <v>5651.4310508899998</v>
      </c>
      <c r="V123" s="36">
        <f>SUMIFS(СВЦЭМ!$D$39:$D$782,СВЦЭМ!$A$39:$A$782,$A123,СВЦЭМ!$B$39:$B$782,V$110)+'СЕТ СН'!$I$11+СВЦЭМ!$D$10+'СЕТ СН'!$I$5-'СЕТ СН'!$I$21</f>
        <v>5663.5600449100002</v>
      </c>
      <c r="W123" s="36">
        <f>SUMIFS(СВЦЭМ!$D$39:$D$782,СВЦЭМ!$A$39:$A$782,$A123,СВЦЭМ!$B$39:$B$782,W$110)+'СЕТ СН'!$I$11+СВЦЭМ!$D$10+'СЕТ СН'!$I$5-'СЕТ СН'!$I$21</f>
        <v>5688.1410528899996</v>
      </c>
      <c r="X123" s="36">
        <f>SUMIFS(СВЦЭМ!$D$39:$D$782,СВЦЭМ!$A$39:$A$782,$A123,СВЦЭМ!$B$39:$B$782,X$110)+'СЕТ СН'!$I$11+СВЦЭМ!$D$10+'СЕТ СН'!$I$5-'СЕТ СН'!$I$21</f>
        <v>5722.8027511500004</v>
      </c>
      <c r="Y123" s="36">
        <f>SUMIFS(СВЦЭМ!$D$39:$D$782,СВЦЭМ!$A$39:$A$782,$A123,СВЦЭМ!$B$39:$B$782,Y$110)+'СЕТ СН'!$I$11+СВЦЭМ!$D$10+'СЕТ СН'!$I$5-'СЕТ СН'!$I$21</f>
        <v>5645.9710290100002</v>
      </c>
    </row>
    <row r="124" spans="1:25" ht="15.75" x14ac:dyDescent="0.2">
      <c r="A124" s="35">
        <f t="shared" si="3"/>
        <v>44971</v>
      </c>
      <c r="B124" s="36">
        <f>SUMIFS(СВЦЭМ!$D$39:$D$782,СВЦЭМ!$A$39:$A$782,$A124,СВЦЭМ!$B$39:$B$782,B$110)+'СЕТ СН'!$I$11+СВЦЭМ!$D$10+'СЕТ СН'!$I$5-'СЕТ СН'!$I$21</f>
        <v>5759.5699312799998</v>
      </c>
      <c r="C124" s="36">
        <f>SUMIFS(СВЦЭМ!$D$39:$D$782,СВЦЭМ!$A$39:$A$782,$A124,СВЦЭМ!$B$39:$B$782,C$110)+'СЕТ СН'!$I$11+СВЦЭМ!$D$10+'СЕТ СН'!$I$5-'СЕТ СН'!$I$21</f>
        <v>5804.44875245</v>
      </c>
      <c r="D124" s="36">
        <f>SUMIFS(СВЦЭМ!$D$39:$D$782,СВЦЭМ!$A$39:$A$782,$A124,СВЦЭМ!$B$39:$B$782,D$110)+'СЕТ СН'!$I$11+СВЦЭМ!$D$10+'СЕТ СН'!$I$5-'СЕТ СН'!$I$21</f>
        <v>5798.1630102199997</v>
      </c>
      <c r="E124" s="36">
        <f>SUMIFS(СВЦЭМ!$D$39:$D$782,СВЦЭМ!$A$39:$A$782,$A124,СВЦЭМ!$B$39:$B$782,E$110)+'СЕТ СН'!$I$11+СВЦЭМ!$D$10+'СЕТ СН'!$I$5-'СЕТ СН'!$I$21</f>
        <v>5884.9238726100002</v>
      </c>
      <c r="F124" s="36">
        <f>SUMIFS(СВЦЭМ!$D$39:$D$782,СВЦЭМ!$A$39:$A$782,$A124,СВЦЭМ!$B$39:$B$782,F$110)+'СЕТ СН'!$I$11+СВЦЭМ!$D$10+'СЕТ СН'!$I$5-'СЕТ СН'!$I$21</f>
        <v>5718.91253968</v>
      </c>
      <c r="G124" s="36">
        <f>SUMIFS(СВЦЭМ!$D$39:$D$782,СВЦЭМ!$A$39:$A$782,$A124,СВЦЭМ!$B$39:$B$782,G$110)+'СЕТ СН'!$I$11+СВЦЭМ!$D$10+'СЕТ СН'!$I$5-'СЕТ СН'!$I$21</f>
        <v>5838.0729465300001</v>
      </c>
      <c r="H124" s="36">
        <f>SUMIFS(СВЦЭМ!$D$39:$D$782,СВЦЭМ!$A$39:$A$782,$A124,СВЦЭМ!$B$39:$B$782,H$110)+'СЕТ СН'!$I$11+СВЦЭМ!$D$10+'СЕТ СН'!$I$5-'СЕТ СН'!$I$21</f>
        <v>5750.8030118099996</v>
      </c>
      <c r="I124" s="36">
        <f>SUMIFS(СВЦЭМ!$D$39:$D$782,СВЦЭМ!$A$39:$A$782,$A124,СВЦЭМ!$B$39:$B$782,I$110)+'СЕТ СН'!$I$11+СВЦЭМ!$D$10+'СЕТ СН'!$I$5-'СЕТ СН'!$I$21</f>
        <v>5709.2053154300002</v>
      </c>
      <c r="J124" s="36">
        <f>SUMIFS(СВЦЭМ!$D$39:$D$782,СВЦЭМ!$A$39:$A$782,$A124,СВЦЭМ!$B$39:$B$782,J$110)+'СЕТ СН'!$I$11+СВЦЭМ!$D$10+'СЕТ СН'!$I$5-'СЕТ СН'!$I$21</f>
        <v>5684.8677447500004</v>
      </c>
      <c r="K124" s="36">
        <f>SUMIFS(СВЦЭМ!$D$39:$D$782,СВЦЭМ!$A$39:$A$782,$A124,СВЦЭМ!$B$39:$B$782,K$110)+'СЕТ СН'!$I$11+СВЦЭМ!$D$10+'СЕТ СН'!$I$5-'СЕТ СН'!$I$21</f>
        <v>5664.5130456500001</v>
      </c>
      <c r="L124" s="36">
        <f>SUMIFS(СВЦЭМ!$D$39:$D$782,СВЦЭМ!$A$39:$A$782,$A124,СВЦЭМ!$B$39:$B$782,L$110)+'СЕТ СН'!$I$11+СВЦЭМ!$D$10+'СЕТ СН'!$I$5-'СЕТ СН'!$I$21</f>
        <v>5664.3681776800004</v>
      </c>
      <c r="M124" s="36">
        <f>SUMIFS(СВЦЭМ!$D$39:$D$782,СВЦЭМ!$A$39:$A$782,$A124,СВЦЭМ!$B$39:$B$782,M$110)+'СЕТ СН'!$I$11+СВЦЭМ!$D$10+'СЕТ СН'!$I$5-'СЕТ СН'!$I$21</f>
        <v>5735.0205112499998</v>
      </c>
      <c r="N124" s="36">
        <f>SUMIFS(СВЦЭМ!$D$39:$D$782,СВЦЭМ!$A$39:$A$782,$A124,СВЦЭМ!$B$39:$B$782,N$110)+'СЕТ СН'!$I$11+СВЦЭМ!$D$10+'СЕТ СН'!$I$5-'СЕТ СН'!$I$21</f>
        <v>5718.9985932899999</v>
      </c>
      <c r="O124" s="36">
        <f>SUMIFS(СВЦЭМ!$D$39:$D$782,СВЦЭМ!$A$39:$A$782,$A124,СВЦЭМ!$B$39:$B$782,O$110)+'СЕТ СН'!$I$11+СВЦЭМ!$D$10+'СЕТ СН'!$I$5-'СЕТ СН'!$I$21</f>
        <v>5746.0133916100003</v>
      </c>
      <c r="P124" s="36">
        <f>SUMIFS(СВЦЭМ!$D$39:$D$782,СВЦЭМ!$A$39:$A$782,$A124,СВЦЭМ!$B$39:$B$782,P$110)+'СЕТ СН'!$I$11+СВЦЭМ!$D$10+'СЕТ СН'!$I$5-'СЕТ СН'!$I$21</f>
        <v>5766.72817605</v>
      </c>
      <c r="Q124" s="36">
        <f>SUMIFS(СВЦЭМ!$D$39:$D$782,СВЦЭМ!$A$39:$A$782,$A124,СВЦЭМ!$B$39:$B$782,Q$110)+'СЕТ СН'!$I$11+СВЦЭМ!$D$10+'СЕТ СН'!$I$5-'СЕТ СН'!$I$21</f>
        <v>5774.4091803299998</v>
      </c>
      <c r="R124" s="36">
        <f>SUMIFS(СВЦЭМ!$D$39:$D$782,СВЦЭМ!$A$39:$A$782,$A124,СВЦЭМ!$B$39:$B$782,R$110)+'СЕТ СН'!$I$11+СВЦЭМ!$D$10+'СЕТ СН'!$I$5-'СЕТ СН'!$I$21</f>
        <v>5750.5781616599998</v>
      </c>
      <c r="S124" s="36">
        <f>SUMIFS(СВЦЭМ!$D$39:$D$782,СВЦЭМ!$A$39:$A$782,$A124,СВЦЭМ!$B$39:$B$782,S$110)+'СЕТ СН'!$I$11+СВЦЭМ!$D$10+'СЕТ СН'!$I$5-'СЕТ СН'!$I$21</f>
        <v>5713.1182469599999</v>
      </c>
      <c r="T124" s="36">
        <f>SUMIFS(СВЦЭМ!$D$39:$D$782,СВЦЭМ!$A$39:$A$782,$A124,СВЦЭМ!$B$39:$B$782,T$110)+'СЕТ СН'!$I$11+СВЦЭМ!$D$10+'СЕТ СН'!$I$5-'СЕТ СН'!$I$21</f>
        <v>5703.1418494500003</v>
      </c>
      <c r="U124" s="36">
        <f>SUMIFS(СВЦЭМ!$D$39:$D$782,СВЦЭМ!$A$39:$A$782,$A124,СВЦЭМ!$B$39:$B$782,U$110)+'СЕТ СН'!$I$11+СВЦЭМ!$D$10+'СЕТ СН'!$I$5-'СЕТ СН'!$I$21</f>
        <v>5697.1243349300003</v>
      </c>
      <c r="V124" s="36">
        <f>SUMIFS(СВЦЭМ!$D$39:$D$782,СВЦЭМ!$A$39:$A$782,$A124,СВЦЭМ!$B$39:$B$782,V$110)+'СЕТ СН'!$I$11+СВЦЭМ!$D$10+'СЕТ СН'!$I$5-'СЕТ СН'!$I$21</f>
        <v>5713.1199604900003</v>
      </c>
      <c r="W124" s="36">
        <f>SUMIFS(СВЦЭМ!$D$39:$D$782,СВЦЭМ!$A$39:$A$782,$A124,СВЦЭМ!$B$39:$B$782,W$110)+'СЕТ СН'!$I$11+СВЦЭМ!$D$10+'СЕТ СН'!$I$5-'СЕТ СН'!$I$21</f>
        <v>5736.8535935899999</v>
      </c>
      <c r="X124" s="36">
        <f>SUMIFS(СВЦЭМ!$D$39:$D$782,СВЦЭМ!$A$39:$A$782,$A124,СВЦЭМ!$B$39:$B$782,X$110)+'СЕТ СН'!$I$11+СВЦЭМ!$D$10+'СЕТ СН'!$I$5-'СЕТ СН'!$I$21</f>
        <v>5764.63012428</v>
      </c>
      <c r="Y124" s="36">
        <f>SUMIFS(СВЦЭМ!$D$39:$D$782,СВЦЭМ!$A$39:$A$782,$A124,СВЦЭМ!$B$39:$B$782,Y$110)+'СЕТ СН'!$I$11+СВЦЭМ!$D$10+'СЕТ СН'!$I$5-'СЕТ СН'!$I$21</f>
        <v>5781.0546897799995</v>
      </c>
    </row>
    <row r="125" spans="1:25" ht="15.75" x14ac:dyDescent="0.2">
      <c r="A125" s="35">
        <f t="shared" si="3"/>
        <v>44972</v>
      </c>
      <c r="B125" s="36">
        <f>SUMIFS(СВЦЭМ!$D$39:$D$782,СВЦЭМ!$A$39:$A$782,$A125,СВЦЭМ!$B$39:$B$782,B$110)+'СЕТ СН'!$I$11+СВЦЭМ!$D$10+'СЕТ СН'!$I$5-'СЕТ СН'!$I$21</f>
        <v>5722.17289325</v>
      </c>
      <c r="C125" s="36">
        <f>SUMIFS(СВЦЭМ!$D$39:$D$782,СВЦЭМ!$A$39:$A$782,$A125,СВЦЭМ!$B$39:$B$782,C$110)+'СЕТ СН'!$I$11+СВЦЭМ!$D$10+'СЕТ СН'!$I$5-'СЕТ СН'!$I$21</f>
        <v>5743.6375590600001</v>
      </c>
      <c r="D125" s="36">
        <f>SUMIFS(СВЦЭМ!$D$39:$D$782,СВЦЭМ!$A$39:$A$782,$A125,СВЦЭМ!$B$39:$B$782,D$110)+'СЕТ СН'!$I$11+СВЦЭМ!$D$10+'СЕТ СН'!$I$5-'СЕТ СН'!$I$21</f>
        <v>5770.4936360399997</v>
      </c>
      <c r="E125" s="36">
        <f>SUMIFS(СВЦЭМ!$D$39:$D$782,СВЦЭМ!$A$39:$A$782,$A125,СВЦЭМ!$B$39:$B$782,E$110)+'СЕТ СН'!$I$11+СВЦЭМ!$D$10+'СЕТ СН'!$I$5-'СЕТ СН'!$I$21</f>
        <v>5757.2137727700001</v>
      </c>
      <c r="F125" s="36">
        <f>SUMIFS(СВЦЭМ!$D$39:$D$782,СВЦЭМ!$A$39:$A$782,$A125,СВЦЭМ!$B$39:$B$782,F$110)+'СЕТ СН'!$I$11+СВЦЭМ!$D$10+'СЕТ СН'!$I$5-'СЕТ СН'!$I$21</f>
        <v>5730.2128890900003</v>
      </c>
      <c r="G125" s="36">
        <f>SUMIFS(СВЦЭМ!$D$39:$D$782,СВЦЭМ!$A$39:$A$782,$A125,СВЦЭМ!$B$39:$B$782,G$110)+'СЕТ СН'!$I$11+СВЦЭМ!$D$10+'СЕТ СН'!$I$5-'СЕТ СН'!$I$21</f>
        <v>5659.1505575800002</v>
      </c>
      <c r="H125" s="36">
        <f>SUMIFS(СВЦЭМ!$D$39:$D$782,СВЦЭМ!$A$39:$A$782,$A125,СВЦЭМ!$B$39:$B$782,H$110)+'СЕТ СН'!$I$11+СВЦЭМ!$D$10+'СЕТ СН'!$I$5-'СЕТ СН'!$I$21</f>
        <v>5583.7100071300001</v>
      </c>
      <c r="I125" s="36">
        <f>SUMIFS(СВЦЭМ!$D$39:$D$782,СВЦЭМ!$A$39:$A$782,$A125,СВЦЭМ!$B$39:$B$782,I$110)+'СЕТ СН'!$I$11+СВЦЭМ!$D$10+'СЕТ СН'!$I$5-'СЕТ СН'!$I$21</f>
        <v>5565.7130690200001</v>
      </c>
      <c r="J125" s="36">
        <f>SUMIFS(СВЦЭМ!$D$39:$D$782,СВЦЭМ!$A$39:$A$782,$A125,СВЦЭМ!$B$39:$B$782,J$110)+'СЕТ СН'!$I$11+СВЦЭМ!$D$10+'СЕТ СН'!$I$5-'СЕТ СН'!$I$21</f>
        <v>5534.5487811900002</v>
      </c>
      <c r="K125" s="36">
        <f>SUMIFS(СВЦЭМ!$D$39:$D$782,СВЦЭМ!$A$39:$A$782,$A125,СВЦЭМ!$B$39:$B$782,K$110)+'СЕТ СН'!$I$11+СВЦЭМ!$D$10+'СЕТ СН'!$I$5-'СЕТ СН'!$I$21</f>
        <v>5530.4570489899997</v>
      </c>
      <c r="L125" s="36">
        <f>SUMIFS(СВЦЭМ!$D$39:$D$782,СВЦЭМ!$A$39:$A$782,$A125,СВЦЭМ!$B$39:$B$782,L$110)+'СЕТ СН'!$I$11+СВЦЭМ!$D$10+'СЕТ СН'!$I$5-'СЕТ СН'!$I$21</f>
        <v>5541.20669112</v>
      </c>
      <c r="M125" s="36">
        <f>SUMIFS(СВЦЭМ!$D$39:$D$782,СВЦЭМ!$A$39:$A$782,$A125,СВЦЭМ!$B$39:$B$782,M$110)+'СЕТ СН'!$I$11+СВЦЭМ!$D$10+'СЕТ СН'!$I$5-'СЕТ СН'!$I$21</f>
        <v>5585.6969974700005</v>
      </c>
      <c r="N125" s="36">
        <f>SUMIFS(СВЦЭМ!$D$39:$D$782,СВЦЭМ!$A$39:$A$782,$A125,СВЦЭМ!$B$39:$B$782,N$110)+'СЕТ СН'!$I$11+СВЦЭМ!$D$10+'СЕТ СН'!$I$5-'СЕТ СН'!$I$21</f>
        <v>5607.1894332900001</v>
      </c>
      <c r="O125" s="36">
        <f>SUMIFS(СВЦЭМ!$D$39:$D$782,СВЦЭМ!$A$39:$A$782,$A125,СВЦЭМ!$B$39:$B$782,O$110)+'СЕТ СН'!$I$11+СВЦЭМ!$D$10+'СЕТ СН'!$I$5-'СЕТ СН'!$I$21</f>
        <v>5630.4700099800002</v>
      </c>
      <c r="P125" s="36">
        <f>SUMIFS(СВЦЭМ!$D$39:$D$782,СВЦЭМ!$A$39:$A$782,$A125,СВЦЭМ!$B$39:$B$782,P$110)+'СЕТ СН'!$I$11+СВЦЭМ!$D$10+'СЕТ СН'!$I$5-'СЕТ СН'!$I$21</f>
        <v>5651.0323069900005</v>
      </c>
      <c r="Q125" s="36">
        <f>SUMIFS(СВЦЭМ!$D$39:$D$782,СВЦЭМ!$A$39:$A$782,$A125,СВЦЭМ!$B$39:$B$782,Q$110)+'СЕТ СН'!$I$11+СВЦЭМ!$D$10+'СЕТ СН'!$I$5-'СЕТ СН'!$I$21</f>
        <v>5641.0356615399996</v>
      </c>
      <c r="R125" s="36">
        <f>SUMIFS(СВЦЭМ!$D$39:$D$782,СВЦЭМ!$A$39:$A$782,$A125,СВЦЭМ!$B$39:$B$782,R$110)+'СЕТ СН'!$I$11+СВЦЭМ!$D$10+'СЕТ СН'!$I$5-'СЕТ СН'!$I$21</f>
        <v>5621.6563536900003</v>
      </c>
      <c r="S125" s="36">
        <f>SUMIFS(СВЦЭМ!$D$39:$D$782,СВЦЭМ!$A$39:$A$782,$A125,СВЦЭМ!$B$39:$B$782,S$110)+'СЕТ СН'!$I$11+СВЦЭМ!$D$10+'СЕТ СН'!$I$5-'СЕТ СН'!$I$21</f>
        <v>5573.3804805500004</v>
      </c>
      <c r="T125" s="36">
        <f>SUMIFS(СВЦЭМ!$D$39:$D$782,СВЦЭМ!$A$39:$A$782,$A125,СВЦЭМ!$B$39:$B$782,T$110)+'СЕТ СН'!$I$11+СВЦЭМ!$D$10+'СЕТ СН'!$I$5-'СЕТ СН'!$I$21</f>
        <v>5521.8377491400006</v>
      </c>
      <c r="U125" s="36">
        <f>SUMIFS(СВЦЭМ!$D$39:$D$782,СВЦЭМ!$A$39:$A$782,$A125,СВЦЭМ!$B$39:$B$782,U$110)+'СЕТ СН'!$I$11+СВЦЭМ!$D$10+'СЕТ СН'!$I$5-'СЕТ СН'!$I$21</f>
        <v>5549.8228991300002</v>
      </c>
      <c r="V125" s="36">
        <f>SUMIFS(СВЦЭМ!$D$39:$D$782,СВЦЭМ!$A$39:$A$782,$A125,СВЦЭМ!$B$39:$B$782,V$110)+'СЕТ СН'!$I$11+СВЦЭМ!$D$10+'СЕТ СН'!$I$5-'СЕТ СН'!$I$21</f>
        <v>5540.7026100499997</v>
      </c>
      <c r="W125" s="36">
        <f>SUMIFS(СВЦЭМ!$D$39:$D$782,СВЦЭМ!$A$39:$A$782,$A125,СВЦЭМ!$B$39:$B$782,W$110)+'СЕТ СН'!$I$11+СВЦЭМ!$D$10+'СЕТ СН'!$I$5-'СЕТ СН'!$I$21</f>
        <v>5540.6887362699999</v>
      </c>
      <c r="X125" s="36">
        <f>SUMIFS(СВЦЭМ!$D$39:$D$782,СВЦЭМ!$A$39:$A$782,$A125,СВЦЭМ!$B$39:$B$782,X$110)+'СЕТ СН'!$I$11+СВЦЭМ!$D$10+'СЕТ СН'!$I$5-'СЕТ СН'!$I$21</f>
        <v>5603.1960466700002</v>
      </c>
      <c r="Y125" s="36">
        <f>SUMIFS(СВЦЭМ!$D$39:$D$782,СВЦЭМ!$A$39:$A$782,$A125,СВЦЭМ!$B$39:$B$782,Y$110)+'СЕТ СН'!$I$11+СВЦЭМ!$D$10+'СЕТ СН'!$I$5-'СЕТ СН'!$I$21</f>
        <v>5635.1530770199997</v>
      </c>
    </row>
    <row r="126" spans="1:25" ht="15.75" x14ac:dyDescent="0.2">
      <c r="A126" s="35">
        <f t="shared" si="3"/>
        <v>44973</v>
      </c>
      <c r="B126" s="36">
        <f>SUMIFS(СВЦЭМ!$D$39:$D$782,СВЦЭМ!$A$39:$A$782,$A126,СВЦЭМ!$B$39:$B$782,B$110)+'СЕТ СН'!$I$11+СВЦЭМ!$D$10+'СЕТ СН'!$I$5-'СЕТ СН'!$I$21</f>
        <v>5700.3832093999999</v>
      </c>
      <c r="C126" s="36">
        <f>SUMIFS(СВЦЭМ!$D$39:$D$782,СВЦЭМ!$A$39:$A$782,$A126,СВЦЭМ!$B$39:$B$782,C$110)+'СЕТ СН'!$I$11+СВЦЭМ!$D$10+'СЕТ СН'!$I$5-'СЕТ СН'!$I$21</f>
        <v>5738.7855498500003</v>
      </c>
      <c r="D126" s="36">
        <f>SUMIFS(СВЦЭМ!$D$39:$D$782,СВЦЭМ!$A$39:$A$782,$A126,СВЦЭМ!$B$39:$B$782,D$110)+'СЕТ СН'!$I$11+СВЦЭМ!$D$10+'СЕТ СН'!$I$5-'СЕТ СН'!$I$21</f>
        <v>5749.6124708900006</v>
      </c>
      <c r="E126" s="36">
        <f>SUMIFS(СВЦЭМ!$D$39:$D$782,СВЦЭМ!$A$39:$A$782,$A126,СВЦЭМ!$B$39:$B$782,E$110)+'СЕТ СН'!$I$11+СВЦЭМ!$D$10+'СЕТ СН'!$I$5-'СЕТ СН'!$I$21</f>
        <v>5750.9601627900001</v>
      </c>
      <c r="F126" s="36">
        <f>SUMIFS(СВЦЭМ!$D$39:$D$782,СВЦЭМ!$A$39:$A$782,$A126,СВЦЭМ!$B$39:$B$782,F$110)+'СЕТ СН'!$I$11+СВЦЭМ!$D$10+'СЕТ СН'!$I$5-'СЕТ СН'!$I$21</f>
        <v>5734.2753365099998</v>
      </c>
      <c r="G126" s="36">
        <f>SUMIFS(СВЦЭМ!$D$39:$D$782,СВЦЭМ!$A$39:$A$782,$A126,СВЦЭМ!$B$39:$B$782,G$110)+'СЕТ СН'!$I$11+СВЦЭМ!$D$10+'СЕТ СН'!$I$5-'СЕТ СН'!$I$21</f>
        <v>5686.6474567699997</v>
      </c>
      <c r="H126" s="36">
        <f>SUMIFS(СВЦЭМ!$D$39:$D$782,СВЦЭМ!$A$39:$A$782,$A126,СВЦЭМ!$B$39:$B$782,H$110)+'СЕТ СН'!$I$11+СВЦЭМ!$D$10+'СЕТ СН'!$I$5-'СЕТ СН'!$I$21</f>
        <v>5585.70200561</v>
      </c>
      <c r="I126" s="36">
        <f>SUMIFS(СВЦЭМ!$D$39:$D$782,СВЦЭМ!$A$39:$A$782,$A126,СВЦЭМ!$B$39:$B$782,I$110)+'СЕТ СН'!$I$11+СВЦЭМ!$D$10+'СЕТ СН'!$I$5-'СЕТ СН'!$I$21</f>
        <v>5549.00478045</v>
      </c>
      <c r="J126" s="36">
        <f>SUMIFS(СВЦЭМ!$D$39:$D$782,СВЦЭМ!$A$39:$A$782,$A126,СВЦЭМ!$B$39:$B$782,J$110)+'СЕТ СН'!$I$11+СВЦЭМ!$D$10+'СЕТ СН'!$I$5-'СЕТ СН'!$I$21</f>
        <v>5536.6472883799997</v>
      </c>
      <c r="K126" s="36">
        <f>SUMIFS(СВЦЭМ!$D$39:$D$782,СВЦЭМ!$A$39:$A$782,$A126,СВЦЭМ!$B$39:$B$782,K$110)+'СЕТ СН'!$I$11+СВЦЭМ!$D$10+'СЕТ СН'!$I$5-'СЕТ СН'!$I$21</f>
        <v>5545.2311567400002</v>
      </c>
      <c r="L126" s="36">
        <f>SUMIFS(СВЦЭМ!$D$39:$D$782,СВЦЭМ!$A$39:$A$782,$A126,СВЦЭМ!$B$39:$B$782,L$110)+'СЕТ СН'!$I$11+СВЦЭМ!$D$10+'СЕТ СН'!$I$5-'СЕТ СН'!$I$21</f>
        <v>5563.8510372600003</v>
      </c>
      <c r="M126" s="36">
        <f>SUMIFS(СВЦЭМ!$D$39:$D$782,СВЦЭМ!$A$39:$A$782,$A126,СВЦЭМ!$B$39:$B$782,M$110)+'СЕТ СН'!$I$11+СВЦЭМ!$D$10+'СЕТ СН'!$I$5-'СЕТ СН'!$I$21</f>
        <v>5586.0219235100003</v>
      </c>
      <c r="N126" s="36">
        <f>SUMIFS(СВЦЭМ!$D$39:$D$782,СВЦЭМ!$A$39:$A$782,$A126,СВЦЭМ!$B$39:$B$782,N$110)+'СЕТ СН'!$I$11+СВЦЭМ!$D$10+'СЕТ СН'!$I$5-'СЕТ СН'!$I$21</f>
        <v>5646.1969105200005</v>
      </c>
      <c r="O126" s="36">
        <f>SUMIFS(СВЦЭМ!$D$39:$D$782,СВЦЭМ!$A$39:$A$782,$A126,СВЦЭМ!$B$39:$B$782,O$110)+'СЕТ СН'!$I$11+СВЦЭМ!$D$10+'СЕТ СН'!$I$5-'СЕТ СН'!$I$21</f>
        <v>5668.1023964200003</v>
      </c>
      <c r="P126" s="36">
        <f>SUMIFS(СВЦЭМ!$D$39:$D$782,СВЦЭМ!$A$39:$A$782,$A126,СВЦЭМ!$B$39:$B$782,P$110)+'СЕТ СН'!$I$11+СВЦЭМ!$D$10+'СЕТ СН'!$I$5-'СЕТ СН'!$I$21</f>
        <v>5681.5776425599997</v>
      </c>
      <c r="Q126" s="36">
        <f>SUMIFS(СВЦЭМ!$D$39:$D$782,СВЦЭМ!$A$39:$A$782,$A126,СВЦЭМ!$B$39:$B$782,Q$110)+'СЕТ СН'!$I$11+СВЦЭМ!$D$10+'СЕТ СН'!$I$5-'СЕТ СН'!$I$21</f>
        <v>5685.9700405200001</v>
      </c>
      <c r="R126" s="36">
        <f>SUMIFS(СВЦЭМ!$D$39:$D$782,СВЦЭМ!$A$39:$A$782,$A126,СВЦЭМ!$B$39:$B$782,R$110)+'СЕТ СН'!$I$11+СВЦЭМ!$D$10+'СЕТ СН'!$I$5-'СЕТ СН'!$I$21</f>
        <v>5672.1008587599999</v>
      </c>
      <c r="S126" s="36">
        <f>SUMIFS(СВЦЭМ!$D$39:$D$782,СВЦЭМ!$A$39:$A$782,$A126,СВЦЭМ!$B$39:$B$782,S$110)+'СЕТ СН'!$I$11+СВЦЭМ!$D$10+'СЕТ СН'!$I$5-'СЕТ СН'!$I$21</f>
        <v>5621.7089201400004</v>
      </c>
      <c r="T126" s="36">
        <f>SUMIFS(СВЦЭМ!$D$39:$D$782,СВЦЭМ!$A$39:$A$782,$A126,СВЦЭМ!$B$39:$B$782,T$110)+'СЕТ СН'!$I$11+СВЦЭМ!$D$10+'СЕТ СН'!$I$5-'СЕТ СН'!$I$21</f>
        <v>5563.19681872</v>
      </c>
      <c r="U126" s="36">
        <f>SUMIFS(СВЦЭМ!$D$39:$D$782,СВЦЭМ!$A$39:$A$782,$A126,СВЦЭМ!$B$39:$B$782,U$110)+'СЕТ СН'!$I$11+СВЦЭМ!$D$10+'СЕТ СН'!$I$5-'СЕТ СН'!$I$21</f>
        <v>5583.0240464099998</v>
      </c>
      <c r="V126" s="36">
        <f>SUMIFS(СВЦЭМ!$D$39:$D$782,СВЦЭМ!$A$39:$A$782,$A126,СВЦЭМ!$B$39:$B$782,V$110)+'СЕТ СН'!$I$11+СВЦЭМ!$D$10+'СЕТ СН'!$I$5-'СЕТ СН'!$I$21</f>
        <v>5597.9680690799996</v>
      </c>
      <c r="W126" s="36">
        <f>SUMIFS(СВЦЭМ!$D$39:$D$782,СВЦЭМ!$A$39:$A$782,$A126,СВЦЭМ!$B$39:$B$782,W$110)+'СЕТ СН'!$I$11+СВЦЭМ!$D$10+'СЕТ СН'!$I$5-'СЕТ СН'!$I$21</f>
        <v>5634.2473782899997</v>
      </c>
      <c r="X126" s="36">
        <f>SUMIFS(СВЦЭМ!$D$39:$D$782,СВЦЭМ!$A$39:$A$782,$A126,СВЦЭМ!$B$39:$B$782,X$110)+'СЕТ СН'!$I$11+СВЦЭМ!$D$10+'СЕТ СН'!$I$5-'СЕТ СН'!$I$21</f>
        <v>5687.9129242600002</v>
      </c>
      <c r="Y126" s="36">
        <f>SUMIFS(СВЦЭМ!$D$39:$D$782,СВЦЭМ!$A$39:$A$782,$A126,СВЦЭМ!$B$39:$B$782,Y$110)+'СЕТ СН'!$I$11+СВЦЭМ!$D$10+'СЕТ СН'!$I$5-'СЕТ СН'!$I$21</f>
        <v>5707.10580157</v>
      </c>
    </row>
    <row r="127" spans="1:25" ht="15.75" x14ac:dyDescent="0.2">
      <c r="A127" s="35">
        <f t="shared" si="3"/>
        <v>44974</v>
      </c>
      <c r="B127" s="36">
        <f>SUMIFS(СВЦЭМ!$D$39:$D$782,СВЦЭМ!$A$39:$A$782,$A127,СВЦЭМ!$B$39:$B$782,B$110)+'СЕТ СН'!$I$11+СВЦЭМ!$D$10+'СЕТ СН'!$I$5-'СЕТ СН'!$I$21</f>
        <v>5848.16742411</v>
      </c>
      <c r="C127" s="36">
        <f>SUMIFS(СВЦЭМ!$D$39:$D$782,СВЦЭМ!$A$39:$A$782,$A127,СВЦЭМ!$B$39:$B$782,C$110)+'СЕТ СН'!$I$11+СВЦЭМ!$D$10+'СЕТ СН'!$I$5-'СЕТ СН'!$I$21</f>
        <v>5888.9122354600004</v>
      </c>
      <c r="D127" s="36">
        <f>SUMIFS(СВЦЭМ!$D$39:$D$782,СВЦЭМ!$A$39:$A$782,$A127,СВЦЭМ!$B$39:$B$782,D$110)+'СЕТ СН'!$I$11+СВЦЭМ!$D$10+'СЕТ СН'!$I$5-'СЕТ СН'!$I$21</f>
        <v>5898.4575745900001</v>
      </c>
      <c r="E127" s="36">
        <f>SUMIFS(СВЦЭМ!$D$39:$D$782,СВЦЭМ!$A$39:$A$782,$A127,СВЦЭМ!$B$39:$B$782,E$110)+'СЕТ СН'!$I$11+СВЦЭМ!$D$10+'СЕТ СН'!$I$5-'СЕТ СН'!$I$21</f>
        <v>5896.6243929800003</v>
      </c>
      <c r="F127" s="36">
        <f>SUMIFS(СВЦЭМ!$D$39:$D$782,СВЦЭМ!$A$39:$A$782,$A127,СВЦЭМ!$B$39:$B$782,F$110)+'СЕТ СН'!$I$11+СВЦЭМ!$D$10+'СЕТ СН'!$I$5-'СЕТ СН'!$I$21</f>
        <v>5857.0749809500003</v>
      </c>
      <c r="G127" s="36">
        <f>SUMIFS(СВЦЭМ!$D$39:$D$782,СВЦЭМ!$A$39:$A$782,$A127,СВЦЭМ!$B$39:$B$782,G$110)+'СЕТ СН'!$I$11+СВЦЭМ!$D$10+'СЕТ СН'!$I$5-'СЕТ СН'!$I$21</f>
        <v>5804.9060847199999</v>
      </c>
      <c r="H127" s="36">
        <f>SUMIFS(СВЦЭМ!$D$39:$D$782,СВЦЭМ!$A$39:$A$782,$A127,СВЦЭМ!$B$39:$B$782,H$110)+'СЕТ СН'!$I$11+СВЦЭМ!$D$10+'СЕТ СН'!$I$5-'СЕТ СН'!$I$21</f>
        <v>5729.2840326300002</v>
      </c>
      <c r="I127" s="36">
        <f>SUMIFS(СВЦЭМ!$D$39:$D$782,СВЦЭМ!$A$39:$A$782,$A127,СВЦЭМ!$B$39:$B$782,I$110)+'СЕТ СН'!$I$11+СВЦЭМ!$D$10+'СЕТ СН'!$I$5-'СЕТ СН'!$I$21</f>
        <v>5703.4306855800005</v>
      </c>
      <c r="J127" s="36">
        <f>SUMIFS(СВЦЭМ!$D$39:$D$782,СВЦЭМ!$A$39:$A$782,$A127,СВЦЭМ!$B$39:$B$782,J$110)+'СЕТ СН'!$I$11+СВЦЭМ!$D$10+'СЕТ СН'!$I$5-'СЕТ СН'!$I$21</f>
        <v>5670.4437866299995</v>
      </c>
      <c r="K127" s="36">
        <f>SUMIFS(СВЦЭМ!$D$39:$D$782,СВЦЭМ!$A$39:$A$782,$A127,СВЦЭМ!$B$39:$B$782,K$110)+'СЕТ СН'!$I$11+СВЦЭМ!$D$10+'СЕТ СН'!$I$5-'СЕТ СН'!$I$21</f>
        <v>5660.0417316499997</v>
      </c>
      <c r="L127" s="36">
        <f>SUMIFS(СВЦЭМ!$D$39:$D$782,СВЦЭМ!$A$39:$A$782,$A127,СВЦЭМ!$B$39:$B$782,L$110)+'СЕТ СН'!$I$11+СВЦЭМ!$D$10+'СЕТ СН'!$I$5-'СЕТ СН'!$I$21</f>
        <v>5661.4043038899999</v>
      </c>
      <c r="M127" s="36">
        <f>SUMIFS(СВЦЭМ!$D$39:$D$782,СВЦЭМ!$A$39:$A$782,$A127,СВЦЭМ!$B$39:$B$782,M$110)+'СЕТ СН'!$I$11+СВЦЭМ!$D$10+'СЕТ СН'!$I$5-'СЕТ СН'!$I$21</f>
        <v>5666.5561399500002</v>
      </c>
      <c r="N127" s="36">
        <f>SUMIFS(СВЦЭМ!$D$39:$D$782,СВЦЭМ!$A$39:$A$782,$A127,СВЦЭМ!$B$39:$B$782,N$110)+'СЕТ СН'!$I$11+СВЦЭМ!$D$10+'СЕТ СН'!$I$5-'СЕТ СН'!$I$21</f>
        <v>5698.1719409899997</v>
      </c>
      <c r="O127" s="36">
        <f>SUMIFS(СВЦЭМ!$D$39:$D$782,СВЦЭМ!$A$39:$A$782,$A127,СВЦЭМ!$B$39:$B$782,O$110)+'СЕТ СН'!$I$11+СВЦЭМ!$D$10+'СЕТ СН'!$I$5-'СЕТ СН'!$I$21</f>
        <v>5722.8990500300006</v>
      </c>
      <c r="P127" s="36">
        <f>SUMIFS(СВЦЭМ!$D$39:$D$782,СВЦЭМ!$A$39:$A$782,$A127,СВЦЭМ!$B$39:$B$782,P$110)+'СЕТ СН'!$I$11+СВЦЭМ!$D$10+'СЕТ СН'!$I$5-'СЕТ СН'!$I$21</f>
        <v>5745.8196390600006</v>
      </c>
      <c r="Q127" s="36">
        <f>SUMIFS(СВЦЭМ!$D$39:$D$782,СВЦЭМ!$A$39:$A$782,$A127,СВЦЭМ!$B$39:$B$782,Q$110)+'СЕТ СН'!$I$11+СВЦЭМ!$D$10+'СЕТ СН'!$I$5-'СЕТ СН'!$I$21</f>
        <v>5734.05261307</v>
      </c>
      <c r="R127" s="36">
        <f>SUMIFS(СВЦЭМ!$D$39:$D$782,СВЦЭМ!$A$39:$A$782,$A127,СВЦЭМ!$B$39:$B$782,R$110)+'СЕТ СН'!$I$11+СВЦЭМ!$D$10+'СЕТ СН'!$I$5-'СЕТ СН'!$I$21</f>
        <v>5710.4390087700003</v>
      </c>
      <c r="S127" s="36">
        <f>SUMIFS(СВЦЭМ!$D$39:$D$782,СВЦЭМ!$A$39:$A$782,$A127,СВЦЭМ!$B$39:$B$782,S$110)+'СЕТ СН'!$I$11+СВЦЭМ!$D$10+'СЕТ СН'!$I$5-'СЕТ СН'!$I$21</f>
        <v>5662.9952676299999</v>
      </c>
      <c r="T127" s="36">
        <f>SUMIFS(СВЦЭМ!$D$39:$D$782,СВЦЭМ!$A$39:$A$782,$A127,СВЦЭМ!$B$39:$B$782,T$110)+'СЕТ СН'!$I$11+СВЦЭМ!$D$10+'СЕТ СН'!$I$5-'СЕТ СН'!$I$21</f>
        <v>5633.7855816900001</v>
      </c>
      <c r="U127" s="36">
        <f>SUMIFS(СВЦЭМ!$D$39:$D$782,СВЦЭМ!$A$39:$A$782,$A127,СВЦЭМ!$B$39:$B$782,U$110)+'СЕТ СН'!$I$11+СВЦЭМ!$D$10+'СЕТ СН'!$I$5-'СЕТ СН'!$I$21</f>
        <v>5661.8786225700005</v>
      </c>
      <c r="V127" s="36">
        <f>SUMIFS(СВЦЭМ!$D$39:$D$782,СВЦЭМ!$A$39:$A$782,$A127,СВЦЭМ!$B$39:$B$782,V$110)+'СЕТ СН'!$I$11+СВЦЭМ!$D$10+'СЕТ СН'!$I$5-'СЕТ СН'!$I$21</f>
        <v>5686.9183331599997</v>
      </c>
      <c r="W127" s="36">
        <f>SUMIFS(СВЦЭМ!$D$39:$D$782,СВЦЭМ!$A$39:$A$782,$A127,СВЦЭМ!$B$39:$B$782,W$110)+'СЕТ СН'!$I$11+СВЦЭМ!$D$10+'СЕТ СН'!$I$5-'СЕТ СН'!$I$21</f>
        <v>5736.4632948199996</v>
      </c>
      <c r="X127" s="36">
        <f>SUMIFS(СВЦЭМ!$D$39:$D$782,СВЦЭМ!$A$39:$A$782,$A127,СВЦЭМ!$B$39:$B$782,X$110)+'СЕТ СН'!$I$11+СВЦЭМ!$D$10+'СЕТ СН'!$I$5-'СЕТ СН'!$I$21</f>
        <v>5755.8343003199998</v>
      </c>
      <c r="Y127" s="36">
        <f>SUMIFS(СВЦЭМ!$D$39:$D$782,СВЦЭМ!$A$39:$A$782,$A127,СВЦЭМ!$B$39:$B$782,Y$110)+'СЕТ СН'!$I$11+СВЦЭМ!$D$10+'СЕТ СН'!$I$5-'СЕТ СН'!$I$21</f>
        <v>5775.7399062599998</v>
      </c>
    </row>
    <row r="128" spans="1:25" ht="15.75" x14ac:dyDescent="0.2">
      <c r="A128" s="35">
        <f t="shared" si="3"/>
        <v>44975</v>
      </c>
      <c r="B128" s="36">
        <f>SUMIFS(СВЦЭМ!$D$39:$D$782,СВЦЭМ!$A$39:$A$782,$A128,СВЦЭМ!$B$39:$B$782,B$110)+'СЕТ СН'!$I$11+СВЦЭМ!$D$10+'СЕТ СН'!$I$5-'СЕТ СН'!$I$21</f>
        <v>5705.0478184200001</v>
      </c>
      <c r="C128" s="36">
        <f>SUMIFS(СВЦЭМ!$D$39:$D$782,СВЦЭМ!$A$39:$A$782,$A128,СВЦЭМ!$B$39:$B$782,C$110)+'СЕТ СН'!$I$11+СВЦЭМ!$D$10+'СЕТ СН'!$I$5-'СЕТ СН'!$I$21</f>
        <v>5756.6856107200001</v>
      </c>
      <c r="D128" s="36">
        <f>SUMIFS(СВЦЭМ!$D$39:$D$782,СВЦЭМ!$A$39:$A$782,$A128,СВЦЭМ!$B$39:$B$782,D$110)+'СЕТ СН'!$I$11+СВЦЭМ!$D$10+'СЕТ СН'!$I$5-'СЕТ СН'!$I$21</f>
        <v>5765.6923948800004</v>
      </c>
      <c r="E128" s="36">
        <f>SUMIFS(СВЦЭМ!$D$39:$D$782,СВЦЭМ!$A$39:$A$782,$A128,СВЦЭМ!$B$39:$B$782,E$110)+'СЕТ СН'!$I$11+СВЦЭМ!$D$10+'СЕТ СН'!$I$5-'СЕТ СН'!$I$21</f>
        <v>5772.2990555400002</v>
      </c>
      <c r="F128" s="36">
        <f>SUMIFS(СВЦЭМ!$D$39:$D$782,СВЦЭМ!$A$39:$A$782,$A128,СВЦЭМ!$B$39:$B$782,F$110)+'СЕТ СН'!$I$11+СВЦЭМ!$D$10+'СЕТ СН'!$I$5-'СЕТ СН'!$I$21</f>
        <v>5750.0012313999996</v>
      </c>
      <c r="G128" s="36">
        <f>SUMIFS(СВЦЭМ!$D$39:$D$782,СВЦЭМ!$A$39:$A$782,$A128,СВЦЭМ!$B$39:$B$782,G$110)+'СЕТ СН'!$I$11+СВЦЭМ!$D$10+'СЕТ СН'!$I$5-'СЕТ СН'!$I$21</f>
        <v>5736.4838214900001</v>
      </c>
      <c r="H128" s="36">
        <f>SUMIFS(СВЦЭМ!$D$39:$D$782,СВЦЭМ!$A$39:$A$782,$A128,СВЦЭМ!$B$39:$B$782,H$110)+'СЕТ СН'!$I$11+СВЦЭМ!$D$10+'СЕТ СН'!$I$5-'СЕТ СН'!$I$21</f>
        <v>5730.7059114900003</v>
      </c>
      <c r="I128" s="36">
        <f>SUMIFS(СВЦЭМ!$D$39:$D$782,СВЦЭМ!$A$39:$A$782,$A128,СВЦЭМ!$B$39:$B$782,I$110)+'СЕТ СН'!$I$11+СВЦЭМ!$D$10+'СЕТ СН'!$I$5-'СЕТ СН'!$I$21</f>
        <v>5733.6053830299998</v>
      </c>
      <c r="J128" s="36">
        <f>SUMIFS(СВЦЭМ!$D$39:$D$782,СВЦЭМ!$A$39:$A$782,$A128,СВЦЭМ!$B$39:$B$782,J$110)+'СЕТ СН'!$I$11+СВЦЭМ!$D$10+'СЕТ СН'!$I$5-'СЕТ СН'!$I$21</f>
        <v>5726.8070934200005</v>
      </c>
      <c r="K128" s="36">
        <f>SUMIFS(СВЦЭМ!$D$39:$D$782,СВЦЭМ!$A$39:$A$782,$A128,СВЦЭМ!$B$39:$B$782,K$110)+'СЕТ СН'!$I$11+СВЦЭМ!$D$10+'СЕТ СН'!$I$5-'СЕТ СН'!$I$21</f>
        <v>5636.6681267499998</v>
      </c>
      <c r="L128" s="36">
        <f>SUMIFS(СВЦЭМ!$D$39:$D$782,СВЦЭМ!$A$39:$A$782,$A128,СВЦЭМ!$B$39:$B$782,L$110)+'СЕТ СН'!$I$11+СВЦЭМ!$D$10+'СЕТ СН'!$I$5-'СЕТ СН'!$I$21</f>
        <v>5619.93069629</v>
      </c>
      <c r="M128" s="36">
        <f>SUMIFS(СВЦЭМ!$D$39:$D$782,СВЦЭМ!$A$39:$A$782,$A128,СВЦЭМ!$B$39:$B$782,M$110)+'СЕТ СН'!$I$11+СВЦЭМ!$D$10+'СЕТ СН'!$I$5-'СЕТ СН'!$I$21</f>
        <v>5633.9575835699998</v>
      </c>
      <c r="N128" s="36">
        <f>SUMIFS(СВЦЭМ!$D$39:$D$782,СВЦЭМ!$A$39:$A$782,$A128,СВЦЭМ!$B$39:$B$782,N$110)+'СЕТ СН'!$I$11+СВЦЭМ!$D$10+'СЕТ СН'!$I$5-'СЕТ СН'!$I$21</f>
        <v>5665.8671864600001</v>
      </c>
      <c r="O128" s="36">
        <f>SUMIFS(СВЦЭМ!$D$39:$D$782,СВЦЭМ!$A$39:$A$782,$A128,СВЦЭМ!$B$39:$B$782,O$110)+'СЕТ СН'!$I$11+СВЦЭМ!$D$10+'СЕТ СН'!$I$5-'СЕТ СН'!$I$21</f>
        <v>5680.1830431899998</v>
      </c>
      <c r="P128" s="36">
        <f>SUMIFS(СВЦЭМ!$D$39:$D$782,СВЦЭМ!$A$39:$A$782,$A128,СВЦЭМ!$B$39:$B$782,P$110)+'СЕТ СН'!$I$11+СВЦЭМ!$D$10+'СЕТ СН'!$I$5-'СЕТ СН'!$I$21</f>
        <v>5684.8189512500003</v>
      </c>
      <c r="Q128" s="36">
        <f>SUMIFS(СВЦЭМ!$D$39:$D$782,СВЦЭМ!$A$39:$A$782,$A128,СВЦЭМ!$B$39:$B$782,Q$110)+'СЕТ СН'!$I$11+СВЦЭМ!$D$10+'СЕТ СН'!$I$5-'СЕТ СН'!$I$21</f>
        <v>5684.6226202500002</v>
      </c>
      <c r="R128" s="36">
        <f>SUMIFS(СВЦЭМ!$D$39:$D$782,СВЦЭМ!$A$39:$A$782,$A128,СВЦЭМ!$B$39:$B$782,R$110)+'СЕТ СН'!$I$11+СВЦЭМ!$D$10+'СЕТ СН'!$I$5-'СЕТ СН'!$I$21</f>
        <v>5687.9035772500001</v>
      </c>
      <c r="S128" s="36">
        <f>SUMIFS(СВЦЭМ!$D$39:$D$782,СВЦЭМ!$A$39:$A$782,$A128,СВЦЭМ!$B$39:$B$782,S$110)+'СЕТ СН'!$I$11+СВЦЭМ!$D$10+'СЕТ СН'!$I$5-'СЕТ СН'!$I$21</f>
        <v>5686.5651333799997</v>
      </c>
      <c r="T128" s="36">
        <f>SUMIFS(СВЦЭМ!$D$39:$D$782,СВЦЭМ!$A$39:$A$782,$A128,СВЦЭМ!$B$39:$B$782,T$110)+'СЕТ СН'!$I$11+СВЦЭМ!$D$10+'СЕТ СН'!$I$5-'СЕТ СН'!$I$21</f>
        <v>5659.1643847599998</v>
      </c>
      <c r="U128" s="36">
        <f>SUMIFS(СВЦЭМ!$D$39:$D$782,СВЦЭМ!$A$39:$A$782,$A128,СВЦЭМ!$B$39:$B$782,U$110)+'СЕТ СН'!$I$11+СВЦЭМ!$D$10+'СЕТ СН'!$I$5-'СЕТ СН'!$I$21</f>
        <v>5655.2816627800003</v>
      </c>
      <c r="V128" s="36">
        <f>SUMIFS(СВЦЭМ!$D$39:$D$782,СВЦЭМ!$A$39:$A$782,$A128,СВЦЭМ!$B$39:$B$782,V$110)+'СЕТ СН'!$I$11+СВЦЭМ!$D$10+'СЕТ СН'!$I$5-'СЕТ СН'!$I$21</f>
        <v>5648.9582963900002</v>
      </c>
      <c r="W128" s="36">
        <f>SUMIFS(СВЦЭМ!$D$39:$D$782,СВЦЭМ!$A$39:$A$782,$A128,СВЦЭМ!$B$39:$B$782,W$110)+'СЕТ СН'!$I$11+СВЦЭМ!$D$10+'СЕТ СН'!$I$5-'СЕТ СН'!$I$21</f>
        <v>5685.18157333</v>
      </c>
      <c r="X128" s="36">
        <f>SUMIFS(СВЦЭМ!$D$39:$D$782,СВЦЭМ!$A$39:$A$782,$A128,СВЦЭМ!$B$39:$B$782,X$110)+'СЕТ СН'!$I$11+СВЦЭМ!$D$10+'СЕТ СН'!$I$5-'СЕТ СН'!$I$21</f>
        <v>5688.7413796700002</v>
      </c>
      <c r="Y128" s="36">
        <f>SUMIFS(СВЦЭМ!$D$39:$D$782,СВЦЭМ!$A$39:$A$782,$A128,СВЦЭМ!$B$39:$B$782,Y$110)+'СЕТ СН'!$I$11+СВЦЭМ!$D$10+'СЕТ СН'!$I$5-'СЕТ СН'!$I$21</f>
        <v>5735.1840447100003</v>
      </c>
    </row>
    <row r="129" spans="1:27" ht="15.75" x14ac:dyDescent="0.2">
      <c r="A129" s="35">
        <f t="shared" si="3"/>
        <v>44976</v>
      </c>
      <c r="B129" s="36">
        <f>SUMIFS(СВЦЭМ!$D$39:$D$782,СВЦЭМ!$A$39:$A$782,$A129,СВЦЭМ!$B$39:$B$782,B$110)+'СЕТ СН'!$I$11+СВЦЭМ!$D$10+'СЕТ СН'!$I$5-'СЕТ СН'!$I$21</f>
        <v>5795.5715752699998</v>
      </c>
      <c r="C129" s="36">
        <f>SUMIFS(СВЦЭМ!$D$39:$D$782,СВЦЭМ!$A$39:$A$782,$A129,СВЦЭМ!$B$39:$B$782,C$110)+'СЕТ СН'!$I$11+СВЦЭМ!$D$10+'СЕТ СН'!$I$5-'СЕТ СН'!$I$21</f>
        <v>5826.6258481000004</v>
      </c>
      <c r="D129" s="36">
        <f>SUMIFS(СВЦЭМ!$D$39:$D$782,СВЦЭМ!$A$39:$A$782,$A129,СВЦЭМ!$B$39:$B$782,D$110)+'СЕТ СН'!$I$11+СВЦЭМ!$D$10+'СЕТ СН'!$I$5-'СЕТ СН'!$I$21</f>
        <v>5822.2567334599999</v>
      </c>
      <c r="E129" s="36">
        <f>SUMIFS(СВЦЭМ!$D$39:$D$782,СВЦЭМ!$A$39:$A$782,$A129,СВЦЭМ!$B$39:$B$782,E$110)+'СЕТ СН'!$I$11+СВЦЭМ!$D$10+'СЕТ СН'!$I$5-'СЕТ СН'!$I$21</f>
        <v>5825.4422003700001</v>
      </c>
      <c r="F129" s="36">
        <f>SUMIFS(СВЦЭМ!$D$39:$D$782,СВЦЭМ!$A$39:$A$782,$A129,СВЦЭМ!$B$39:$B$782,F$110)+'СЕТ СН'!$I$11+СВЦЭМ!$D$10+'СЕТ СН'!$I$5-'СЕТ СН'!$I$21</f>
        <v>5837.7652216699998</v>
      </c>
      <c r="G129" s="36">
        <f>SUMIFS(СВЦЭМ!$D$39:$D$782,СВЦЭМ!$A$39:$A$782,$A129,СВЦЭМ!$B$39:$B$782,G$110)+'СЕТ СН'!$I$11+СВЦЭМ!$D$10+'СЕТ СН'!$I$5-'СЕТ СН'!$I$21</f>
        <v>5824.2874538800006</v>
      </c>
      <c r="H129" s="36">
        <f>SUMIFS(СВЦЭМ!$D$39:$D$782,СВЦЭМ!$A$39:$A$782,$A129,СВЦЭМ!$B$39:$B$782,H$110)+'СЕТ СН'!$I$11+СВЦЭМ!$D$10+'СЕТ СН'!$I$5-'СЕТ СН'!$I$21</f>
        <v>5816.8740489900001</v>
      </c>
      <c r="I129" s="36">
        <f>SUMIFS(СВЦЭМ!$D$39:$D$782,СВЦЭМ!$A$39:$A$782,$A129,СВЦЭМ!$B$39:$B$782,I$110)+'СЕТ СН'!$I$11+СВЦЭМ!$D$10+'СЕТ СН'!$I$5-'СЕТ СН'!$I$21</f>
        <v>5829.7885862599996</v>
      </c>
      <c r="J129" s="36">
        <f>SUMIFS(СВЦЭМ!$D$39:$D$782,СВЦЭМ!$A$39:$A$782,$A129,СВЦЭМ!$B$39:$B$782,J$110)+'СЕТ СН'!$I$11+СВЦЭМ!$D$10+'СЕТ СН'!$I$5-'СЕТ СН'!$I$21</f>
        <v>5769.4377544600002</v>
      </c>
      <c r="K129" s="36">
        <f>SUMIFS(СВЦЭМ!$D$39:$D$782,СВЦЭМ!$A$39:$A$782,$A129,СВЦЭМ!$B$39:$B$782,K$110)+'СЕТ СН'!$I$11+СВЦЭМ!$D$10+'СЕТ СН'!$I$5-'СЕТ СН'!$I$21</f>
        <v>5736.2327613300004</v>
      </c>
      <c r="L129" s="36">
        <f>SUMIFS(СВЦЭМ!$D$39:$D$782,СВЦЭМ!$A$39:$A$782,$A129,СВЦЭМ!$B$39:$B$782,L$110)+'СЕТ СН'!$I$11+СВЦЭМ!$D$10+'СЕТ СН'!$I$5-'СЕТ СН'!$I$21</f>
        <v>5702.9898034899998</v>
      </c>
      <c r="M129" s="36">
        <f>SUMIFS(СВЦЭМ!$D$39:$D$782,СВЦЭМ!$A$39:$A$782,$A129,СВЦЭМ!$B$39:$B$782,M$110)+'СЕТ СН'!$I$11+СВЦЭМ!$D$10+'СЕТ СН'!$I$5-'СЕТ СН'!$I$21</f>
        <v>5707.4845568600003</v>
      </c>
      <c r="N129" s="36">
        <f>SUMIFS(СВЦЭМ!$D$39:$D$782,СВЦЭМ!$A$39:$A$782,$A129,СВЦЭМ!$B$39:$B$782,N$110)+'СЕТ СН'!$I$11+СВЦЭМ!$D$10+'СЕТ СН'!$I$5-'СЕТ СН'!$I$21</f>
        <v>5722.6593249699999</v>
      </c>
      <c r="O129" s="36">
        <f>SUMIFS(СВЦЭМ!$D$39:$D$782,СВЦЭМ!$A$39:$A$782,$A129,СВЦЭМ!$B$39:$B$782,O$110)+'СЕТ СН'!$I$11+СВЦЭМ!$D$10+'СЕТ СН'!$I$5-'СЕТ СН'!$I$21</f>
        <v>5677.0538232999997</v>
      </c>
      <c r="P129" s="36">
        <f>SUMIFS(СВЦЭМ!$D$39:$D$782,СВЦЭМ!$A$39:$A$782,$A129,СВЦЭМ!$B$39:$B$782,P$110)+'СЕТ СН'!$I$11+СВЦЭМ!$D$10+'СЕТ СН'!$I$5-'СЕТ СН'!$I$21</f>
        <v>5790.3373763399995</v>
      </c>
      <c r="Q129" s="36">
        <f>SUMIFS(СВЦЭМ!$D$39:$D$782,СВЦЭМ!$A$39:$A$782,$A129,СВЦЭМ!$B$39:$B$782,Q$110)+'СЕТ СН'!$I$11+СВЦЭМ!$D$10+'СЕТ СН'!$I$5-'СЕТ СН'!$I$21</f>
        <v>5804.17382327</v>
      </c>
      <c r="R129" s="36">
        <f>SUMIFS(СВЦЭМ!$D$39:$D$782,СВЦЭМ!$A$39:$A$782,$A129,СВЦЭМ!$B$39:$B$782,R$110)+'СЕТ СН'!$I$11+СВЦЭМ!$D$10+'СЕТ СН'!$I$5-'СЕТ СН'!$I$21</f>
        <v>5806.7785545000006</v>
      </c>
      <c r="S129" s="36">
        <f>SUMIFS(СВЦЭМ!$D$39:$D$782,СВЦЭМ!$A$39:$A$782,$A129,СВЦЭМ!$B$39:$B$782,S$110)+'СЕТ СН'!$I$11+СВЦЭМ!$D$10+'СЕТ СН'!$I$5-'СЕТ СН'!$I$21</f>
        <v>5783.0098977199996</v>
      </c>
      <c r="T129" s="36">
        <f>SUMIFS(СВЦЭМ!$D$39:$D$782,СВЦЭМ!$A$39:$A$782,$A129,СВЦЭМ!$B$39:$B$782,T$110)+'СЕТ СН'!$I$11+СВЦЭМ!$D$10+'СЕТ СН'!$I$5-'СЕТ СН'!$I$21</f>
        <v>5730.46634748</v>
      </c>
      <c r="U129" s="36">
        <f>SUMIFS(СВЦЭМ!$D$39:$D$782,СВЦЭМ!$A$39:$A$782,$A129,СВЦЭМ!$B$39:$B$782,U$110)+'СЕТ СН'!$I$11+СВЦЭМ!$D$10+'СЕТ СН'!$I$5-'СЕТ СН'!$I$21</f>
        <v>5682.4418398100006</v>
      </c>
      <c r="V129" s="36">
        <f>SUMIFS(СВЦЭМ!$D$39:$D$782,СВЦЭМ!$A$39:$A$782,$A129,СВЦЭМ!$B$39:$B$782,V$110)+'СЕТ СН'!$I$11+СВЦЭМ!$D$10+'СЕТ СН'!$I$5-'СЕТ СН'!$I$21</f>
        <v>5627.5331621300002</v>
      </c>
      <c r="W129" s="36">
        <f>SUMIFS(СВЦЭМ!$D$39:$D$782,СВЦЭМ!$A$39:$A$782,$A129,СВЦЭМ!$B$39:$B$782,W$110)+'СЕТ СН'!$I$11+СВЦЭМ!$D$10+'СЕТ СН'!$I$5-'СЕТ СН'!$I$21</f>
        <v>5714.7103380099998</v>
      </c>
      <c r="X129" s="36">
        <f>SUMIFS(СВЦЭМ!$D$39:$D$782,СВЦЭМ!$A$39:$A$782,$A129,СВЦЭМ!$B$39:$B$782,X$110)+'СЕТ СН'!$I$11+СВЦЭМ!$D$10+'СЕТ СН'!$I$5-'СЕТ СН'!$I$21</f>
        <v>5755.94952397</v>
      </c>
      <c r="Y129" s="36">
        <f>SUMIFS(СВЦЭМ!$D$39:$D$782,СВЦЭМ!$A$39:$A$782,$A129,СВЦЭМ!$B$39:$B$782,Y$110)+'СЕТ СН'!$I$11+СВЦЭМ!$D$10+'СЕТ СН'!$I$5-'СЕТ СН'!$I$21</f>
        <v>5772.54347074</v>
      </c>
    </row>
    <row r="130" spans="1:27" ht="15.75" x14ac:dyDescent="0.2">
      <c r="A130" s="35">
        <f t="shared" si="3"/>
        <v>44977</v>
      </c>
      <c r="B130" s="36">
        <f>SUMIFS(СВЦЭМ!$D$39:$D$782,СВЦЭМ!$A$39:$A$782,$A130,СВЦЭМ!$B$39:$B$782,B$110)+'СЕТ СН'!$I$11+СВЦЭМ!$D$10+'СЕТ СН'!$I$5-'СЕТ СН'!$I$21</f>
        <v>5834.8176930500003</v>
      </c>
      <c r="C130" s="36">
        <f>SUMIFS(СВЦЭМ!$D$39:$D$782,СВЦЭМ!$A$39:$A$782,$A130,СВЦЭМ!$B$39:$B$782,C$110)+'СЕТ СН'!$I$11+СВЦЭМ!$D$10+'СЕТ СН'!$I$5-'СЕТ СН'!$I$21</f>
        <v>5811.5807094800002</v>
      </c>
      <c r="D130" s="36">
        <f>SUMIFS(СВЦЭМ!$D$39:$D$782,СВЦЭМ!$A$39:$A$782,$A130,СВЦЭМ!$B$39:$B$782,D$110)+'СЕТ СН'!$I$11+СВЦЭМ!$D$10+'СЕТ СН'!$I$5-'СЕТ СН'!$I$21</f>
        <v>5821.0121245199998</v>
      </c>
      <c r="E130" s="36">
        <f>SUMIFS(СВЦЭМ!$D$39:$D$782,СВЦЭМ!$A$39:$A$782,$A130,СВЦЭМ!$B$39:$B$782,E$110)+'СЕТ СН'!$I$11+СВЦЭМ!$D$10+'СЕТ СН'!$I$5-'СЕТ СН'!$I$21</f>
        <v>5827.4282518</v>
      </c>
      <c r="F130" s="36">
        <f>SUMIFS(СВЦЭМ!$D$39:$D$782,СВЦЭМ!$A$39:$A$782,$A130,СВЦЭМ!$B$39:$B$782,F$110)+'СЕТ СН'!$I$11+СВЦЭМ!$D$10+'СЕТ СН'!$I$5-'СЕТ СН'!$I$21</f>
        <v>5800.4115628899999</v>
      </c>
      <c r="G130" s="36">
        <f>SUMIFS(СВЦЭМ!$D$39:$D$782,СВЦЭМ!$A$39:$A$782,$A130,СВЦЭМ!$B$39:$B$782,G$110)+'СЕТ СН'!$I$11+СВЦЭМ!$D$10+'СЕТ СН'!$I$5-'СЕТ СН'!$I$21</f>
        <v>5790.2672266999998</v>
      </c>
      <c r="H130" s="36">
        <f>SUMIFS(СВЦЭМ!$D$39:$D$782,СВЦЭМ!$A$39:$A$782,$A130,СВЦЭМ!$B$39:$B$782,H$110)+'СЕТ СН'!$I$11+СВЦЭМ!$D$10+'СЕТ СН'!$I$5-'СЕТ СН'!$I$21</f>
        <v>5750.38820579</v>
      </c>
      <c r="I130" s="36">
        <f>SUMIFS(СВЦЭМ!$D$39:$D$782,СВЦЭМ!$A$39:$A$782,$A130,СВЦЭМ!$B$39:$B$782,I$110)+'СЕТ СН'!$I$11+СВЦЭМ!$D$10+'СЕТ СН'!$I$5-'СЕТ СН'!$I$21</f>
        <v>5692.3435652400003</v>
      </c>
      <c r="J130" s="36">
        <f>SUMIFS(СВЦЭМ!$D$39:$D$782,СВЦЭМ!$A$39:$A$782,$A130,СВЦЭМ!$B$39:$B$782,J$110)+'СЕТ СН'!$I$11+СВЦЭМ!$D$10+'СЕТ СН'!$I$5-'СЕТ СН'!$I$21</f>
        <v>5654.4859274400005</v>
      </c>
      <c r="K130" s="36">
        <f>SUMIFS(СВЦЭМ!$D$39:$D$782,СВЦЭМ!$A$39:$A$782,$A130,СВЦЭМ!$B$39:$B$782,K$110)+'СЕТ СН'!$I$11+СВЦЭМ!$D$10+'СЕТ СН'!$I$5-'СЕТ СН'!$I$21</f>
        <v>5613.3107777300002</v>
      </c>
      <c r="L130" s="36">
        <f>SUMIFS(СВЦЭМ!$D$39:$D$782,СВЦЭМ!$A$39:$A$782,$A130,СВЦЭМ!$B$39:$B$782,L$110)+'СЕТ СН'!$I$11+СВЦЭМ!$D$10+'СЕТ СН'!$I$5-'СЕТ СН'!$I$21</f>
        <v>5592.0024737499998</v>
      </c>
      <c r="M130" s="36">
        <f>SUMIFS(СВЦЭМ!$D$39:$D$782,СВЦЭМ!$A$39:$A$782,$A130,СВЦЭМ!$B$39:$B$782,M$110)+'СЕТ СН'!$I$11+СВЦЭМ!$D$10+'СЕТ СН'!$I$5-'СЕТ СН'!$I$21</f>
        <v>5614.8548233900001</v>
      </c>
      <c r="N130" s="36">
        <f>SUMIFS(СВЦЭМ!$D$39:$D$782,СВЦЭМ!$A$39:$A$782,$A130,СВЦЭМ!$B$39:$B$782,N$110)+'СЕТ СН'!$I$11+СВЦЭМ!$D$10+'СЕТ СН'!$I$5-'СЕТ СН'!$I$21</f>
        <v>5635.8350177399998</v>
      </c>
      <c r="O130" s="36">
        <f>SUMIFS(СВЦЭМ!$D$39:$D$782,СВЦЭМ!$A$39:$A$782,$A130,СВЦЭМ!$B$39:$B$782,O$110)+'СЕТ СН'!$I$11+СВЦЭМ!$D$10+'СЕТ СН'!$I$5-'СЕТ СН'!$I$21</f>
        <v>5650.1165567400003</v>
      </c>
      <c r="P130" s="36">
        <f>SUMIFS(СВЦЭМ!$D$39:$D$782,СВЦЭМ!$A$39:$A$782,$A130,СВЦЭМ!$B$39:$B$782,P$110)+'СЕТ СН'!$I$11+СВЦЭМ!$D$10+'СЕТ СН'!$I$5-'СЕТ СН'!$I$21</f>
        <v>5655.1980923900001</v>
      </c>
      <c r="Q130" s="36">
        <f>SUMIFS(СВЦЭМ!$D$39:$D$782,СВЦЭМ!$A$39:$A$782,$A130,СВЦЭМ!$B$39:$B$782,Q$110)+'СЕТ СН'!$I$11+СВЦЭМ!$D$10+'СЕТ СН'!$I$5-'СЕТ СН'!$I$21</f>
        <v>5648.1388652000005</v>
      </c>
      <c r="R130" s="36">
        <f>SUMIFS(СВЦЭМ!$D$39:$D$782,СВЦЭМ!$A$39:$A$782,$A130,СВЦЭМ!$B$39:$B$782,R$110)+'СЕТ СН'!$I$11+СВЦЭМ!$D$10+'СЕТ СН'!$I$5-'СЕТ СН'!$I$21</f>
        <v>5690.6921145100005</v>
      </c>
      <c r="S130" s="36">
        <f>SUMIFS(СВЦЭМ!$D$39:$D$782,СВЦЭМ!$A$39:$A$782,$A130,СВЦЭМ!$B$39:$B$782,S$110)+'СЕТ СН'!$I$11+СВЦЭМ!$D$10+'СЕТ СН'!$I$5-'СЕТ СН'!$I$21</f>
        <v>5703.9633372099997</v>
      </c>
      <c r="T130" s="36">
        <f>SUMIFS(СВЦЭМ!$D$39:$D$782,СВЦЭМ!$A$39:$A$782,$A130,СВЦЭМ!$B$39:$B$782,T$110)+'СЕТ СН'!$I$11+СВЦЭМ!$D$10+'СЕТ СН'!$I$5-'СЕТ СН'!$I$21</f>
        <v>5671.0385007000004</v>
      </c>
      <c r="U130" s="36">
        <f>SUMIFS(СВЦЭМ!$D$39:$D$782,СВЦЭМ!$A$39:$A$782,$A130,СВЦЭМ!$B$39:$B$782,U$110)+'СЕТ СН'!$I$11+СВЦЭМ!$D$10+'СЕТ СН'!$I$5-'СЕТ СН'!$I$21</f>
        <v>5638.5567662800004</v>
      </c>
      <c r="V130" s="36">
        <f>SUMIFS(СВЦЭМ!$D$39:$D$782,СВЦЭМ!$A$39:$A$782,$A130,СВЦЭМ!$B$39:$B$782,V$110)+'СЕТ СН'!$I$11+СВЦЭМ!$D$10+'СЕТ СН'!$I$5-'СЕТ СН'!$I$21</f>
        <v>5656.7616291900003</v>
      </c>
      <c r="W130" s="36">
        <f>SUMIFS(СВЦЭМ!$D$39:$D$782,СВЦЭМ!$A$39:$A$782,$A130,СВЦЭМ!$B$39:$B$782,W$110)+'СЕТ СН'!$I$11+СВЦЭМ!$D$10+'СЕТ СН'!$I$5-'СЕТ СН'!$I$21</f>
        <v>5669.6935908400001</v>
      </c>
      <c r="X130" s="36">
        <f>SUMIFS(СВЦЭМ!$D$39:$D$782,СВЦЭМ!$A$39:$A$782,$A130,СВЦЭМ!$B$39:$B$782,X$110)+'СЕТ СН'!$I$11+СВЦЭМ!$D$10+'СЕТ СН'!$I$5-'СЕТ СН'!$I$21</f>
        <v>5710.9959566199996</v>
      </c>
      <c r="Y130" s="36">
        <f>SUMIFS(СВЦЭМ!$D$39:$D$782,СВЦЭМ!$A$39:$A$782,$A130,СВЦЭМ!$B$39:$B$782,Y$110)+'СЕТ СН'!$I$11+СВЦЭМ!$D$10+'СЕТ СН'!$I$5-'СЕТ СН'!$I$21</f>
        <v>5737.2467025699998</v>
      </c>
    </row>
    <row r="131" spans="1:27" ht="15.75" x14ac:dyDescent="0.2">
      <c r="A131" s="35">
        <f t="shared" si="3"/>
        <v>44978</v>
      </c>
      <c r="B131" s="36">
        <f>SUMIFS(СВЦЭМ!$D$39:$D$782,СВЦЭМ!$A$39:$A$782,$A131,СВЦЭМ!$B$39:$B$782,B$110)+'СЕТ СН'!$I$11+СВЦЭМ!$D$10+'СЕТ СН'!$I$5-'СЕТ СН'!$I$21</f>
        <v>5777.3289149100001</v>
      </c>
      <c r="C131" s="36">
        <f>SUMIFS(СВЦЭМ!$D$39:$D$782,СВЦЭМ!$A$39:$A$782,$A131,СВЦЭМ!$B$39:$B$782,C$110)+'СЕТ СН'!$I$11+СВЦЭМ!$D$10+'СЕТ СН'!$I$5-'СЕТ СН'!$I$21</f>
        <v>5812.2419256800003</v>
      </c>
      <c r="D131" s="36">
        <f>SUMIFS(СВЦЭМ!$D$39:$D$782,СВЦЭМ!$A$39:$A$782,$A131,СВЦЭМ!$B$39:$B$782,D$110)+'СЕТ СН'!$I$11+СВЦЭМ!$D$10+'СЕТ СН'!$I$5-'СЕТ СН'!$I$21</f>
        <v>5821.1847440000001</v>
      </c>
      <c r="E131" s="36">
        <f>SUMIFS(СВЦЭМ!$D$39:$D$782,СВЦЭМ!$A$39:$A$782,$A131,СВЦЭМ!$B$39:$B$782,E$110)+'СЕТ СН'!$I$11+СВЦЭМ!$D$10+'СЕТ СН'!$I$5-'СЕТ СН'!$I$21</f>
        <v>5820.5998715799997</v>
      </c>
      <c r="F131" s="36">
        <f>SUMIFS(СВЦЭМ!$D$39:$D$782,СВЦЭМ!$A$39:$A$782,$A131,СВЦЭМ!$B$39:$B$782,F$110)+'СЕТ СН'!$I$11+СВЦЭМ!$D$10+'СЕТ СН'!$I$5-'СЕТ СН'!$I$21</f>
        <v>5800.00272709</v>
      </c>
      <c r="G131" s="36">
        <f>SUMIFS(СВЦЭМ!$D$39:$D$782,СВЦЭМ!$A$39:$A$782,$A131,СВЦЭМ!$B$39:$B$782,G$110)+'СЕТ СН'!$I$11+СВЦЭМ!$D$10+'СЕТ СН'!$I$5-'СЕТ СН'!$I$21</f>
        <v>5718.6609773600003</v>
      </c>
      <c r="H131" s="36">
        <f>SUMIFS(СВЦЭМ!$D$39:$D$782,СВЦЭМ!$A$39:$A$782,$A131,СВЦЭМ!$B$39:$B$782,H$110)+'СЕТ СН'!$I$11+СВЦЭМ!$D$10+'СЕТ СН'!$I$5-'СЕТ СН'!$I$21</f>
        <v>5666.7984330899999</v>
      </c>
      <c r="I131" s="36">
        <f>SUMIFS(СВЦЭМ!$D$39:$D$782,СВЦЭМ!$A$39:$A$782,$A131,СВЦЭМ!$B$39:$B$782,I$110)+'СЕТ СН'!$I$11+СВЦЭМ!$D$10+'СЕТ СН'!$I$5-'СЕТ СН'!$I$21</f>
        <v>5635.5673360600003</v>
      </c>
      <c r="J131" s="36">
        <f>SUMIFS(СВЦЭМ!$D$39:$D$782,СВЦЭМ!$A$39:$A$782,$A131,СВЦЭМ!$B$39:$B$782,J$110)+'СЕТ СН'!$I$11+СВЦЭМ!$D$10+'СЕТ СН'!$I$5-'СЕТ СН'!$I$21</f>
        <v>5600.1060731799998</v>
      </c>
      <c r="K131" s="36">
        <f>SUMIFS(СВЦЭМ!$D$39:$D$782,СВЦЭМ!$A$39:$A$782,$A131,СВЦЭМ!$B$39:$B$782,K$110)+'СЕТ СН'!$I$11+СВЦЭМ!$D$10+'СЕТ СН'!$I$5-'СЕТ СН'!$I$21</f>
        <v>5585.3647759400001</v>
      </c>
      <c r="L131" s="36">
        <f>SUMIFS(СВЦЭМ!$D$39:$D$782,СВЦЭМ!$A$39:$A$782,$A131,СВЦЭМ!$B$39:$B$782,L$110)+'СЕТ СН'!$I$11+СВЦЭМ!$D$10+'СЕТ СН'!$I$5-'СЕТ СН'!$I$21</f>
        <v>5601.7953491799999</v>
      </c>
      <c r="M131" s="36">
        <f>SUMIFS(СВЦЭМ!$D$39:$D$782,СВЦЭМ!$A$39:$A$782,$A131,СВЦЭМ!$B$39:$B$782,M$110)+'СЕТ СН'!$I$11+СВЦЭМ!$D$10+'СЕТ СН'!$I$5-'СЕТ СН'!$I$21</f>
        <v>5642.1048692000004</v>
      </c>
      <c r="N131" s="36">
        <f>SUMIFS(СВЦЭМ!$D$39:$D$782,СВЦЭМ!$A$39:$A$782,$A131,СВЦЭМ!$B$39:$B$782,N$110)+'СЕТ СН'!$I$11+СВЦЭМ!$D$10+'СЕТ СН'!$I$5-'СЕТ СН'!$I$21</f>
        <v>5671.9006153499995</v>
      </c>
      <c r="O131" s="36">
        <f>SUMIFS(СВЦЭМ!$D$39:$D$782,СВЦЭМ!$A$39:$A$782,$A131,СВЦЭМ!$B$39:$B$782,O$110)+'СЕТ СН'!$I$11+СВЦЭМ!$D$10+'СЕТ СН'!$I$5-'СЕТ СН'!$I$21</f>
        <v>5699.0644647999998</v>
      </c>
      <c r="P131" s="36">
        <f>SUMIFS(СВЦЭМ!$D$39:$D$782,СВЦЭМ!$A$39:$A$782,$A131,СВЦЭМ!$B$39:$B$782,P$110)+'СЕТ СН'!$I$11+СВЦЭМ!$D$10+'СЕТ СН'!$I$5-'СЕТ СН'!$I$21</f>
        <v>5710.8967743000003</v>
      </c>
      <c r="Q131" s="36">
        <f>SUMIFS(СВЦЭМ!$D$39:$D$782,СВЦЭМ!$A$39:$A$782,$A131,СВЦЭМ!$B$39:$B$782,Q$110)+'СЕТ СН'!$I$11+СВЦЭМ!$D$10+'СЕТ СН'!$I$5-'СЕТ СН'!$I$21</f>
        <v>5692.0672975500001</v>
      </c>
      <c r="R131" s="36">
        <f>SUMIFS(СВЦЭМ!$D$39:$D$782,СВЦЭМ!$A$39:$A$782,$A131,СВЦЭМ!$B$39:$B$782,R$110)+'СЕТ СН'!$I$11+СВЦЭМ!$D$10+'СЕТ СН'!$I$5-'СЕТ СН'!$I$21</f>
        <v>5656.0701481800006</v>
      </c>
      <c r="S131" s="36">
        <f>SUMIFS(СВЦЭМ!$D$39:$D$782,СВЦЭМ!$A$39:$A$782,$A131,СВЦЭМ!$B$39:$B$782,S$110)+'СЕТ СН'!$I$11+СВЦЭМ!$D$10+'СЕТ СН'!$I$5-'СЕТ СН'!$I$21</f>
        <v>5616.5422873400003</v>
      </c>
      <c r="T131" s="36">
        <f>SUMIFS(СВЦЭМ!$D$39:$D$782,СВЦЭМ!$A$39:$A$782,$A131,СВЦЭМ!$B$39:$B$782,T$110)+'СЕТ СН'!$I$11+СВЦЭМ!$D$10+'СЕТ СН'!$I$5-'СЕТ СН'!$I$21</f>
        <v>5589.7746728000002</v>
      </c>
      <c r="U131" s="36">
        <f>SUMIFS(СВЦЭМ!$D$39:$D$782,СВЦЭМ!$A$39:$A$782,$A131,СВЦЭМ!$B$39:$B$782,U$110)+'СЕТ СН'!$I$11+СВЦЭМ!$D$10+'СЕТ СН'!$I$5-'СЕТ СН'!$I$21</f>
        <v>5604.0366590900003</v>
      </c>
      <c r="V131" s="36">
        <f>SUMIFS(СВЦЭМ!$D$39:$D$782,СВЦЭМ!$A$39:$A$782,$A131,СВЦЭМ!$B$39:$B$782,V$110)+'СЕТ СН'!$I$11+СВЦЭМ!$D$10+'СЕТ СН'!$I$5-'СЕТ СН'!$I$21</f>
        <v>5601.9292810999996</v>
      </c>
      <c r="W131" s="36">
        <f>SUMIFS(СВЦЭМ!$D$39:$D$782,СВЦЭМ!$A$39:$A$782,$A131,СВЦЭМ!$B$39:$B$782,W$110)+'СЕТ СН'!$I$11+СВЦЭМ!$D$10+'СЕТ СН'!$I$5-'СЕТ СН'!$I$21</f>
        <v>5635.4807555500001</v>
      </c>
      <c r="X131" s="36">
        <f>SUMIFS(СВЦЭМ!$D$39:$D$782,СВЦЭМ!$A$39:$A$782,$A131,СВЦЭМ!$B$39:$B$782,X$110)+'СЕТ СН'!$I$11+СВЦЭМ!$D$10+'СЕТ СН'!$I$5-'СЕТ СН'!$I$21</f>
        <v>5665.5586908499999</v>
      </c>
      <c r="Y131" s="36">
        <f>SUMIFS(СВЦЭМ!$D$39:$D$782,СВЦЭМ!$A$39:$A$782,$A131,СВЦЭМ!$B$39:$B$782,Y$110)+'СЕТ СН'!$I$11+СВЦЭМ!$D$10+'СЕТ СН'!$I$5-'СЕТ СН'!$I$21</f>
        <v>5730.8369496200003</v>
      </c>
    </row>
    <row r="132" spans="1:27" ht="15.75" x14ac:dyDescent="0.2">
      <c r="A132" s="35">
        <f t="shared" si="3"/>
        <v>44979</v>
      </c>
      <c r="B132" s="36">
        <f>SUMIFS(СВЦЭМ!$D$39:$D$782,СВЦЭМ!$A$39:$A$782,$A132,СВЦЭМ!$B$39:$B$782,B$110)+'СЕТ СН'!$I$11+СВЦЭМ!$D$10+'СЕТ СН'!$I$5-'СЕТ СН'!$I$21</f>
        <v>5793.3020379600002</v>
      </c>
      <c r="C132" s="36">
        <f>SUMIFS(СВЦЭМ!$D$39:$D$782,СВЦЭМ!$A$39:$A$782,$A132,СВЦЭМ!$B$39:$B$782,C$110)+'СЕТ СН'!$I$11+СВЦЭМ!$D$10+'СЕТ СН'!$I$5-'СЕТ СН'!$I$21</f>
        <v>5849.94192845</v>
      </c>
      <c r="D132" s="36">
        <f>SUMIFS(СВЦЭМ!$D$39:$D$782,СВЦЭМ!$A$39:$A$782,$A132,СВЦЭМ!$B$39:$B$782,D$110)+'СЕТ СН'!$I$11+СВЦЭМ!$D$10+'СЕТ СН'!$I$5-'СЕТ СН'!$I$21</f>
        <v>5858.9688048200005</v>
      </c>
      <c r="E132" s="36">
        <f>SUMIFS(СВЦЭМ!$D$39:$D$782,СВЦЭМ!$A$39:$A$782,$A132,СВЦЭМ!$B$39:$B$782,E$110)+'СЕТ СН'!$I$11+СВЦЭМ!$D$10+'СЕТ СН'!$I$5-'СЕТ СН'!$I$21</f>
        <v>5853.9895063399999</v>
      </c>
      <c r="F132" s="36">
        <f>SUMIFS(СВЦЭМ!$D$39:$D$782,СВЦЭМ!$A$39:$A$782,$A132,СВЦЭМ!$B$39:$B$782,F$110)+'СЕТ СН'!$I$11+СВЦЭМ!$D$10+'СЕТ СН'!$I$5-'СЕТ СН'!$I$21</f>
        <v>5822.4315767200005</v>
      </c>
      <c r="G132" s="36">
        <f>SUMIFS(СВЦЭМ!$D$39:$D$782,СВЦЭМ!$A$39:$A$782,$A132,СВЦЭМ!$B$39:$B$782,G$110)+'СЕТ СН'!$I$11+СВЦЭМ!$D$10+'СЕТ СН'!$I$5-'СЕТ СН'!$I$21</f>
        <v>5743.5044867899996</v>
      </c>
      <c r="H132" s="36">
        <f>SUMIFS(СВЦЭМ!$D$39:$D$782,СВЦЭМ!$A$39:$A$782,$A132,СВЦЭМ!$B$39:$B$782,H$110)+'СЕТ СН'!$I$11+СВЦЭМ!$D$10+'СЕТ СН'!$I$5-'СЕТ СН'!$I$21</f>
        <v>5648.7364159200006</v>
      </c>
      <c r="I132" s="36">
        <f>SUMIFS(СВЦЭМ!$D$39:$D$782,СВЦЭМ!$A$39:$A$782,$A132,СВЦЭМ!$B$39:$B$782,I$110)+'СЕТ СН'!$I$11+СВЦЭМ!$D$10+'СЕТ СН'!$I$5-'СЕТ СН'!$I$21</f>
        <v>5622.0346828900001</v>
      </c>
      <c r="J132" s="36">
        <f>SUMIFS(СВЦЭМ!$D$39:$D$782,СВЦЭМ!$A$39:$A$782,$A132,СВЦЭМ!$B$39:$B$782,J$110)+'СЕТ СН'!$I$11+СВЦЭМ!$D$10+'СЕТ СН'!$I$5-'СЕТ СН'!$I$21</f>
        <v>5613.43048163</v>
      </c>
      <c r="K132" s="36">
        <f>SUMIFS(СВЦЭМ!$D$39:$D$782,СВЦЭМ!$A$39:$A$782,$A132,СВЦЭМ!$B$39:$B$782,K$110)+'СЕТ СН'!$I$11+СВЦЭМ!$D$10+'СЕТ СН'!$I$5-'СЕТ СН'!$I$21</f>
        <v>5600.2233458700002</v>
      </c>
      <c r="L132" s="36">
        <f>SUMIFS(СВЦЭМ!$D$39:$D$782,СВЦЭМ!$A$39:$A$782,$A132,СВЦЭМ!$B$39:$B$782,L$110)+'СЕТ СН'!$I$11+СВЦЭМ!$D$10+'СЕТ СН'!$I$5-'СЕТ СН'!$I$21</f>
        <v>5601.2068104800001</v>
      </c>
      <c r="M132" s="36">
        <f>SUMIFS(СВЦЭМ!$D$39:$D$782,СВЦЭМ!$A$39:$A$782,$A132,СВЦЭМ!$B$39:$B$782,M$110)+'СЕТ СН'!$I$11+СВЦЭМ!$D$10+'СЕТ СН'!$I$5-'СЕТ СН'!$I$21</f>
        <v>5639.3655794599999</v>
      </c>
      <c r="N132" s="36">
        <f>SUMIFS(СВЦЭМ!$D$39:$D$782,СВЦЭМ!$A$39:$A$782,$A132,СВЦЭМ!$B$39:$B$782,N$110)+'СЕТ СН'!$I$11+СВЦЭМ!$D$10+'СЕТ СН'!$I$5-'СЕТ СН'!$I$21</f>
        <v>5676.2905625499998</v>
      </c>
      <c r="O132" s="36">
        <f>SUMIFS(СВЦЭМ!$D$39:$D$782,СВЦЭМ!$A$39:$A$782,$A132,СВЦЭМ!$B$39:$B$782,O$110)+'СЕТ СН'!$I$11+СВЦЭМ!$D$10+'СЕТ СН'!$I$5-'СЕТ СН'!$I$21</f>
        <v>5656.7813678900002</v>
      </c>
      <c r="P132" s="36">
        <f>SUMIFS(СВЦЭМ!$D$39:$D$782,СВЦЭМ!$A$39:$A$782,$A132,СВЦЭМ!$B$39:$B$782,P$110)+'СЕТ СН'!$I$11+СВЦЭМ!$D$10+'СЕТ СН'!$I$5-'СЕТ СН'!$I$21</f>
        <v>5665.3304547400003</v>
      </c>
      <c r="Q132" s="36">
        <f>SUMIFS(СВЦЭМ!$D$39:$D$782,СВЦЭМ!$A$39:$A$782,$A132,СВЦЭМ!$B$39:$B$782,Q$110)+'СЕТ СН'!$I$11+СВЦЭМ!$D$10+'СЕТ СН'!$I$5-'СЕТ СН'!$I$21</f>
        <v>5678.7760558</v>
      </c>
      <c r="R132" s="36">
        <f>SUMIFS(СВЦЭМ!$D$39:$D$782,СВЦЭМ!$A$39:$A$782,$A132,СВЦЭМ!$B$39:$B$782,R$110)+'СЕТ СН'!$I$11+СВЦЭМ!$D$10+'СЕТ СН'!$I$5-'СЕТ СН'!$I$21</f>
        <v>5648.0672688499999</v>
      </c>
      <c r="S132" s="36">
        <f>SUMIFS(СВЦЭМ!$D$39:$D$782,СВЦЭМ!$A$39:$A$782,$A132,СВЦЭМ!$B$39:$B$782,S$110)+'СЕТ СН'!$I$11+СВЦЭМ!$D$10+'СЕТ СН'!$I$5-'СЕТ СН'!$I$21</f>
        <v>5610.2609640000001</v>
      </c>
      <c r="T132" s="36">
        <f>SUMIFS(СВЦЭМ!$D$39:$D$782,СВЦЭМ!$A$39:$A$782,$A132,СВЦЭМ!$B$39:$B$782,T$110)+'СЕТ СН'!$I$11+СВЦЭМ!$D$10+'СЕТ СН'!$I$5-'СЕТ СН'!$I$21</f>
        <v>5589.9543877300002</v>
      </c>
      <c r="U132" s="36">
        <f>SUMIFS(СВЦЭМ!$D$39:$D$782,СВЦЭМ!$A$39:$A$782,$A132,СВЦЭМ!$B$39:$B$782,U$110)+'СЕТ СН'!$I$11+СВЦЭМ!$D$10+'СЕТ СН'!$I$5-'СЕТ СН'!$I$21</f>
        <v>5626.7718020399998</v>
      </c>
      <c r="V132" s="36">
        <f>SUMIFS(СВЦЭМ!$D$39:$D$782,СВЦЭМ!$A$39:$A$782,$A132,СВЦЭМ!$B$39:$B$782,V$110)+'СЕТ СН'!$I$11+СВЦЭМ!$D$10+'СЕТ СН'!$I$5-'СЕТ СН'!$I$21</f>
        <v>5638.0049903999998</v>
      </c>
      <c r="W132" s="36">
        <f>SUMIFS(СВЦЭМ!$D$39:$D$782,СВЦЭМ!$A$39:$A$782,$A132,СВЦЭМ!$B$39:$B$782,W$110)+'СЕТ СН'!$I$11+СВЦЭМ!$D$10+'СЕТ СН'!$I$5-'СЕТ СН'!$I$21</f>
        <v>5671.3155276400003</v>
      </c>
      <c r="X132" s="36">
        <f>SUMIFS(СВЦЭМ!$D$39:$D$782,СВЦЭМ!$A$39:$A$782,$A132,СВЦЭМ!$B$39:$B$782,X$110)+'СЕТ СН'!$I$11+СВЦЭМ!$D$10+'СЕТ СН'!$I$5-'СЕТ СН'!$I$21</f>
        <v>5703.1278419600003</v>
      </c>
      <c r="Y132" s="36">
        <f>SUMIFS(СВЦЭМ!$D$39:$D$782,СВЦЭМ!$A$39:$A$782,$A132,СВЦЭМ!$B$39:$B$782,Y$110)+'СЕТ СН'!$I$11+СВЦЭМ!$D$10+'СЕТ СН'!$I$5-'СЕТ СН'!$I$21</f>
        <v>5738.0489027499998</v>
      </c>
    </row>
    <row r="133" spans="1:27" ht="15.75" x14ac:dyDescent="0.2">
      <c r="A133" s="35">
        <f t="shared" si="3"/>
        <v>44980</v>
      </c>
      <c r="B133" s="36">
        <f>SUMIFS(СВЦЭМ!$D$39:$D$782,СВЦЭМ!$A$39:$A$782,$A133,СВЦЭМ!$B$39:$B$782,B$110)+'СЕТ СН'!$I$11+СВЦЭМ!$D$10+'СЕТ СН'!$I$5-'СЕТ СН'!$I$21</f>
        <v>5779.8676256999997</v>
      </c>
      <c r="C133" s="36">
        <f>SUMIFS(СВЦЭМ!$D$39:$D$782,СВЦЭМ!$A$39:$A$782,$A133,СВЦЭМ!$B$39:$B$782,C$110)+'СЕТ СН'!$I$11+СВЦЭМ!$D$10+'СЕТ СН'!$I$5-'СЕТ СН'!$I$21</f>
        <v>5750.2242791899998</v>
      </c>
      <c r="D133" s="36">
        <f>SUMIFS(СВЦЭМ!$D$39:$D$782,СВЦЭМ!$A$39:$A$782,$A133,СВЦЭМ!$B$39:$B$782,D$110)+'СЕТ СН'!$I$11+СВЦЭМ!$D$10+'СЕТ СН'!$I$5-'СЕТ СН'!$I$21</f>
        <v>5755.180773</v>
      </c>
      <c r="E133" s="36">
        <f>SUMIFS(СВЦЭМ!$D$39:$D$782,СВЦЭМ!$A$39:$A$782,$A133,СВЦЭМ!$B$39:$B$782,E$110)+'СЕТ СН'!$I$11+СВЦЭМ!$D$10+'СЕТ СН'!$I$5-'СЕТ СН'!$I$21</f>
        <v>5760.4108256099998</v>
      </c>
      <c r="F133" s="36">
        <f>SUMIFS(СВЦЭМ!$D$39:$D$782,СВЦЭМ!$A$39:$A$782,$A133,СВЦЭМ!$B$39:$B$782,F$110)+'СЕТ СН'!$I$11+СВЦЭМ!$D$10+'СЕТ СН'!$I$5-'СЕТ СН'!$I$21</f>
        <v>5756.6123987299998</v>
      </c>
      <c r="G133" s="36">
        <f>SUMIFS(СВЦЭМ!$D$39:$D$782,СВЦЭМ!$A$39:$A$782,$A133,СВЦЭМ!$B$39:$B$782,G$110)+'СЕТ СН'!$I$11+СВЦЭМ!$D$10+'СЕТ СН'!$I$5-'СЕТ СН'!$I$21</f>
        <v>5736.2431333700006</v>
      </c>
      <c r="H133" s="36">
        <f>SUMIFS(СВЦЭМ!$D$39:$D$782,СВЦЭМ!$A$39:$A$782,$A133,СВЦЭМ!$B$39:$B$782,H$110)+'СЕТ СН'!$I$11+СВЦЭМ!$D$10+'СЕТ СН'!$I$5-'СЕТ СН'!$I$21</f>
        <v>5676.6508167800002</v>
      </c>
      <c r="I133" s="36">
        <f>SUMIFS(СВЦЭМ!$D$39:$D$782,СВЦЭМ!$A$39:$A$782,$A133,СВЦЭМ!$B$39:$B$782,I$110)+'СЕТ СН'!$I$11+СВЦЭМ!$D$10+'СЕТ СН'!$I$5-'СЕТ СН'!$I$21</f>
        <v>5590.2299519999997</v>
      </c>
      <c r="J133" s="36">
        <f>SUMIFS(СВЦЭМ!$D$39:$D$782,СВЦЭМ!$A$39:$A$782,$A133,СВЦЭМ!$B$39:$B$782,J$110)+'СЕТ СН'!$I$11+СВЦЭМ!$D$10+'СЕТ СН'!$I$5-'СЕТ СН'!$I$21</f>
        <v>5516.5713236900001</v>
      </c>
      <c r="K133" s="36">
        <f>SUMIFS(СВЦЭМ!$D$39:$D$782,СВЦЭМ!$A$39:$A$782,$A133,СВЦЭМ!$B$39:$B$782,K$110)+'СЕТ СН'!$I$11+СВЦЭМ!$D$10+'СЕТ СН'!$I$5-'СЕТ СН'!$I$21</f>
        <v>5498.5096936800001</v>
      </c>
      <c r="L133" s="36">
        <f>SUMIFS(СВЦЭМ!$D$39:$D$782,СВЦЭМ!$A$39:$A$782,$A133,СВЦЭМ!$B$39:$B$782,L$110)+'СЕТ СН'!$I$11+СВЦЭМ!$D$10+'СЕТ СН'!$I$5-'СЕТ СН'!$I$21</f>
        <v>5532.1520534000001</v>
      </c>
      <c r="M133" s="36">
        <f>SUMIFS(СВЦЭМ!$D$39:$D$782,СВЦЭМ!$A$39:$A$782,$A133,СВЦЭМ!$B$39:$B$782,M$110)+'СЕТ СН'!$I$11+СВЦЭМ!$D$10+'СЕТ СН'!$I$5-'СЕТ СН'!$I$21</f>
        <v>5545.13746188</v>
      </c>
      <c r="N133" s="36">
        <f>SUMIFS(СВЦЭМ!$D$39:$D$782,СВЦЭМ!$A$39:$A$782,$A133,СВЦЭМ!$B$39:$B$782,N$110)+'СЕТ СН'!$I$11+СВЦЭМ!$D$10+'СЕТ СН'!$I$5-'СЕТ СН'!$I$21</f>
        <v>5593.6250974699997</v>
      </c>
      <c r="O133" s="36">
        <f>SUMIFS(СВЦЭМ!$D$39:$D$782,СВЦЭМ!$A$39:$A$782,$A133,СВЦЭМ!$B$39:$B$782,O$110)+'СЕТ СН'!$I$11+СВЦЭМ!$D$10+'СЕТ СН'!$I$5-'СЕТ СН'!$I$21</f>
        <v>5602.6013126300004</v>
      </c>
      <c r="P133" s="36">
        <f>SUMIFS(СВЦЭМ!$D$39:$D$782,СВЦЭМ!$A$39:$A$782,$A133,СВЦЭМ!$B$39:$B$782,P$110)+'СЕТ СН'!$I$11+СВЦЭМ!$D$10+'СЕТ СН'!$I$5-'СЕТ СН'!$I$21</f>
        <v>5627.57694524</v>
      </c>
      <c r="Q133" s="36">
        <f>SUMIFS(СВЦЭМ!$D$39:$D$782,СВЦЭМ!$A$39:$A$782,$A133,СВЦЭМ!$B$39:$B$782,Q$110)+'СЕТ СН'!$I$11+СВЦЭМ!$D$10+'СЕТ СН'!$I$5-'СЕТ СН'!$I$21</f>
        <v>5620.1709956699997</v>
      </c>
      <c r="R133" s="36">
        <f>SUMIFS(СВЦЭМ!$D$39:$D$782,СВЦЭМ!$A$39:$A$782,$A133,СВЦЭМ!$B$39:$B$782,R$110)+'СЕТ СН'!$I$11+СВЦЭМ!$D$10+'СЕТ СН'!$I$5-'СЕТ СН'!$I$21</f>
        <v>5615.2088352400006</v>
      </c>
      <c r="S133" s="36">
        <f>SUMIFS(СВЦЭМ!$D$39:$D$782,СВЦЭМ!$A$39:$A$782,$A133,СВЦЭМ!$B$39:$B$782,S$110)+'СЕТ СН'!$I$11+СВЦЭМ!$D$10+'СЕТ СН'!$I$5-'СЕТ СН'!$I$21</f>
        <v>5585.2407179800002</v>
      </c>
      <c r="T133" s="36">
        <f>SUMIFS(СВЦЭМ!$D$39:$D$782,СВЦЭМ!$A$39:$A$782,$A133,СВЦЭМ!$B$39:$B$782,T$110)+'СЕТ СН'!$I$11+СВЦЭМ!$D$10+'СЕТ СН'!$I$5-'СЕТ СН'!$I$21</f>
        <v>5533.6530156400004</v>
      </c>
      <c r="U133" s="36">
        <f>SUMIFS(СВЦЭМ!$D$39:$D$782,СВЦЭМ!$A$39:$A$782,$A133,СВЦЭМ!$B$39:$B$782,U$110)+'СЕТ СН'!$I$11+СВЦЭМ!$D$10+'СЕТ СН'!$I$5-'СЕТ СН'!$I$21</f>
        <v>5524.1017505399996</v>
      </c>
      <c r="V133" s="36">
        <f>SUMIFS(СВЦЭМ!$D$39:$D$782,СВЦЭМ!$A$39:$A$782,$A133,СВЦЭМ!$B$39:$B$782,V$110)+'СЕТ СН'!$I$11+СВЦЭМ!$D$10+'СЕТ СН'!$I$5-'СЕТ СН'!$I$21</f>
        <v>5539.7592245899996</v>
      </c>
      <c r="W133" s="36">
        <f>SUMIFS(СВЦЭМ!$D$39:$D$782,СВЦЭМ!$A$39:$A$782,$A133,СВЦЭМ!$B$39:$B$782,W$110)+'СЕТ СН'!$I$11+СВЦЭМ!$D$10+'СЕТ СН'!$I$5-'СЕТ СН'!$I$21</f>
        <v>5575.4940760999998</v>
      </c>
      <c r="X133" s="36">
        <f>SUMIFS(СВЦЭМ!$D$39:$D$782,СВЦЭМ!$A$39:$A$782,$A133,СВЦЭМ!$B$39:$B$782,X$110)+'СЕТ СН'!$I$11+СВЦЭМ!$D$10+'СЕТ СН'!$I$5-'СЕТ СН'!$I$21</f>
        <v>5611.1658863299999</v>
      </c>
      <c r="Y133" s="36">
        <f>SUMIFS(СВЦЭМ!$D$39:$D$782,СВЦЭМ!$A$39:$A$782,$A133,СВЦЭМ!$B$39:$B$782,Y$110)+'СЕТ СН'!$I$11+СВЦЭМ!$D$10+'СЕТ СН'!$I$5-'СЕТ СН'!$I$21</f>
        <v>5661.6218753499998</v>
      </c>
    </row>
    <row r="134" spans="1:27" ht="15.75" x14ac:dyDescent="0.2">
      <c r="A134" s="35">
        <f t="shared" si="3"/>
        <v>44981</v>
      </c>
      <c r="B134" s="36">
        <f>SUMIFS(СВЦЭМ!$D$39:$D$782,СВЦЭМ!$A$39:$A$782,$A134,СВЦЭМ!$B$39:$B$782,B$110)+'СЕТ СН'!$I$11+СВЦЭМ!$D$10+'СЕТ СН'!$I$5-'СЕТ СН'!$I$21</f>
        <v>5649.4658217899996</v>
      </c>
      <c r="C134" s="36">
        <f>SUMIFS(СВЦЭМ!$D$39:$D$782,СВЦЭМ!$A$39:$A$782,$A134,СВЦЭМ!$B$39:$B$782,C$110)+'СЕТ СН'!$I$11+СВЦЭМ!$D$10+'СЕТ СН'!$I$5-'СЕТ СН'!$I$21</f>
        <v>5650.4991856500001</v>
      </c>
      <c r="D134" s="36">
        <f>SUMIFS(СВЦЭМ!$D$39:$D$782,СВЦЭМ!$A$39:$A$782,$A134,СВЦЭМ!$B$39:$B$782,D$110)+'СЕТ СН'!$I$11+СВЦЭМ!$D$10+'СЕТ СН'!$I$5-'СЕТ СН'!$I$21</f>
        <v>5595.2546275599998</v>
      </c>
      <c r="E134" s="36">
        <f>SUMIFS(СВЦЭМ!$D$39:$D$782,СВЦЭМ!$A$39:$A$782,$A134,СВЦЭМ!$B$39:$B$782,E$110)+'СЕТ СН'!$I$11+СВЦЭМ!$D$10+'СЕТ СН'!$I$5-'СЕТ СН'!$I$21</f>
        <v>5545.9986624000003</v>
      </c>
      <c r="F134" s="36">
        <f>SUMIFS(СВЦЭМ!$D$39:$D$782,СВЦЭМ!$A$39:$A$782,$A134,СВЦЭМ!$B$39:$B$782,F$110)+'СЕТ СН'!$I$11+СВЦЭМ!$D$10+'СЕТ СН'!$I$5-'СЕТ СН'!$I$21</f>
        <v>5559.7906962799998</v>
      </c>
      <c r="G134" s="36">
        <f>SUMIFS(СВЦЭМ!$D$39:$D$782,СВЦЭМ!$A$39:$A$782,$A134,СВЦЭМ!$B$39:$B$782,G$110)+'СЕТ СН'!$I$11+СВЦЭМ!$D$10+'СЕТ СН'!$I$5-'СЕТ СН'!$I$21</f>
        <v>5586.1825359100003</v>
      </c>
      <c r="H134" s="36">
        <f>SUMIFS(СВЦЭМ!$D$39:$D$782,СВЦЭМ!$A$39:$A$782,$A134,СВЦЭМ!$B$39:$B$782,H$110)+'СЕТ СН'!$I$11+СВЦЭМ!$D$10+'СЕТ СН'!$I$5-'СЕТ СН'!$I$21</f>
        <v>5598.8943897600002</v>
      </c>
      <c r="I134" s="36">
        <f>SUMIFS(СВЦЭМ!$D$39:$D$782,СВЦЭМ!$A$39:$A$782,$A134,СВЦЭМ!$B$39:$B$782,I$110)+'СЕТ СН'!$I$11+СВЦЭМ!$D$10+'СЕТ СН'!$I$5-'СЕТ СН'!$I$21</f>
        <v>5566.7460023000003</v>
      </c>
      <c r="J134" s="36">
        <f>SUMIFS(СВЦЭМ!$D$39:$D$782,СВЦЭМ!$A$39:$A$782,$A134,СВЦЭМ!$B$39:$B$782,J$110)+'СЕТ СН'!$I$11+СВЦЭМ!$D$10+'СЕТ СН'!$I$5-'СЕТ СН'!$I$21</f>
        <v>5510.18464313</v>
      </c>
      <c r="K134" s="36">
        <f>SUMIFS(СВЦЭМ!$D$39:$D$782,СВЦЭМ!$A$39:$A$782,$A134,СВЦЭМ!$B$39:$B$782,K$110)+'СЕТ СН'!$I$11+СВЦЭМ!$D$10+'СЕТ СН'!$I$5-'СЕТ СН'!$I$21</f>
        <v>5499.5076642399999</v>
      </c>
      <c r="L134" s="36">
        <f>SUMIFS(СВЦЭМ!$D$39:$D$782,СВЦЭМ!$A$39:$A$782,$A134,СВЦЭМ!$B$39:$B$782,L$110)+'СЕТ СН'!$I$11+СВЦЭМ!$D$10+'СЕТ СН'!$I$5-'СЕТ СН'!$I$21</f>
        <v>5509.1347413499998</v>
      </c>
      <c r="M134" s="36">
        <f>SUMIFS(СВЦЭМ!$D$39:$D$782,СВЦЭМ!$A$39:$A$782,$A134,СВЦЭМ!$B$39:$B$782,M$110)+'СЕТ СН'!$I$11+СВЦЭМ!$D$10+'СЕТ СН'!$I$5-'СЕТ СН'!$I$21</f>
        <v>5519.9310122300003</v>
      </c>
      <c r="N134" s="36">
        <f>SUMIFS(СВЦЭМ!$D$39:$D$782,СВЦЭМ!$A$39:$A$782,$A134,СВЦЭМ!$B$39:$B$782,N$110)+'СЕТ СН'!$I$11+СВЦЭМ!$D$10+'СЕТ СН'!$I$5-'СЕТ СН'!$I$21</f>
        <v>5518.3429153400002</v>
      </c>
      <c r="O134" s="36">
        <f>SUMIFS(СВЦЭМ!$D$39:$D$782,СВЦЭМ!$A$39:$A$782,$A134,СВЦЭМ!$B$39:$B$782,O$110)+'СЕТ СН'!$I$11+СВЦЭМ!$D$10+'СЕТ СН'!$I$5-'СЕТ СН'!$I$21</f>
        <v>5544.7168668900003</v>
      </c>
      <c r="P134" s="36">
        <f>SUMIFS(СВЦЭМ!$D$39:$D$782,СВЦЭМ!$A$39:$A$782,$A134,СВЦЭМ!$B$39:$B$782,P$110)+'СЕТ СН'!$I$11+СВЦЭМ!$D$10+'СЕТ СН'!$I$5-'СЕТ СН'!$I$21</f>
        <v>5543.5744776900001</v>
      </c>
      <c r="Q134" s="36">
        <f>SUMIFS(СВЦЭМ!$D$39:$D$782,СВЦЭМ!$A$39:$A$782,$A134,СВЦЭМ!$B$39:$B$782,Q$110)+'СЕТ СН'!$I$11+СВЦЭМ!$D$10+'СЕТ СН'!$I$5-'СЕТ СН'!$I$21</f>
        <v>5548.1040189899995</v>
      </c>
      <c r="R134" s="36">
        <f>SUMIFS(СВЦЭМ!$D$39:$D$782,СВЦЭМ!$A$39:$A$782,$A134,СВЦЭМ!$B$39:$B$782,R$110)+'СЕТ СН'!$I$11+СВЦЭМ!$D$10+'СЕТ СН'!$I$5-'СЕТ СН'!$I$21</f>
        <v>5539.1304737999999</v>
      </c>
      <c r="S134" s="36">
        <f>SUMIFS(СВЦЭМ!$D$39:$D$782,СВЦЭМ!$A$39:$A$782,$A134,СВЦЭМ!$B$39:$B$782,S$110)+'СЕТ СН'!$I$11+СВЦЭМ!$D$10+'СЕТ СН'!$I$5-'СЕТ СН'!$I$21</f>
        <v>5533.0756313100001</v>
      </c>
      <c r="T134" s="36">
        <f>SUMIFS(СВЦЭМ!$D$39:$D$782,СВЦЭМ!$A$39:$A$782,$A134,СВЦЭМ!$B$39:$B$782,T$110)+'СЕТ СН'!$I$11+СВЦЭМ!$D$10+'СЕТ СН'!$I$5-'СЕТ СН'!$I$21</f>
        <v>5496.4764487299999</v>
      </c>
      <c r="U134" s="36">
        <f>SUMIFS(СВЦЭМ!$D$39:$D$782,СВЦЭМ!$A$39:$A$782,$A134,СВЦЭМ!$B$39:$B$782,U$110)+'СЕТ СН'!$I$11+СВЦЭМ!$D$10+'СЕТ СН'!$I$5-'СЕТ СН'!$I$21</f>
        <v>5500.6596934899999</v>
      </c>
      <c r="V134" s="36">
        <f>SUMIFS(СВЦЭМ!$D$39:$D$782,СВЦЭМ!$A$39:$A$782,$A134,СВЦЭМ!$B$39:$B$782,V$110)+'СЕТ СН'!$I$11+СВЦЭМ!$D$10+'СЕТ СН'!$I$5-'СЕТ СН'!$I$21</f>
        <v>5516.0909951900003</v>
      </c>
      <c r="W134" s="36">
        <f>SUMIFS(СВЦЭМ!$D$39:$D$782,СВЦЭМ!$A$39:$A$782,$A134,СВЦЭМ!$B$39:$B$782,W$110)+'СЕТ СН'!$I$11+СВЦЭМ!$D$10+'СЕТ СН'!$I$5-'СЕТ СН'!$I$21</f>
        <v>5503.7015878800003</v>
      </c>
      <c r="X134" s="36">
        <f>SUMIFS(СВЦЭМ!$D$39:$D$782,СВЦЭМ!$A$39:$A$782,$A134,СВЦЭМ!$B$39:$B$782,X$110)+'СЕТ СН'!$I$11+СВЦЭМ!$D$10+'СЕТ СН'!$I$5-'СЕТ СН'!$I$21</f>
        <v>5535.8880600000002</v>
      </c>
      <c r="Y134" s="36">
        <f>SUMIFS(СВЦЭМ!$D$39:$D$782,СВЦЭМ!$A$39:$A$782,$A134,СВЦЭМ!$B$39:$B$782,Y$110)+'СЕТ СН'!$I$11+СВЦЭМ!$D$10+'СЕТ СН'!$I$5-'СЕТ СН'!$I$21</f>
        <v>5555.2862064800001</v>
      </c>
    </row>
    <row r="135" spans="1:27" ht="15.75" x14ac:dyDescent="0.2">
      <c r="A135" s="35">
        <f t="shared" si="3"/>
        <v>44982</v>
      </c>
      <c r="B135" s="36">
        <f>SUMIFS(СВЦЭМ!$D$39:$D$782,СВЦЭМ!$A$39:$A$782,$A135,СВЦЭМ!$B$39:$B$782,B$110)+'СЕТ СН'!$I$11+СВЦЭМ!$D$10+'СЕТ СН'!$I$5-'СЕТ СН'!$I$21</f>
        <v>5777.0111563499995</v>
      </c>
      <c r="C135" s="36">
        <f>SUMIFS(СВЦЭМ!$D$39:$D$782,СВЦЭМ!$A$39:$A$782,$A135,СВЦЭМ!$B$39:$B$782,C$110)+'СЕТ СН'!$I$11+СВЦЭМ!$D$10+'СЕТ СН'!$I$5-'СЕТ СН'!$I$21</f>
        <v>5787.2944508</v>
      </c>
      <c r="D135" s="36">
        <f>SUMIFS(СВЦЭМ!$D$39:$D$782,СВЦЭМ!$A$39:$A$782,$A135,СВЦЭМ!$B$39:$B$782,D$110)+'СЕТ СН'!$I$11+СВЦЭМ!$D$10+'СЕТ СН'!$I$5-'СЕТ СН'!$I$21</f>
        <v>5798.0713049099995</v>
      </c>
      <c r="E135" s="36">
        <f>SUMIFS(СВЦЭМ!$D$39:$D$782,СВЦЭМ!$A$39:$A$782,$A135,СВЦЭМ!$B$39:$B$782,E$110)+'СЕТ СН'!$I$11+СВЦЭМ!$D$10+'СЕТ СН'!$I$5-'СЕТ СН'!$I$21</f>
        <v>5794.3417569600006</v>
      </c>
      <c r="F135" s="36">
        <f>SUMIFS(СВЦЭМ!$D$39:$D$782,СВЦЭМ!$A$39:$A$782,$A135,СВЦЭМ!$B$39:$B$782,F$110)+'СЕТ СН'!$I$11+СВЦЭМ!$D$10+'СЕТ СН'!$I$5-'СЕТ СН'!$I$21</f>
        <v>5784.4780728699998</v>
      </c>
      <c r="G135" s="36">
        <f>SUMIFS(СВЦЭМ!$D$39:$D$782,СВЦЭМ!$A$39:$A$782,$A135,СВЦЭМ!$B$39:$B$782,G$110)+'СЕТ СН'!$I$11+СВЦЭМ!$D$10+'СЕТ СН'!$I$5-'СЕТ СН'!$I$21</f>
        <v>5755.6468444100001</v>
      </c>
      <c r="H135" s="36">
        <f>SUMIFS(СВЦЭМ!$D$39:$D$782,СВЦЭМ!$A$39:$A$782,$A135,СВЦЭМ!$B$39:$B$782,H$110)+'СЕТ СН'!$I$11+СВЦЭМ!$D$10+'СЕТ СН'!$I$5-'СЕТ СН'!$I$21</f>
        <v>5715.4565853000004</v>
      </c>
      <c r="I135" s="36">
        <f>SUMIFS(СВЦЭМ!$D$39:$D$782,СВЦЭМ!$A$39:$A$782,$A135,СВЦЭМ!$B$39:$B$782,I$110)+'СЕТ СН'!$I$11+СВЦЭМ!$D$10+'СЕТ СН'!$I$5-'СЕТ СН'!$I$21</f>
        <v>5669.8463962599999</v>
      </c>
      <c r="J135" s="36">
        <f>SUMIFS(СВЦЭМ!$D$39:$D$782,СВЦЭМ!$A$39:$A$782,$A135,СВЦЭМ!$B$39:$B$782,J$110)+'СЕТ СН'!$I$11+СВЦЭМ!$D$10+'СЕТ СН'!$I$5-'СЕТ СН'!$I$21</f>
        <v>5573.9354592700001</v>
      </c>
      <c r="K135" s="36">
        <f>SUMIFS(СВЦЭМ!$D$39:$D$782,СВЦЭМ!$A$39:$A$782,$A135,СВЦЭМ!$B$39:$B$782,K$110)+'СЕТ СН'!$I$11+СВЦЭМ!$D$10+'СЕТ СН'!$I$5-'СЕТ СН'!$I$21</f>
        <v>5540.7083762800003</v>
      </c>
      <c r="L135" s="36">
        <f>SUMIFS(СВЦЭМ!$D$39:$D$782,СВЦЭМ!$A$39:$A$782,$A135,СВЦЭМ!$B$39:$B$782,L$110)+'СЕТ СН'!$I$11+СВЦЭМ!$D$10+'СЕТ СН'!$I$5-'СЕТ СН'!$I$21</f>
        <v>5580.7567813599999</v>
      </c>
      <c r="M135" s="36">
        <f>SUMIFS(СВЦЭМ!$D$39:$D$782,СВЦЭМ!$A$39:$A$782,$A135,СВЦЭМ!$B$39:$B$782,M$110)+'СЕТ СН'!$I$11+СВЦЭМ!$D$10+'СЕТ СН'!$I$5-'СЕТ СН'!$I$21</f>
        <v>5601.4989624199998</v>
      </c>
      <c r="N135" s="36">
        <f>SUMIFS(СВЦЭМ!$D$39:$D$782,СВЦЭМ!$A$39:$A$782,$A135,СВЦЭМ!$B$39:$B$782,N$110)+'СЕТ СН'!$I$11+СВЦЭМ!$D$10+'СЕТ СН'!$I$5-'СЕТ СН'!$I$21</f>
        <v>5639.9023337899998</v>
      </c>
      <c r="O135" s="36">
        <f>SUMIFS(СВЦЭМ!$D$39:$D$782,СВЦЭМ!$A$39:$A$782,$A135,СВЦЭМ!$B$39:$B$782,O$110)+'СЕТ СН'!$I$11+СВЦЭМ!$D$10+'СЕТ СН'!$I$5-'СЕТ СН'!$I$21</f>
        <v>5665.6612138399996</v>
      </c>
      <c r="P135" s="36">
        <f>SUMIFS(СВЦЭМ!$D$39:$D$782,СВЦЭМ!$A$39:$A$782,$A135,СВЦЭМ!$B$39:$B$782,P$110)+'СЕТ СН'!$I$11+СВЦЭМ!$D$10+'СЕТ СН'!$I$5-'СЕТ СН'!$I$21</f>
        <v>5696.4659161600002</v>
      </c>
      <c r="Q135" s="36">
        <f>SUMIFS(СВЦЭМ!$D$39:$D$782,СВЦЭМ!$A$39:$A$782,$A135,СВЦЭМ!$B$39:$B$782,Q$110)+'СЕТ СН'!$I$11+СВЦЭМ!$D$10+'СЕТ СН'!$I$5-'СЕТ СН'!$I$21</f>
        <v>5728.3246356600002</v>
      </c>
      <c r="R135" s="36">
        <f>SUMIFS(СВЦЭМ!$D$39:$D$782,СВЦЭМ!$A$39:$A$782,$A135,СВЦЭМ!$B$39:$B$782,R$110)+'СЕТ СН'!$I$11+СВЦЭМ!$D$10+'СЕТ СН'!$I$5-'СЕТ СН'!$I$21</f>
        <v>5718.91433839</v>
      </c>
      <c r="S135" s="36">
        <f>SUMIFS(СВЦЭМ!$D$39:$D$782,СВЦЭМ!$A$39:$A$782,$A135,СВЦЭМ!$B$39:$B$782,S$110)+'СЕТ СН'!$I$11+СВЦЭМ!$D$10+'СЕТ СН'!$I$5-'СЕТ СН'!$I$21</f>
        <v>5706.8472357199998</v>
      </c>
      <c r="T135" s="36">
        <f>SUMIFS(СВЦЭМ!$D$39:$D$782,СВЦЭМ!$A$39:$A$782,$A135,СВЦЭМ!$B$39:$B$782,T$110)+'СЕТ СН'!$I$11+СВЦЭМ!$D$10+'СЕТ СН'!$I$5-'СЕТ СН'!$I$21</f>
        <v>5665.3839746600006</v>
      </c>
      <c r="U135" s="36">
        <f>SUMIFS(СВЦЭМ!$D$39:$D$782,СВЦЭМ!$A$39:$A$782,$A135,СВЦЭМ!$B$39:$B$782,U$110)+'СЕТ СН'!$I$11+СВЦЭМ!$D$10+'СЕТ СН'!$I$5-'СЕТ СН'!$I$21</f>
        <v>5636.9400588200006</v>
      </c>
      <c r="V135" s="36">
        <f>SUMIFS(СВЦЭМ!$D$39:$D$782,СВЦЭМ!$A$39:$A$782,$A135,СВЦЭМ!$B$39:$B$782,V$110)+'СЕТ СН'!$I$11+СВЦЭМ!$D$10+'СЕТ СН'!$I$5-'СЕТ СН'!$I$21</f>
        <v>5644.6213562699995</v>
      </c>
      <c r="W135" s="36">
        <f>SUMIFS(СВЦЭМ!$D$39:$D$782,СВЦЭМ!$A$39:$A$782,$A135,СВЦЭМ!$B$39:$B$782,W$110)+'СЕТ СН'!$I$11+СВЦЭМ!$D$10+'СЕТ СН'!$I$5-'СЕТ СН'!$I$21</f>
        <v>5668.2267003300003</v>
      </c>
      <c r="X135" s="36">
        <f>SUMIFS(СВЦЭМ!$D$39:$D$782,СВЦЭМ!$A$39:$A$782,$A135,СВЦЭМ!$B$39:$B$782,X$110)+'СЕТ СН'!$I$11+СВЦЭМ!$D$10+'СЕТ СН'!$I$5-'СЕТ СН'!$I$21</f>
        <v>5692.9222365200003</v>
      </c>
      <c r="Y135" s="36">
        <f>SUMIFS(СВЦЭМ!$D$39:$D$782,СВЦЭМ!$A$39:$A$782,$A135,СВЦЭМ!$B$39:$B$782,Y$110)+'СЕТ СН'!$I$11+СВЦЭМ!$D$10+'СЕТ СН'!$I$5-'СЕТ СН'!$I$21</f>
        <v>5731.9716396700005</v>
      </c>
    </row>
    <row r="136" spans="1:27" ht="15.75" x14ac:dyDescent="0.2">
      <c r="A136" s="35">
        <f t="shared" si="3"/>
        <v>44983</v>
      </c>
      <c r="B136" s="36">
        <f>SUMIFS(СВЦЭМ!$D$39:$D$782,СВЦЭМ!$A$39:$A$782,$A136,СВЦЭМ!$B$39:$B$782,B$110)+'СЕТ СН'!$I$11+СВЦЭМ!$D$10+'СЕТ СН'!$I$5-'СЕТ СН'!$I$21</f>
        <v>5768.1214794200005</v>
      </c>
      <c r="C136" s="36">
        <f>SUMIFS(СВЦЭМ!$D$39:$D$782,СВЦЭМ!$A$39:$A$782,$A136,СВЦЭМ!$B$39:$B$782,C$110)+'СЕТ СН'!$I$11+СВЦЭМ!$D$10+'СЕТ СН'!$I$5-'СЕТ СН'!$I$21</f>
        <v>5781.0856209200001</v>
      </c>
      <c r="D136" s="36">
        <f>SUMIFS(СВЦЭМ!$D$39:$D$782,СВЦЭМ!$A$39:$A$782,$A136,СВЦЭМ!$B$39:$B$782,D$110)+'СЕТ СН'!$I$11+СВЦЭМ!$D$10+'СЕТ СН'!$I$5-'СЕТ СН'!$I$21</f>
        <v>5768.6986228099995</v>
      </c>
      <c r="E136" s="36">
        <f>SUMIFS(СВЦЭМ!$D$39:$D$782,СВЦЭМ!$A$39:$A$782,$A136,СВЦЭМ!$B$39:$B$782,E$110)+'СЕТ СН'!$I$11+СВЦЭМ!$D$10+'СЕТ СН'!$I$5-'СЕТ СН'!$I$21</f>
        <v>5769.8482022999997</v>
      </c>
      <c r="F136" s="36">
        <f>SUMIFS(СВЦЭМ!$D$39:$D$782,СВЦЭМ!$A$39:$A$782,$A136,СВЦЭМ!$B$39:$B$782,F$110)+'СЕТ СН'!$I$11+СВЦЭМ!$D$10+'СЕТ СН'!$I$5-'СЕТ СН'!$I$21</f>
        <v>5776.0684116600005</v>
      </c>
      <c r="G136" s="36">
        <f>SUMIFS(СВЦЭМ!$D$39:$D$782,СВЦЭМ!$A$39:$A$782,$A136,СВЦЭМ!$B$39:$B$782,G$110)+'СЕТ СН'!$I$11+СВЦЭМ!$D$10+'СЕТ СН'!$I$5-'СЕТ СН'!$I$21</f>
        <v>5774.4690040400001</v>
      </c>
      <c r="H136" s="36">
        <f>SUMIFS(СВЦЭМ!$D$39:$D$782,СВЦЭМ!$A$39:$A$782,$A136,СВЦЭМ!$B$39:$B$782,H$110)+'СЕТ СН'!$I$11+СВЦЭМ!$D$10+'СЕТ СН'!$I$5-'СЕТ СН'!$I$21</f>
        <v>5779.3571104100001</v>
      </c>
      <c r="I136" s="36">
        <f>SUMIFS(СВЦЭМ!$D$39:$D$782,СВЦЭМ!$A$39:$A$782,$A136,СВЦЭМ!$B$39:$B$782,I$110)+'СЕТ СН'!$I$11+СВЦЭМ!$D$10+'СЕТ СН'!$I$5-'СЕТ СН'!$I$21</f>
        <v>5707.2976516300005</v>
      </c>
      <c r="J136" s="36">
        <f>SUMIFS(СВЦЭМ!$D$39:$D$782,СВЦЭМ!$A$39:$A$782,$A136,СВЦЭМ!$B$39:$B$782,J$110)+'СЕТ СН'!$I$11+СВЦЭМ!$D$10+'СЕТ СН'!$I$5-'СЕТ СН'!$I$21</f>
        <v>5772.2994821800003</v>
      </c>
      <c r="K136" s="36">
        <f>SUMIFS(СВЦЭМ!$D$39:$D$782,СВЦЭМ!$A$39:$A$782,$A136,СВЦЭМ!$B$39:$B$782,K$110)+'СЕТ СН'!$I$11+СВЦЭМ!$D$10+'СЕТ СН'!$I$5-'СЕТ СН'!$I$21</f>
        <v>5710.4493347400003</v>
      </c>
      <c r="L136" s="36">
        <f>SUMIFS(СВЦЭМ!$D$39:$D$782,СВЦЭМ!$A$39:$A$782,$A136,СВЦЭМ!$B$39:$B$782,L$110)+'СЕТ СН'!$I$11+СВЦЭМ!$D$10+'СЕТ СН'!$I$5-'СЕТ СН'!$I$21</f>
        <v>5614.7918757200005</v>
      </c>
      <c r="M136" s="36">
        <f>SUMIFS(СВЦЭМ!$D$39:$D$782,СВЦЭМ!$A$39:$A$782,$A136,СВЦЭМ!$B$39:$B$782,M$110)+'СЕТ СН'!$I$11+СВЦЭМ!$D$10+'СЕТ СН'!$I$5-'СЕТ СН'!$I$21</f>
        <v>5642.2766286200003</v>
      </c>
      <c r="N136" s="36">
        <f>SUMIFS(СВЦЭМ!$D$39:$D$782,СВЦЭМ!$A$39:$A$782,$A136,СВЦЭМ!$B$39:$B$782,N$110)+'СЕТ СН'!$I$11+СВЦЭМ!$D$10+'СЕТ СН'!$I$5-'СЕТ СН'!$I$21</f>
        <v>5680.0490756399995</v>
      </c>
      <c r="O136" s="36">
        <f>SUMIFS(СВЦЭМ!$D$39:$D$782,СВЦЭМ!$A$39:$A$782,$A136,СВЦЭМ!$B$39:$B$782,O$110)+'СЕТ СН'!$I$11+СВЦЭМ!$D$10+'СЕТ СН'!$I$5-'СЕТ СН'!$I$21</f>
        <v>5722.0936102100004</v>
      </c>
      <c r="P136" s="36">
        <f>SUMIFS(СВЦЭМ!$D$39:$D$782,СВЦЭМ!$A$39:$A$782,$A136,СВЦЭМ!$B$39:$B$782,P$110)+'СЕТ СН'!$I$11+СВЦЭМ!$D$10+'СЕТ СН'!$I$5-'СЕТ СН'!$I$21</f>
        <v>5738.49226344</v>
      </c>
      <c r="Q136" s="36">
        <f>SUMIFS(СВЦЭМ!$D$39:$D$782,СВЦЭМ!$A$39:$A$782,$A136,СВЦЭМ!$B$39:$B$782,Q$110)+'СЕТ СН'!$I$11+СВЦЭМ!$D$10+'СЕТ СН'!$I$5-'СЕТ СН'!$I$21</f>
        <v>5763.7244778000004</v>
      </c>
      <c r="R136" s="36">
        <f>SUMIFS(СВЦЭМ!$D$39:$D$782,СВЦЭМ!$A$39:$A$782,$A136,СВЦЭМ!$B$39:$B$782,R$110)+'СЕТ СН'!$I$11+СВЦЭМ!$D$10+'СЕТ СН'!$I$5-'СЕТ СН'!$I$21</f>
        <v>5760.2584844399998</v>
      </c>
      <c r="S136" s="36">
        <f>SUMIFS(СВЦЭМ!$D$39:$D$782,СВЦЭМ!$A$39:$A$782,$A136,СВЦЭМ!$B$39:$B$782,S$110)+'СЕТ СН'!$I$11+СВЦЭМ!$D$10+'СЕТ СН'!$I$5-'СЕТ СН'!$I$21</f>
        <v>5718.29685359</v>
      </c>
      <c r="T136" s="36">
        <f>SUMIFS(СВЦЭМ!$D$39:$D$782,СВЦЭМ!$A$39:$A$782,$A136,СВЦЭМ!$B$39:$B$782,T$110)+'СЕТ СН'!$I$11+СВЦЭМ!$D$10+'СЕТ СН'!$I$5-'СЕТ СН'!$I$21</f>
        <v>5670.16167881</v>
      </c>
      <c r="U136" s="36">
        <f>SUMIFS(СВЦЭМ!$D$39:$D$782,СВЦЭМ!$A$39:$A$782,$A136,СВЦЭМ!$B$39:$B$782,U$110)+'СЕТ СН'!$I$11+СВЦЭМ!$D$10+'СЕТ СН'!$I$5-'СЕТ СН'!$I$21</f>
        <v>5645.2815176499998</v>
      </c>
      <c r="V136" s="36">
        <f>SUMIFS(СВЦЭМ!$D$39:$D$782,СВЦЭМ!$A$39:$A$782,$A136,СВЦЭМ!$B$39:$B$782,V$110)+'СЕТ СН'!$I$11+СВЦЭМ!$D$10+'СЕТ СН'!$I$5-'СЕТ СН'!$I$21</f>
        <v>5641.8839797999999</v>
      </c>
      <c r="W136" s="36">
        <f>SUMIFS(СВЦЭМ!$D$39:$D$782,СВЦЭМ!$A$39:$A$782,$A136,СВЦЭМ!$B$39:$B$782,W$110)+'СЕТ СН'!$I$11+СВЦЭМ!$D$10+'СЕТ СН'!$I$5-'СЕТ СН'!$I$21</f>
        <v>5678.2602328499997</v>
      </c>
      <c r="X136" s="36">
        <f>SUMIFS(СВЦЭМ!$D$39:$D$782,СВЦЭМ!$A$39:$A$782,$A136,СВЦЭМ!$B$39:$B$782,X$110)+'СЕТ СН'!$I$11+СВЦЭМ!$D$10+'СЕТ СН'!$I$5-'СЕТ СН'!$I$21</f>
        <v>5712.67706954</v>
      </c>
      <c r="Y136" s="36">
        <f>SUMIFS(СВЦЭМ!$D$39:$D$782,СВЦЭМ!$A$39:$A$782,$A136,СВЦЭМ!$B$39:$B$782,Y$110)+'СЕТ СН'!$I$11+СВЦЭМ!$D$10+'СЕТ СН'!$I$5-'СЕТ СН'!$I$21</f>
        <v>5749.0810886199997</v>
      </c>
    </row>
    <row r="137" spans="1:27" ht="15.75" x14ac:dyDescent="0.2">
      <c r="A137" s="35">
        <f t="shared" si="3"/>
        <v>44984</v>
      </c>
      <c r="B137" s="36">
        <f>SUMIFS(СВЦЭМ!$D$39:$D$782,СВЦЭМ!$A$39:$A$782,$A137,СВЦЭМ!$B$39:$B$782,B$110)+'СЕТ СН'!$I$11+СВЦЭМ!$D$10+'СЕТ СН'!$I$5-'СЕТ СН'!$I$21</f>
        <v>5759.5916671699997</v>
      </c>
      <c r="C137" s="36">
        <f>SUMIFS(СВЦЭМ!$D$39:$D$782,СВЦЭМ!$A$39:$A$782,$A137,СВЦЭМ!$B$39:$B$782,C$110)+'СЕТ СН'!$I$11+СВЦЭМ!$D$10+'СЕТ СН'!$I$5-'СЕТ СН'!$I$21</f>
        <v>5792.3168310399997</v>
      </c>
      <c r="D137" s="36">
        <f>SUMIFS(СВЦЭМ!$D$39:$D$782,СВЦЭМ!$A$39:$A$782,$A137,СВЦЭМ!$B$39:$B$782,D$110)+'СЕТ СН'!$I$11+СВЦЭМ!$D$10+'СЕТ СН'!$I$5-'СЕТ СН'!$I$21</f>
        <v>5795.3772607199999</v>
      </c>
      <c r="E137" s="36">
        <f>SUMIFS(СВЦЭМ!$D$39:$D$782,СВЦЭМ!$A$39:$A$782,$A137,СВЦЭМ!$B$39:$B$782,E$110)+'СЕТ СН'!$I$11+СВЦЭМ!$D$10+'СЕТ СН'!$I$5-'СЕТ СН'!$I$21</f>
        <v>5817.9092870100003</v>
      </c>
      <c r="F137" s="36">
        <f>SUMIFS(СВЦЭМ!$D$39:$D$782,СВЦЭМ!$A$39:$A$782,$A137,СВЦЭМ!$B$39:$B$782,F$110)+'СЕТ СН'!$I$11+СВЦЭМ!$D$10+'СЕТ СН'!$I$5-'СЕТ СН'!$I$21</f>
        <v>5814.7306986399999</v>
      </c>
      <c r="G137" s="36">
        <f>SUMIFS(СВЦЭМ!$D$39:$D$782,СВЦЭМ!$A$39:$A$782,$A137,СВЦЭМ!$B$39:$B$782,G$110)+'СЕТ СН'!$I$11+СВЦЭМ!$D$10+'СЕТ СН'!$I$5-'СЕТ СН'!$I$21</f>
        <v>5782.5401207800005</v>
      </c>
      <c r="H137" s="36">
        <f>SUMIFS(СВЦЭМ!$D$39:$D$782,СВЦЭМ!$A$39:$A$782,$A137,СВЦЭМ!$B$39:$B$782,H$110)+'СЕТ СН'!$I$11+СВЦЭМ!$D$10+'СЕТ СН'!$I$5-'СЕТ СН'!$I$21</f>
        <v>5735.9358530700001</v>
      </c>
      <c r="I137" s="36">
        <f>SUMIFS(СВЦЭМ!$D$39:$D$782,СВЦЭМ!$A$39:$A$782,$A137,СВЦЭМ!$B$39:$B$782,I$110)+'СЕТ СН'!$I$11+СВЦЭМ!$D$10+'СЕТ СН'!$I$5-'СЕТ СН'!$I$21</f>
        <v>5680.4481608000006</v>
      </c>
      <c r="J137" s="36">
        <f>SUMIFS(СВЦЭМ!$D$39:$D$782,СВЦЭМ!$A$39:$A$782,$A137,СВЦЭМ!$B$39:$B$782,J$110)+'СЕТ СН'!$I$11+СВЦЭМ!$D$10+'СЕТ СН'!$I$5-'СЕТ СН'!$I$21</f>
        <v>5653.2865594200002</v>
      </c>
      <c r="K137" s="36">
        <f>SUMIFS(СВЦЭМ!$D$39:$D$782,СВЦЭМ!$A$39:$A$782,$A137,СВЦЭМ!$B$39:$B$782,K$110)+'СЕТ СН'!$I$11+СВЦЭМ!$D$10+'СЕТ СН'!$I$5-'СЕТ СН'!$I$21</f>
        <v>5632.3489958800001</v>
      </c>
      <c r="L137" s="36">
        <f>SUMIFS(СВЦЭМ!$D$39:$D$782,СВЦЭМ!$A$39:$A$782,$A137,СВЦЭМ!$B$39:$B$782,L$110)+'СЕТ СН'!$I$11+СВЦЭМ!$D$10+'СЕТ СН'!$I$5-'СЕТ СН'!$I$21</f>
        <v>5639.0965988899998</v>
      </c>
      <c r="M137" s="36">
        <f>SUMIFS(СВЦЭМ!$D$39:$D$782,СВЦЭМ!$A$39:$A$782,$A137,СВЦЭМ!$B$39:$B$782,M$110)+'СЕТ СН'!$I$11+СВЦЭМ!$D$10+'СЕТ СН'!$I$5-'СЕТ СН'!$I$21</f>
        <v>5683.6580772100006</v>
      </c>
      <c r="N137" s="36">
        <f>SUMIFS(СВЦЭМ!$D$39:$D$782,СВЦЭМ!$A$39:$A$782,$A137,СВЦЭМ!$B$39:$B$782,N$110)+'СЕТ СН'!$I$11+СВЦЭМ!$D$10+'СЕТ СН'!$I$5-'СЕТ СН'!$I$21</f>
        <v>5722.1418681599998</v>
      </c>
      <c r="O137" s="36">
        <f>SUMIFS(СВЦЭМ!$D$39:$D$782,СВЦЭМ!$A$39:$A$782,$A137,СВЦЭМ!$B$39:$B$782,O$110)+'СЕТ СН'!$I$11+СВЦЭМ!$D$10+'СЕТ СН'!$I$5-'СЕТ СН'!$I$21</f>
        <v>5751.6108057900001</v>
      </c>
      <c r="P137" s="36">
        <f>SUMIFS(СВЦЭМ!$D$39:$D$782,СВЦЭМ!$A$39:$A$782,$A137,СВЦЭМ!$B$39:$B$782,P$110)+'СЕТ СН'!$I$11+СВЦЭМ!$D$10+'СЕТ СН'!$I$5-'СЕТ СН'!$I$21</f>
        <v>5760.7764998900002</v>
      </c>
      <c r="Q137" s="36">
        <f>SUMIFS(СВЦЭМ!$D$39:$D$782,СВЦЭМ!$A$39:$A$782,$A137,СВЦЭМ!$B$39:$B$782,Q$110)+'СЕТ СН'!$I$11+СВЦЭМ!$D$10+'СЕТ СН'!$I$5-'СЕТ СН'!$I$21</f>
        <v>5778.6886061300002</v>
      </c>
      <c r="R137" s="36">
        <f>SUMIFS(СВЦЭМ!$D$39:$D$782,СВЦЭМ!$A$39:$A$782,$A137,СВЦЭМ!$B$39:$B$782,R$110)+'СЕТ СН'!$I$11+СВЦЭМ!$D$10+'СЕТ СН'!$I$5-'СЕТ СН'!$I$21</f>
        <v>5780.2134747300006</v>
      </c>
      <c r="S137" s="36">
        <f>SUMIFS(СВЦЭМ!$D$39:$D$782,СВЦЭМ!$A$39:$A$782,$A137,СВЦЭМ!$B$39:$B$782,S$110)+'СЕТ СН'!$I$11+СВЦЭМ!$D$10+'СЕТ СН'!$I$5-'СЕТ СН'!$I$21</f>
        <v>5724.9301044900003</v>
      </c>
      <c r="T137" s="36">
        <f>SUMIFS(СВЦЭМ!$D$39:$D$782,СВЦЭМ!$A$39:$A$782,$A137,СВЦЭМ!$B$39:$B$782,T$110)+'СЕТ СН'!$I$11+СВЦЭМ!$D$10+'СЕТ СН'!$I$5-'СЕТ СН'!$I$21</f>
        <v>5653.5806598999998</v>
      </c>
      <c r="U137" s="36">
        <f>SUMIFS(СВЦЭМ!$D$39:$D$782,СВЦЭМ!$A$39:$A$782,$A137,СВЦЭМ!$B$39:$B$782,U$110)+'СЕТ СН'!$I$11+СВЦЭМ!$D$10+'СЕТ СН'!$I$5-'СЕТ СН'!$I$21</f>
        <v>5663.3134716300001</v>
      </c>
      <c r="V137" s="36">
        <f>SUMIFS(СВЦЭМ!$D$39:$D$782,СВЦЭМ!$A$39:$A$782,$A137,СВЦЭМ!$B$39:$B$782,V$110)+'СЕТ СН'!$I$11+СВЦЭМ!$D$10+'СЕТ СН'!$I$5-'СЕТ СН'!$I$21</f>
        <v>5688.4352177999999</v>
      </c>
      <c r="W137" s="36">
        <f>SUMIFS(СВЦЭМ!$D$39:$D$782,СВЦЭМ!$A$39:$A$782,$A137,СВЦЭМ!$B$39:$B$782,W$110)+'СЕТ СН'!$I$11+СВЦЭМ!$D$10+'СЕТ СН'!$I$5-'СЕТ СН'!$I$21</f>
        <v>5722.4660386200003</v>
      </c>
      <c r="X137" s="36">
        <f>SUMIFS(СВЦЭМ!$D$39:$D$782,СВЦЭМ!$A$39:$A$782,$A137,СВЦЭМ!$B$39:$B$782,X$110)+'СЕТ СН'!$I$11+СВЦЭМ!$D$10+'СЕТ СН'!$I$5-'СЕТ СН'!$I$21</f>
        <v>5747.76971228</v>
      </c>
      <c r="Y137" s="36">
        <f>SUMIFS(СВЦЭМ!$D$39:$D$782,СВЦЭМ!$A$39:$A$782,$A137,СВЦЭМ!$B$39:$B$782,Y$110)+'СЕТ СН'!$I$11+СВЦЭМ!$D$10+'СЕТ СН'!$I$5-'СЕТ СН'!$I$21</f>
        <v>5782.3735331200005</v>
      </c>
    </row>
    <row r="138" spans="1:27" ht="15.75" x14ac:dyDescent="0.2">
      <c r="A138" s="35">
        <f t="shared" si="3"/>
        <v>44985</v>
      </c>
      <c r="B138" s="36">
        <f>SUMIFS(СВЦЭМ!$D$39:$D$782,СВЦЭМ!$A$39:$A$782,$A138,СВЦЭМ!$B$39:$B$782,B$110)+'СЕТ СН'!$I$11+СВЦЭМ!$D$10+'СЕТ СН'!$I$5-'СЕТ СН'!$I$21</f>
        <v>5939.3333692800006</v>
      </c>
      <c r="C138" s="36">
        <f>SUMIFS(СВЦЭМ!$D$39:$D$782,СВЦЭМ!$A$39:$A$782,$A138,СВЦЭМ!$B$39:$B$782,C$110)+'СЕТ СН'!$I$11+СВЦЭМ!$D$10+'СЕТ СН'!$I$5-'СЕТ СН'!$I$21</f>
        <v>5964.4177471800003</v>
      </c>
      <c r="D138" s="36">
        <f>SUMIFS(СВЦЭМ!$D$39:$D$782,СВЦЭМ!$A$39:$A$782,$A138,СВЦЭМ!$B$39:$B$782,D$110)+'СЕТ СН'!$I$11+СВЦЭМ!$D$10+'СЕТ СН'!$I$5-'СЕТ СН'!$I$21</f>
        <v>5985.6168233500002</v>
      </c>
      <c r="E138" s="36">
        <f>SUMIFS(СВЦЭМ!$D$39:$D$782,СВЦЭМ!$A$39:$A$782,$A138,СВЦЭМ!$B$39:$B$782,E$110)+'СЕТ СН'!$I$11+СВЦЭМ!$D$10+'СЕТ СН'!$I$5-'СЕТ СН'!$I$21</f>
        <v>5999.1603083999998</v>
      </c>
      <c r="F138" s="36">
        <f>SUMIFS(СВЦЭМ!$D$39:$D$782,СВЦЭМ!$A$39:$A$782,$A138,СВЦЭМ!$B$39:$B$782,F$110)+'СЕТ СН'!$I$11+СВЦЭМ!$D$10+'СЕТ СН'!$I$5-'СЕТ СН'!$I$21</f>
        <v>5993.6312822199998</v>
      </c>
      <c r="G138" s="36">
        <f>SUMIFS(СВЦЭМ!$D$39:$D$782,СВЦЭМ!$A$39:$A$782,$A138,СВЦЭМ!$B$39:$B$782,G$110)+'СЕТ СН'!$I$11+СВЦЭМ!$D$10+'СЕТ СН'!$I$5-'СЕТ СН'!$I$21</f>
        <v>5963.1794639300006</v>
      </c>
      <c r="H138" s="36">
        <f>SUMIFS(СВЦЭМ!$D$39:$D$782,СВЦЭМ!$A$39:$A$782,$A138,СВЦЭМ!$B$39:$B$782,H$110)+'СЕТ СН'!$I$11+СВЦЭМ!$D$10+'СЕТ СН'!$I$5-'СЕТ СН'!$I$21</f>
        <v>5905.2644917600001</v>
      </c>
      <c r="I138" s="36">
        <f>SUMIFS(СВЦЭМ!$D$39:$D$782,СВЦЭМ!$A$39:$A$782,$A138,СВЦЭМ!$B$39:$B$782,I$110)+'СЕТ СН'!$I$11+СВЦЭМ!$D$10+'СЕТ СН'!$I$5-'СЕТ СН'!$I$21</f>
        <v>5852.4589506499997</v>
      </c>
      <c r="J138" s="36">
        <f>SUMIFS(СВЦЭМ!$D$39:$D$782,СВЦЭМ!$A$39:$A$782,$A138,СВЦЭМ!$B$39:$B$782,J$110)+'СЕТ СН'!$I$11+СВЦЭМ!$D$10+'СЕТ СН'!$I$5-'СЕТ СН'!$I$21</f>
        <v>5823.0602472199998</v>
      </c>
      <c r="K138" s="36">
        <f>SUMIFS(СВЦЭМ!$D$39:$D$782,СВЦЭМ!$A$39:$A$782,$A138,СВЦЭМ!$B$39:$B$782,K$110)+'СЕТ СН'!$I$11+СВЦЭМ!$D$10+'СЕТ СН'!$I$5-'СЕТ СН'!$I$21</f>
        <v>5799.8879518800004</v>
      </c>
      <c r="L138" s="36">
        <f>SUMIFS(СВЦЭМ!$D$39:$D$782,СВЦЭМ!$A$39:$A$782,$A138,СВЦЭМ!$B$39:$B$782,L$110)+'СЕТ СН'!$I$11+СВЦЭМ!$D$10+'СЕТ СН'!$I$5-'СЕТ СН'!$I$21</f>
        <v>5796.1793967200001</v>
      </c>
      <c r="M138" s="36">
        <f>SUMIFS(СВЦЭМ!$D$39:$D$782,СВЦЭМ!$A$39:$A$782,$A138,СВЦЭМ!$B$39:$B$782,M$110)+'СЕТ СН'!$I$11+СВЦЭМ!$D$10+'СЕТ СН'!$I$5-'СЕТ СН'!$I$21</f>
        <v>5813.2769797299998</v>
      </c>
      <c r="N138" s="36">
        <f>SUMIFS(СВЦЭМ!$D$39:$D$782,СВЦЭМ!$A$39:$A$782,$A138,СВЦЭМ!$B$39:$B$782,N$110)+'СЕТ СН'!$I$11+СВЦЭМ!$D$10+'СЕТ СН'!$I$5-'СЕТ СН'!$I$21</f>
        <v>5836.6417170599998</v>
      </c>
      <c r="O138" s="36">
        <f>SUMIFS(СВЦЭМ!$D$39:$D$782,СВЦЭМ!$A$39:$A$782,$A138,СВЦЭМ!$B$39:$B$782,O$110)+'СЕТ СН'!$I$11+СВЦЭМ!$D$10+'СЕТ СН'!$I$5-'СЕТ СН'!$I$21</f>
        <v>5864.0266802999995</v>
      </c>
      <c r="P138" s="36">
        <f>SUMIFS(СВЦЭМ!$D$39:$D$782,СВЦЭМ!$A$39:$A$782,$A138,СВЦЭМ!$B$39:$B$782,P$110)+'СЕТ СН'!$I$11+СВЦЭМ!$D$10+'СЕТ СН'!$I$5-'СЕТ СН'!$I$21</f>
        <v>5895.0440340900004</v>
      </c>
      <c r="Q138" s="36">
        <f>SUMIFS(СВЦЭМ!$D$39:$D$782,СВЦЭМ!$A$39:$A$782,$A138,СВЦЭМ!$B$39:$B$782,Q$110)+'СЕТ СН'!$I$11+СВЦЭМ!$D$10+'СЕТ СН'!$I$5-'СЕТ СН'!$I$21</f>
        <v>5909.43439253</v>
      </c>
      <c r="R138" s="36">
        <f>SUMIFS(СВЦЭМ!$D$39:$D$782,СВЦЭМ!$A$39:$A$782,$A138,СВЦЭМ!$B$39:$B$782,R$110)+'СЕТ СН'!$I$11+СВЦЭМ!$D$10+'СЕТ СН'!$I$5-'СЕТ СН'!$I$21</f>
        <v>5925.0546888099998</v>
      </c>
      <c r="S138" s="36">
        <f>SUMIFS(СВЦЭМ!$D$39:$D$782,СВЦЭМ!$A$39:$A$782,$A138,СВЦЭМ!$B$39:$B$782,S$110)+'СЕТ СН'!$I$11+СВЦЭМ!$D$10+'СЕТ СН'!$I$5-'СЕТ СН'!$I$21</f>
        <v>5906.2849463900002</v>
      </c>
      <c r="T138" s="36">
        <f>SUMIFS(СВЦЭМ!$D$39:$D$782,СВЦЭМ!$A$39:$A$782,$A138,СВЦЭМ!$B$39:$B$782,T$110)+'СЕТ СН'!$I$11+СВЦЭМ!$D$10+'СЕТ СН'!$I$5-'СЕТ СН'!$I$21</f>
        <v>5876.3775897800006</v>
      </c>
      <c r="U138" s="36">
        <f>SUMIFS(СВЦЭМ!$D$39:$D$782,СВЦЭМ!$A$39:$A$782,$A138,СВЦЭМ!$B$39:$B$782,U$110)+'СЕТ СН'!$I$11+СВЦЭМ!$D$10+'СЕТ СН'!$I$5-'СЕТ СН'!$I$21</f>
        <v>5824.9435723099996</v>
      </c>
      <c r="V138" s="36">
        <f>SUMIFS(СВЦЭМ!$D$39:$D$782,СВЦЭМ!$A$39:$A$782,$A138,СВЦЭМ!$B$39:$B$782,V$110)+'СЕТ СН'!$I$11+СВЦЭМ!$D$10+'СЕТ СН'!$I$5-'СЕТ СН'!$I$21</f>
        <v>5832.2451555099997</v>
      </c>
      <c r="W138" s="36">
        <f>SUMIFS(СВЦЭМ!$D$39:$D$782,СВЦЭМ!$A$39:$A$782,$A138,СВЦЭМ!$B$39:$B$782,W$110)+'СЕТ СН'!$I$11+СВЦЭМ!$D$10+'СЕТ СН'!$I$5-'СЕТ СН'!$I$21</f>
        <v>5843.7844905100001</v>
      </c>
      <c r="X138" s="36">
        <f>SUMIFS(СВЦЭМ!$D$39:$D$782,СВЦЭМ!$A$39:$A$782,$A138,СВЦЭМ!$B$39:$B$782,X$110)+'СЕТ СН'!$I$11+СВЦЭМ!$D$10+'СЕТ СН'!$I$5-'СЕТ СН'!$I$21</f>
        <v>5863.1599404600001</v>
      </c>
      <c r="Y138" s="36">
        <f>SUMIFS(СВЦЭМ!$D$39:$D$782,СВЦЭМ!$A$39:$A$782,$A138,СВЦЭМ!$B$39:$B$782,Y$110)+'СЕТ СН'!$I$11+СВЦЭМ!$D$10+'СЕТ СН'!$I$5-'СЕТ СН'!$I$21</f>
        <v>5872.4761035900001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1" t="s">
        <v>7</v>
      </c>
      <c r="B141" s="125" t="s">
        <v>106</v>
      </c>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7"/>
    </row>
    <row r="142" spans="1:27" ht="12.75" customHeight="1" x14ac:dyDescent="0.2">
      <c r="A142" s="132"/>
      <c r="B142" s="128"/>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30"/>
    </row>
    <row r="143" spans="1:27" s="46" customFormat="1" ht="12.75" customHeight="1" x14ac:dyDescent="0.2">
      <c r="A143" s="133"/>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SUMIFS(СВЦЭМ!$E$39:$E$782,СВЦЭМ!$A$39:$A$782,$A144,СВЦЭМ!$B$39:$B$782,B$143)+'СЕТ СН'!$F$12</f>
        <v>387.78191686000002</v>
      </c>
      <c r="C144" s="36">
        <f>SUMIFS(СВЦЭМ!$E$39:$E$782,СВЦЭМ!$A$39:$A$782,$A144,СВЦЭМ!$B$39:$B$782,C$143)+'СЕТ СН'!$F$12</f>
        <v>390.24734103999998</v>
      </c>
      <c r="D144" s="36">
        <f>SUMIFS(СВЦЭМ!$E$39:$E$782,СВЦЭМ!$A$39:$A$782,$A144,СВЦЭМ!$B$39:$B$782,D$143)+'СЕТ СН'!$F$12</f>
        <v>404.70632538000001</v>
      </c>
      <c r="E144" s="36">
        <f>SUMIFS(СВЦЭМ!$E$39:$E$782,СВЦЭМ!$A$39:$A$782,$A144,СВЦЭМ!$B$39:$B$782,E$143)+'СЕТ СН'!$F$12</f>
        <v>410.48470768999999</v>
      </c>
      <c r="F144" s="36">
        <f>SUMIFS(СВЦЭМ!$E$39:$E$782,СВЦЭМ!$A$39:$A$782,$A144,СВЦЭМ!$B$39:$B$782,F$143)+'СЕТ СН'!$F$12</f>
        <v>410.64955108999999</v>
      </c>
      <c r="G144" s="36">
        <f>SUMIFS(СВЦЭМ!$E$39:$E$782,СВЦЭМ!$A$39:$A$782,$A144,СВЦЭМ!$B$39:$B$782,G$143)+'СЕТ СН'!$F$12</f>
        <v>404.91808807000001</v>
      </c>
      <c r="H144" s="36">
        <f>SUMIFS(СВЦЭМ!$E$39:$E$782,СВЦЭМ!$A$39:$A$782,$A144,СВЦЭМ!$B$39:$B$782,H$143)+'СЕТ СН'!$F$12</f>
        <v>399.02288625</v>
      </c>
      <c r="I144" s="36">
        <f>SUMIFS(СВЦЭМ!$E$39:$E$782,СВЦЭМ!$A$39:$A$782,$A144,СВЦЭМ!$B$39:$B$782,I$143)+'СЕТ СН'!$F$12</f>
        <v>412.52139217000001</v>
      </c>
      <c r="J144" s="36">
        <f>SUMIFS(СВЦЭМ!$E$39:$E$782,СВЦЭМ!$A$39:$A$782,$A144,СВЦЭМ!$B$39:$B$782,J$143)+'СЕТ СН'!$F$12</f>
        <v>412.70290127999999</v>
      </c>
      <c r="K144" s="36">
        <f>SUMIFS(СВЦЭМ!$E$39:$E$782,СВЦЭМ!$A$39:$A$782,$A144,СВЦЭМ!$B$39:$B$782,K$143)+'СЕТ СН'!$F$12</f>
        <v>411.77650094000001</v>
      </c>
      <c r="L144" s="36">
        <f>SUMIFS(СВЦЭМ!$E$39:$E$782,СВЦЭМ!$A$39:$A$782,$A144,СВЦЭМ!$B$39:$B$782,L$143)+'СЕТ СН'!$F$12</f>
        <v>407.66316963999998</v>
      </c>
      <c r="M144" s="36">
        <f>SUMIFS(СВЦЭМ!$E$39:$E$782,СВЦЭМ!$A$39:$A$782,$A144,СВЦЭМ!$B$39:$B$782,M$143)+'СЕТ СН'!$F$12</f>
        <v>406.70510849999999</v>
      </c>
      <c r="N144" s="36">
        <f>SUMIFS(СВЦЭМ!$E$39:$E$782,СВЦЭМ!$A$39:$A$782,$A144,СВЦЭМ!$B$39:$B$782,N$143)+'СЕТ СН'!$F$12</f>
        <v>401.22498951</v>
      </c>
      <c r="O144" s="36">
        <f>SUMIFS(СВЦЭМ!$E$39:$E$782,СВЦЭМ!$A$39:$A$782,$A144,СВЦЭМ!$B$39:$B$782,O$143)+'СЕТ СН'!$F$12</f>
        <v>397.84032029000002</v>
      </c>
      <c r="P144" s="36">
        <f>SUMIFS(СВЦЭМ!$E$39:$E$782,СВЦЭМ!$A$39:$A$782,$A144,СВЦЭМ!$B$39:$B$782,P$143)+'СЕТ СН'!$F$12</f>
        <v>397.62092630000001</v>
      </c>
      <c r="Q144" s="36">
        <f>SUMIFS(СВЦЭМ!$E$39:$E$782,СВЦЭМ!$A$39:$A$782,$A144,СВЦЭМ!$B$39:$B$782,Q$143)+'СЕТ СН'!$F$12</f>
        <v>396.91620947000001</v>
      </c>
      <c r="R144" s="36">
        <f>SUMIFS(СВЦЭМ!$E$39:$E$782,СВЦЭМ!$A$39:$A$782,$A144,СВЦЭМ!$B$39:$B$782,R$143)+'СЕТ СН'!$F$12</f>
        <v>394.92291537</v>
      </c>
      <c r="S144" s="36">
        <f>SUMIFS(СВЦЭМ!$E$39:$E$782,СВЦЭМ!$A$39:$A$782,$A144,СВЦЭМ!$B$39:$B$782,S$143)+'СЕТ СН'!$F$12</f>
        <v>396.11980792000003</v>
      </c>
      <c r="T144" s="36">
        <f>SUMIFS(СВЦЭМ!$E$39:$E$782,СВЦЭМ!$A$39:$A$782,$A144,СВЦЭМ!$B$39:$B$782,T$143)+'СЕТ СН'!$F$12</f>
        <v>399.51141224000003</v>
      </c>
      <c r="U144" s="36">
        <f>SUMIFS(СВЦЭМ!$E$39:$E$782,СВЦЭМ!$A$39:$A$782,$A144,СВЦЭМ!$B$39:$B$782,U$143)+'СЕТ СН'!$F$12</f>
        <v>394.73663730999999</v>
      </c>
      <c r="V144" s="36">
        <f>SUMIFS(СВЦЭМ!$E$39:$E$782,СВЦЭМ!$A$39:$A$782,$A144,СВЦЭМ!$B$39:$B$782,V$143)+'СЕТ СН'!$F$12</f>
        <v>396.98133301000001</v>
      </c>
      <c r="W144" s="36">
        <f>SUMIFS(СВЦЭМ!$E$39:$E$782,СВЦЭМ!$A$39:$A$782,$A144,СВЦЭМ!$B$39:$B$782,W$143)+'СЕТ СН'!$F$12</f>
        <v>395.48649532000002</v>
      </c>
      <c r="X144" s="36">
        <f>SUMIFS(СВЦЭМ!$E$39:$E$782,СВЦЭМ!$A$39:$A$782,$A144,СВЦЭМ!$B$39:$B$782,X$143)+'СЕТ СН'!$F$12</f>
        <v>391.85305217000001</v>
      </c>
      <c r="Y144" s="36">
        <f>SUMIFS(СВЦЭМ!$E$39:$E$782,СВЦЭМ!$A$39:$A$782,$A144,СВЦЭМ!$B$39:$B$782,Y$143)+'СЕТ СН'!$F$12</f>
        <v>389.17984674000002</v>
      </c>
      <c r="AA144" s="45"/>
    </row>
    <row r="145" spans="1:25" ht="15.75" x14ac:dyDescent="0.2">
      <c r="A145" s="35">
        <f>A144+1</f>
        <v>44959</v>
      </c>
      <c r="B145" s="36">
        <f>SUMIFS(СВЦЭМ!$E$39:$E$782,СВЦЭМ!$A$39:$A$782,$A145,СВЦЭМ!$B$39:$B$782,B$143)+'СЕТ СН'!$F$12</f>
        <v>398.71216643999998</v>
      </c>
      <c r="C145" s="36">
        <f>SUMIFS(СВЦЭМ!$E$39:$E$782,СВЦЭМ!$A$39:$A$782,$A145,СВЦЭМ!$B$39:$B$782,C$143)+'СЕТ СН'!$F$12</f>
        <v>395.23714895000001</v>
      </c>
      <c r="D145" s="36">
        <f>SUMIFS(СВЦЭМ!$E$39:$E$782,СВЦЭМ!$A$39:$A$782,$A145,СВЦЭМ!$B$39:$B$782,D$143)+'СЕТ СН'!$F$12</f>
        <v>395.61096418</v>
      </c>
      <c r="E145" s="36">
        <f>SUMIFS(СВЦЭМ!$E$39:$E$782,СВЦЭМ!$A$39:$A$782,$A145,СВЦЭМ!$B$39:$B$782,E$143)+'СЕТ СН'!$F$12</f>
        <v>398.09102840999998</v>
      </c>
      <c r="F145" s="36">
        <f>SUMIFS(СВЦЭМ!$E$39:$E$782,СВЦЭМ!$A$39:$A$782,$A145,СВЦЭМ!$B$39:$B$782,F$143)+'СЕТ СН'!$F$12</f>
        <v>396.18124504999997</v>
      </c>
      <c r="G145" s="36">
        <f>SUMIFS(СВЦЭМ!$E$39:$E$782,СВЦЭМ!$A$39:$A$782,$A145,СВЦЭМ!$B$39:$B$782,G$143)+'СЕТ СН'!$F$12</f>
        <v>399.52708720999999</v>
      </c>
      <c r="H145" s="36">
        <f>SUMIFS(СВЦЭМ!$E$39:$E$782,СВЦЭМ!$A$39:$A$782,$A145,СВЦЭМ!$B$39:$B$782,H$143)+'СЕТ СН'!$F$12</f>
        <v>408.61933306999998</v>
      </c>
      <c r="I145" s="36">
        <f>SUMIFS(СВЦЭМ!$E$39:$E$782,СВЦЭМ!$A$39:$A$782,$A145,СВЦЭМ!$B$39:$B$782,I$143)+'СЕТ СН'!$F$12</f>
        <v>400.33696449000001</v>
      </c>
      <c r="J145" s="36">
        <f>SUMIFS(СВЦЭМ!$E$39:$E$782,СВЦЭМ!$A$39:$A$782,$A145,СВЦЭМ!$B$39:$B$782,J$143)+'СЕТ СН'!$F$12</f>
        <v>393.55556087999997</v>
      </c>
      <c r="K145" s="36">
        <f>SUMIFS(СВЦЭМ!$E$39:$E$782,СВЦЭМ!$A$39:$A$782,$A145,СВЦЭМ!$B$39:$B$782,K$143)+'СЕТ СН'!$F$12</f>
        <v>396.98349001999998</v>
      </c>
      <c r="L145" s="36">
        <f>SUMIFS(СВЦЭМ!$E$39:$E$782,СВЦЭМ!$A$39:$A$782,$A145,СВЦЭМ!$B$39:$B$782,L$143)+'СЕТ СН'!$F$12</f>
        <v>394.72472019000003</v>
      </c>
      <c r="M145" s="36">
        <f>SUMIFS(СВЦЭМ!$E$39:$E$782,СВЦЭМ!$A$39:$A$782,$A145,СВЦЭМ!$B$39:$B$782,M$143)+'СЕТ СН'!$F$12</f>
        <v>393.05199102</v>
      </c>
      <c r="N145" s="36">
        <f>SUMIFS(СВЦЭМ!$E$39:$E$782,СВЦЭМ!$A$39:$A$782,$A145,СВЦЭМ!$B$39:$B$782,N$143)+'СЕТ СН'!$F$12</f>
        <v>378.94314112000001</v>
      </c>
      <c r="O145" s="36">
        <f>SUMIFS(СВЦЭМ!$E$39:$E$782,СВЦЭМ!$A$39:$A$782,$A145,СВЦЭМ!$B$39:$B$782,O$143)+'СЕТ СН'!$F$12</f>
        <v>397.87524139999999</v>
      </c>
      <c r="P145" s="36">
        <f>SUMIFS(СВЦЭМ!$E$39:$E$782,СВЦЭМ!$A$39:$A$782,$A145,СВЦЭМ!$B$39:$B$782,P$143)+'СЕТ СН'!$F$12</f>
        <v>410.61410338000002</v>
      </c>
      <c r="Q145" s="36">
        <f>SUMIFS(СВЦЭМ!$E$39:$E$782,СВЦЭМ!$A$39:$A$782,$A145,СВЦЭМ!$B$39:$B$782,Q$143)+'СЕТ СН'!$F$12</f>
        <v>407.60392432999998</v>
      </c>
      <c r="R145" s="36">
        <f>SUMIFS(СВЦЭМ!$E$39:$E$782,СВЦЭМ!$A$39:$A$782,$A145,СВЦЭМ!$B$39:$B$782,R$143)+'СЕТ СН'!$F$12</f>
        <v>401.98502660999998</v>
      </c>
      <c r="S145" s="36">
        <f>SUMIFS(СВЦЭМ!$E$39:$E$782,СВЦЭМ!$A$39:$A$782,$A145,СВЦЭМ!$B$39:$B$782,S$143)+'СЕТ СН'!$F$12</f>
        <v>385.57132958</v>
      </c>
      <c r="T145" s="36">
        <f>SUMIFS(СВЦЭМ!$E$39:$E$782,СВЦЭМ!$A$39:$A$782,$A145,СВЦЭМ!$B$39:$B$782,T$143)+'СЕТ СН'!$F$12</f>
        <v>383.85040753999999</v>
      </c>
      <c r="U145" s="36">
        <f>SUMIFS(СВЦЭМ!$E$39:$E$782,СВЦЭМ!$A$39:$A$782,$A145,СВЦЭМ!$B$39:$B$782,U$143)+'СЕТ СН'!$F$12</f>
        <v>396.05414361999999</v>
      </c>
      <c r="V145" s="36">
        <f>SUMIFS(СВЦЭМ!$E$39:$E$782,СВЦЭМ!$A$39:$A$782,$A145,СВЦЭМ!$B$39:$B$782,V$143)+'СЕТ СН'!$F$12</f>
        <v>400.45875520999999</v>
      </c>
      <c r="W145" s="36">
        <f>SUMIFS(СВЦЭМ!$E$39:$E$782,СВЦЭМ!$A$39:$A$782,$A145,СВЦЭМ!$B$39:$B$782,W$143)+'СЕТ СН'!$F$12</f>
        <v>402.26144256999999</v>
      </c>
      <c r="X145" s="36">
        <f>SUMIFS(СВЦЭМ!$E$39:$E$782,СВЦЭМ!$A$39:$A$782,$A145,СВЦЭМ!$B$39:$B$782,X$143)+'СЕТ СН'!$F$12</f>
        <v>409.12755297000001</v>
      </c>
      <c r="Y145" s="36">
        <f>SUMIFS(СВЦЭМ!$E$39:$E$782,СВЦЭМ!$A$39:$A$782,$A145,СВЦЭМ!$B$39:$B$782,Y$143)+'СЕТ СН'!$F$12</f>
        <v>404.94516994000003</v>
      </c>
    </row>
    <row r="146" spans="1:25" ht="15.75" x14ac:dyDescent="0.2">
      <c r="A146" s="35">
        <f t="shared" ref="A146:A171" si="4">A145+1</f>
        <v>44960</v>
      </c>
      <c r="B146" s="36">
        <f>SUMIFS(СВЦЭМ!$E$39:$E$782,СВЦЭМ!$A$39:$A$782,$A146,СВЦЭМ!$B$39:$B$782,B$143)+'СЕТ СН'!$F$12</f>
        <v>379.58444188999999</v>
      </c>
      <c r="C146" s="36">
        <f>SUMIFS(СВЦЭМ!$E$39:$E$782,СВЦЭМ!$A$39:$A$782,$A146,СВЦЭМ!$B$39:$B$782,C$143)+'СЕТ СН'!$F$12</f>
        <v>389.4326274</v>
      </c>
      <c r="D146" s="36">
        <f>SUMIFS(СВЦЭМ!$E$39:$E$782,СВЦЭМ!$A$39:$A$782,$A146,СВЦЭМ!$B$39:$B$782,D$143)+'СЕТ СН'!$F$12</f>
        <v>390.97338137000003</v>
      </c>
      <c r="E146" s="36">
        <f>SUMIFS(СВЦЭМ!$E$39:$E$782,СВЦЭМ!$A$39:$A$782,$A146,СВЦЭМ!$B$39:$B$782,E$143)+'СЕТ СН'!$F$12</f>
        <v>389.68462764999998</v>
      </c>
      <c r="F146" s="36">
        <f>SUMIFS(СВЦЭМ!$E$39:$E$782,СВЦЭМ!$A$39:$A$782,$A146,СВЦЭМ!$B$39:$B$782,F$143)+'СЕТ СН'!$F$12</f>
        <v>391.04653881000002</v>
      </c>
      <c r="G146" s="36">
        <f>SUMIFS(СВЦЭМ!$E$39:$E$782,СВЦЭМ!$A$39:$A$782,$A146,СВЦЭМ!$B$39:$B$782,G$143)+'СЕТ СН'!$F$12</f>
        <v>386.57214379999999</v>
      </c>
      <c r="H146" s="36">
        <f>SUMIFS(СВЦЭМ!$E$39:$E$782,СВЦЭМ!$A$39:$A$782,$A146,СВЦЭМ!$B$39:$B$782,H$143)+'СЕТ СН'!$F$12</f>
        <v>381.18817698999999</v>
      </c>
      <c r="I146" s="36">
        <f>SUMIFS(СВЦЭМ!$E$39:$E$782,СВЦЭМ!$A$39:$A$782,$A146,СВЦЭМ!$B$39:$B$782,I$143)+'СЕТ СН'!$F$12</f>
        <v>380.44129203</v>
      </c>
      <c r="J146" s="36">
        <f>SUMIFS(СВЦЭМ!$E$39:$E$782,СВЦЭМ!$A$39:$A$782,$A146,СВЦЭМ!$B$39:$B$782,J$143)+'СЕТ СН'!$F$12</f>
        <v>380.30418695999998</v>
      </c>
      <c r="K146" s="36">
        <f>SUMIFS(СВЦЭМ!$E$39:$E$782,СВЦЭМ!$A$39:$A$782,$A146,СВЦЭМ!$B$39:$B$782,K$143)+'СЕТ СН'!$F$12</f>
        <v>382.37489246000001</v>
      </c>
      <c r="L146" s="36">
        <f>SUMIFS(СВЦЭМ!$E$39:$E$782,СВЦЭМ!$A$39:$A$782,$A146,СВЦЭМ!$B$39:$B$782,L$143)+'СЕТ СН'!$F$12</f>
        <v>381.65753129000001</v>
      </c>
      <c r="M146" s="36">
        <f>SUMIFS(СВЦЭМ!$E$39:$E$782,СВЦЭМ!$A$39:$A$782,$A146,СВЦЭМ!$B$39:$B$782,M$143)+'СЕТ СН'!$F$12</f>
        <v>382.61020680000001</v>
      </c>
      <c r="N146" s="36">
        <f>SUMIFS(СВЦЭМ!$E$39:$E$782,СВЦЭМ!$A$39:$A$782,$A146,СВЦЭМ!$B$39:$B$782,N$143)+'СЕТ СН'!$F$12</f>
        <v>381.43473011999998</v>
      </c>
      <c r="O146" s="36">
        <f>SUMIFS(СВЦЭМ!$E$39:$E$782,СВЦЭМ!$A$39:$A$782,$A146,СВЦЭМ!$B$39:$B$782,O$143)+'СЕТ СН'!$F$12</f>
        <v>379.86518948000003</v>
      </c>
      <c r="P146" s="36">
        <f>SUMIFS(СВЦЭМ!$E$39:$E$782,СВЦЭМ!$A$39:$A$782,$A146,СВЦЭМ!$B$39:$B$782,P$143)+'СЕТ СН'!$F$12</f>
        <v>379.14297547000001</v>
      </c>
      <c r="Q146" s="36">
        <f>SUMIFS(СВЦЭМ!$E$39:$E$782,СВЦЭМ!$A$39:$A$782,$A146,СВЦЭМ!$B$39:$B$782,Q$143)+'СЕТ СН'!$F$12</f>
        <v>377.52300680000002</v>
      </c>
      <c r="R146" s="36">
        <f>SUMIFS(СВЦЭМ!$E$39:$E$782,СВЦЭМ!$A$39:$A$782,$A146,СВЦЭМ!$B$39:$B$782,R$143)+'СЕТ СН'!$F$12</f>
        <v>376.27166448000003</v>
      </c>
      <c r="S146" s="36">
        <f>SUMIFS(СВЦЭМ!$E$39:$E$782,СВЦЭМ!$A$39:$A$782,$A146,СВЦЭМ!$B$39:$B$782,S$143)+'СЕТ СН'!$F$12</f>
        <v>380.73946195000002</v>
      </c>
      <c r="T146" s="36">
        <f>SUMIFS(СВЦЭМ!$E$39:$E$782,СВЦЭМ!$A$39:$A$782,$A146,СВЦЭМ!$B$39:$B$782,T$143)+'СЕТ СН'!$F$12</f>
        <v>379.80656769000001</v>
      </c>
      <c r="U146" s="36">
        <f>SUMIFS(СВЦЭМ!$E$39:$E$782,СВЦЭМ!$A$39:$A$782,$A146,СВЦЭМ!$B$39:$B$782,U$143)+'СЕТ СН'!$F$12</f>
        <v>381.58946089</v>
      </c>
      <c r="V146" s="36">
        <f>SUMIFS(СВЦЭМ!$E$39:$E$782,СВЦЭМ!$A$39:$A$782,$A146,СВЦЭМ!$B$39:$B$782,V$143)+'СЕТ СН'!$F$12</f>
        <v>380.57631504</v>
      </c>
      <c r="W146" s="36">
        <f>SUMIFS(СВЦЭМ!$E$39:$E$782,СВЦЭМ!$A$39:$A$782,$A146,СВЦЭМ!$B$39:$B$782,W$143)+'СЕТ СН'!$F$12</f>
        <v>378.56856192999999</v>
      </c>
      <c r="X146" s="36">
        <f>SUMIFS(СВЦЭМ!$E$39:$E$782,СВЦЭМ!$A$39:$A$782,$A146,СВЦЭМ!$B$39:$B$782,X$143)+'СЕТ СН'!$F$12</f>
        <v>376.73853802000002</v>
      </c>
      <c r="Y146" s="36">
        <f>SUMIFS(СВЦЭМ!$E$39:$E$782,СВЦЭМ!$A$39:$A$782,$A146,СВЦЭМ!$B$39:$B$782,Y$143)+'СЕТ СН'!$F$12</f>
        <v>378.70788614999998</v>
      </c>
    </row>
    <row r="147" spans="1:25" ht="15.75" x14ac:dyDescent="0.2">
      <c r="A147" s="35">
        <f t="shared" si="4"/>
        <v>44961</v>
      </c>
      <c r="B147" s="36">
        <f>SUMIFS(СВЦЭМ!$E$39:$E$782,СВЦЭМ!$A$39:$A$782,$A147,СВЦЭМ!$B$39:$B$782,B$143)+'СЕТ СН'!$F$12</f>
        <v>413.64886726999998</v>
      </c>
      <c r="C147" s="36">
        <f>SUMIFS(СВЦЭМ!$E$39:$E$782,СВЦЭМ!$A$39:$A$782,$A147,СВЦЭМ!$B$39:$B$782,C$143)+'СЕТ СН'!$F$12</f>
        <v>418.0342253</v>
      </c>
      <c r="D147" s="36">
        <f>SUMIFS(СВЦЭМ!$E$39:$E$782,СВЦЭМ!$A$39:$A$782,$A147,СВЦЭМ!$B$39:$B$782,D$143)+'СЕТ СН'!$F$12</f>
        <v>418.34765213999998</v>
      </c>
      <c r="E147" s="36">
        <f>SUMIFS(СВЦЭМ!$E$39:$E$782,СВЦЭМ!$A$39:$A$782,$A147,СВЦЭМ!$B$39:$B$782,E$143)+'СЕТ СН'!$F$12</f>
        <v>416.49931470000001</v>
      </c>
      <c r="F147" s="36">
        <f>SUMIFS(СВЦЭМ!$E$39:$E$782,СВЦЭМ!$A$39:$A$782,$A147,СВЦЭМ!$B$39:$B$782,F$143)+'СЕТ СН'!$F$12</f>
        <v>415.7617922</v>
      </c>
      <c r="G147" s="36">
        <f>SUMIFS(СВЦЭМ!$E$39:$E$782,СВЦЭМ!$A$39:$A$782,$A147,СВЦЭМ!$B$39:$B$782,G$143)+'СЕТ СН'!$F$12</f>
        <v>409.90650276999997</v>
      </c>
      <c r="H147" s="36">
        <f>SUMIFS(СВЦЭМ!$E$39:$E$782,СВЦЭМ!$A$39:$A$782,$A147,СВЦЭМ!$B$39:$B$782,H$143)+'СЕТ СН'!$F$12</f>
        <v>396.94691569000003</v>
      </c>
      <c r="I147" s="36">
        <f>SUMIFS(СВЦЭМ!$E$39:$E$782,СВЦЭМ!$A$39:$A$782,$A147,СВЦЭМ!$B$39:$B$782,I$143)+'СЕТ СН'!$F$12</f>
        <v>381.52541088999999</v>
      </c>
      <c r="J147" s="36">
        <f>SUMIFS(СВЦЭМ!$E$39:$E$782,СВЦЭМ!$A$39:$A$782,$A147,СВЦЭМ!$B$39:$B$782,J$143)+'СЕТ СН'!$F$12</f>
        <v>367.65953636</v>
      </c>
      <c r="K147" s="36">
        <f>SUMIFS(СВЦЭМ!$E$39:$E$782,СВЦЭМ!$A$39:$A$782,$A147,СВЦЭМ!$B$39:$B$782,K$143)+'СЕТ СН'!$F$12</f>
        <v>367.01401034999998</v>
      </c>
      <c r="L147" s="36">
        <f>SUMIFS(СВЦЭМ!$E$39:$E$782,СВЦЭМ!$A$39:$A$782,$A147,СВЦЭМ!$B$39:$B$782,L$143)+'СЕТ СН'!$F$12</f>
        <v>370.43010621000002</v>
      </c>
      <c r="M147" s="36">
        <f>SUMIFS(СВЦЭМ!$E$39:$E$782,СВЦЭМ!$A$39:$A$782,$A147,СВЦЭМ!$B$39:$B$782,M$143)+'СЕТ СН'!$F$12</f>
        <v>373.30449214999999</v>
      </c>
      <c r="N147" s="36">
        <f>SUMIFS(СВЦЭМ!$E$39:$E$782,СВЦЭМ!$A$39:$A$782,$A147,СВЦЭМ!$B$39:$B$782,N$143)+'СЕТ СН'!$F$12</f>
        <v>381.61198639999998</v>
      </c>
      <c r="O147" s="36">
        <f>SUMIFS(СВЦЭМ!$E$39:$E$782,СВЦЭМ!$A$39:$A$782,$A147,СВЦЭМ!$B$39:$B$782,O$143)+'СЕТ СН'!$F$12</f>
        <v>386.16117738000003</v>
      </c>
      <c r="P147" s="36">
        <f>SUMIFS(СВЦЭМ!$E$39:$E$782,СВЦЭМ!$A$39:$A$782,$A147,СВЦЭМ!$B$39:$B$782,P$143)+'СЕТ СН'!$F$12</f>
        <v>390.43553900000001</v>
      </c>
      <c r="Q147" s="36">
        <f>SUMIFS(СВЦЭМ!$E$39:$E$782,СВЦЭМ!$A$39:$A$782,$A147,СВЦЭМ!$B$39:$B$782,Q$143)+'СЕТ СН'!$F$12</f>
        <v>391.55622352</v>
      </c>
      <c r="R147" s="36">
        <f>SUMIFS(СВЦЭМ!$E$39:$E$782,СВЦЭМ!$A$39:$A$782,$A147,СВЦЭМ!$B$39:$B$782,R$143)+'СЕТ СН'!$F$12</f>
        <v>386.29673695999998</v>
      </c>
      <c r="S147" s="36">
        <f>SUMIFS(СВЦЭМ!$E$39:$E$782,СВЦЭМ!$A$39:$A$782,$A147,СВЦЭМ!$B$39:$B$782,S$143)+'СЕТ СН'!$F$12</f>
        <v>376.65860085000003</v>
      </c>
      <c r="T147" s="36">
        <f>SUMIFS(СВЦЭМ!$E$39:$E$782,СВЦЭМ!$A$39:$A$782,$A147,СВЦЭМ!$B$39:$B$782,T$143)+'СЕТ СН'!$F$12</f>
        <v>380.50447277000001</v>
      </c>
      <c r="U147" s="36">
        <f>SUMIFS(СВЦЭМ!$E$39:$E$782,СВЦЭМ!$A$39:$A$782,$A147,СВЦЭМ!$B$39:$B$782,U$143)+'СЕТ СН'!$F$12</f>
        <v>382.19634072000002</v>
      </c>
      <c r="V147" s="36">
        <f>SUMIFS(СВЦЭМ!$E$39:$E$782,СВЦЭМ!$A$39:$A$782,$A147,СВЦЭМ!$B$39:$B$782,V$143)+'СЕТ СН'!$F$12</f>
        <v>384.34571604000001</v>
      </c>
      <c r="W147" s="36">
        <f>SUMIFS(СВЦЭМ!$E$39:$E$782,СВЦЭМ!$A$39:$A$782,$A147,СВЦЭМ!$B$39:$B$782,W$143)+'СЕТ СН'!$F$12</f>
        <v>391.99892061000003</v>
      </c>
      <c r="X147" s="36">
        <f>SUMIFS(СВЦЭМ!$E$39:$E$782,СВЦЭМ!$A$39:$A$782,$A147,СВЦЭМ!$B$39:$B$782,X$143)+'СЕТ СН'!$F$12</f>
        <v>395.47287958999999</v>
      </c>
      <c r="Y147" s="36">
        <f>SUMIFS(СВЦЭМ!$E$39:$E$782,СВЦЭМ!$A$39:$A$782,$A147,СВЦЭМ!$B$39:$B$782,Y$143)+'СЕТ СН'!$F$12</f>
        <v>399.78352577999999</v>
      </c>
    </row>
    <row r="148" spans="1:25" ht="15.75" x14ac:dyDescent="0.2">
      <c r="A148" s="35">
        <f t="shared" si="4"/>
        <v>44962</v>
      </c>
      <c r="B148" s="36">
        <f>SUMIFS(СВЦЭМ!$E$39:$E$782,СВЦЭМ!$A$39:$A$782,$A148,СВЦЭМ!$B$39:$B$782,B$143)+'СЕТ СН'!$F$12</f>
        <v>382.81774531999997</v>
      </c>
      <c r="C148" s="36">
        <f>SUMIFS(СВЦЭМ!$E$39:$E$782,СВЦЭМ!$A$39:$A$782,$A148,СВЦЭМ!$B$39:$B$782,C$143)+'СЕТ СН'!$F$12</f>
        <v>390.96969551000001</v>
      </c>
      <c r="D148" s="36">
        <f>SUMIFS(СВЦЭМ!$E$39:$E$782,СВЦЭМ!$A$39:$A$782,$A148,СВЦЭМ!$B$39:$B$782,D$143)+'СЕТ СН'!$F$12</f>
        <v>390.83863128000002</v>
      </c>
      <c r="E148" s="36">
        <f>SUMIFS(СВЦЭМ!$E$39:$E$782,СВЦЭМ!$A$39:$A$782,$A148,СВЦЭМ!$B$39:$B$782,E$143)+'СЕТ СН'!$F$12</f>
        <v>386.80831674000001</v>
      </c>
      <c r="F148" s="36">
        <f>SUMIFS(СВЦЭМ!$E$39:$E$782,СВЦЭМ!$A$39:$A$782,$A148,СВЦЭМ!$B$39:$B$782,F$143)+'СЕТ СН'!$F$12</f>
        <v>385.50336569000001</v>
      </c>
      <c r="G148" s="36">
        <f>SUMIFS(СВЦЭМ!$E$39:$E$782,СВЦЭМ!$A$39:$A$782,$A148,СВЦЭМ!$B$39:$B$782,G$143)+'СЕТ СН'!$F$12</f>
        <v>383.91985015</v>
      </c>
      <c r="H148" s="36">
        <f>SUMIFS(СВЦЭМ!$E$39:$E$782,СВЦЭМ!$A$39:$A$782,$A148,СВЦЭМ!$B$39:$B$782,H$143)+'СЕТ СН'!$F$12</f>
        <v>376.62812128000002</v>
      </c>
      <c r="I148" s="36">
        <f>SUMIFS(СВЦЭМ!$E$39:$E$782,СВЦЭМ!$A$39:$A$782,$A148,СВЦЭМ!$B$39:$B$782,I$143)+'СЕТ СН'!$F$12</f>
        <v>362.50557807000001</v>
      </c>
      <c r="J148" s="36">
        <f>SUMIFS(СВЦЭМ!$E$39:$E$782,СВЦЭМ!$A$39:$A$782,$A148,СВЦЭМ!$B$39:$B$782,J$143)+'СЕТ СН'!$F$12</f>
        <v>350.19043828999997</v>
      </c>
      <c r="K148" s="36">
        <f>SUMIFS(СВЦЭМ!$E$39:$E$782,СВЦЭМ!$A$39:$A$782,$A148,СВЦЭМ!$B$39:$B$782,K$143)+'СЕТ СН'!$F$12</f>
        <v>343.51908433</v>
      </c>
      <c r="L148" s="36">
        <f>SUMIFS(СВЦЭМ!$E$39:$E$782,СВЦЭМ!$A$39:$A$782,$A148,СВЦЭМ!$B$39:$B$782,L$143)+'СЕТ СН'!$F$12</f>
        <v>342.98126510999998</v>
      </c>
      <c r="M148" s="36">
        <f>SUMIFS(СВЦЭМ!$E$39:$E$782,СВЦЭМ!$A$39:$A$782,$A148,СВЦЭМ!$B$39:$B$782,M$143)+'СЕТ СН'!$F$12</f>
        <v>350.00574469999998</v>
      </c>
      <c r="N148" s="36">
        <f>SUMIFS(СВЦЭМ!$E$39:$E$782,СВЦЭМ!$A$39:$A$782,$A148,СВЦЭМ!$B$39:$B$782,N$143)+'СЕТ СН'!$F$12</f>
        <v>359.01784143999998</v>
      </c>
      <c r="O148" s="36">
        <f>SUMIFS(СВЦЭМ!$E$39:$E$782,СВЦЭМ!$A$39:$A$782,$A148,СВЦЭМ!$B$39:$B$782,O$143)+'СЕТ СН'!$F$12</f>
        <v>363.51350309999998</v>
      </c>
      <c r="P148" s="36">
        <f>SUMIFS(СВЦЭМ!$E$39:$E$782,СВЦЭМ!$A$39:$A$782,$A148,СВЦЭМ!$B$39:$B$782,P$143)+'СЕТ СН'!$F$12</f>
        <v>375.86200482999999</v>
      </c>
      <c r="Q148" s="36">
        <f>SUMIFS(СВЦЭМ!$E$39:$E$782,СВЦЭМ!$A$39:$A$782,$A148,СВЦЭМ!$B$39:$B$782,Q$143)+'СЕТ СН'!$F$12</f>
        <v>378.85220982999999</v>
      </c>
      <c r="R148" s="36">
        <f>SUMIFS(СВЦЭМ!$E$39:$E$782,СВЦЭМ!$A$39:$A$782,$A148,СВЦЭМ!$B$39:$B$782,R$143)+'СЕТ СН'!$F$12</f>
        <v>373.92943450000001</v>
      </c>
      <c r="S148" s="36">
        <f>SUMIFS(СВЦЭМ!$E$39:$E$782,СВЦЭМ!$A$39:$A$782,$A148,СВЦЭМ!$B$39:$B$782,S$143)+'СЕТ СН'!$F$12</f>
        <v>360.40971768000003</v>
      </c>
      <c r="T148" s="36">
        <f>SUMIFS(СВЦЭМ!$E$39:$E$782,СВЦЭМ!$A$39:$A$782,$A148,СВЦЭМ!$B$39:$B$782,T$143)+'СЕТ СН'!$F$12</f>
        <v>348.15832996</v>
      </c>
      <c r="U148" s="36">
        <f>SUMIFS(СВЦЭМ!$E$39:$E$782,СВЦЭМ!$A$39:$A$782,$A148,СВЦЭМ!$B$39:$B$782,U$143)+'СЕТ СН'!$F$12</f>
        <v>353.64238012999999</v>
      </c>
      <c r="V148" s="36">
        <f>SUMIFS(СВЦЭМ!$E$39:$E$782,СВЦЭМ!$A$39:$A$782,$A148,СВЦЭМ!$B$39:$B$782,V$143)+'СЕТ СН'!$F$12</f>
        <v>356.85621326</v>
      </c>
      <c r="W148" s="36">
        <f>SUMIFS(СВЦЭМ!$E$39:$E$782,СВЦЭМ!$A$39:$A$782,$A148,СВЦЭМ!$B$39:$B$782,W$143)+'СЕТ СН'!$F$12</f>
        <v>363.45583536999999</v>
      </c>
      <c r="X148" s="36">
        <f>SUMIFS(СВЦЭМ!$E$39:$E$782,СВЦЭМ!$A$39:$A$782,$A148,СВЦЭМ!$B$39:$B$782,X$143)+'СЕТ СН'!$F$12</f>
        <v>368.61206293999999</v>
      </c>
      <c r="Y148" s="36">
        <f>SUMIFS(СВЦЭМ!$E$39:$E$782,СВЦЭМ!$A$39:$A$782,$A148,СВЦЭМ!$B$39:$B$782,Y$143)+'СЕТ СН'!$F$12</f>
        <v>374.49434762999999</v>
      </c>
    </row>
    <row r="149" spans="1:25" ht="15.75" x14ac:dyDescent="0.2">
      <c r="A149" s="35">
        <f t="shared" si="4"/>
        <v>44963</v>
      </c>
      <c r="B149" s="36">
        <f>SUMIFS(СВЦЭМ!$E$39:$E$782,СВЦЭМ!$A$39:$A$782,$A149,СВЦЭМ!$B$39:$B$782,B$143)+'СЕТ СН'!$F$12</f>
        <v>382.57576644</v>
      </c>
      <c r="C149" s="36">
        <f>SUMIFS(СВЦЭМ!$E$39:$E$782,СВЦЭМ!$A$39:$A$782,$A149,СВЦЭМ!$B$39:$B$782,C$143)+'СЕТ СН'!$F$12</f>
        <v>391.31426574</v>
      </c>
      <c r="D149" s="36">
        <f>SUMIFS(СВЦЭМ!$E$39:$E$782,СВЦЭМ!$A$39:$A$782,$A149,СВЦЭМ!$B$39:$B$782,D$143)+'СЕТ СН'!$F$12</f>
        <v>391.14255473999998</v>
      </c>
      <c r="E149" s="36">
        <f>SUMIFS(СВЦЭМ!$E$39:$E$782,СВЦЭМ!$A$39:$A$782,$A149,СВЦЭМ!$B$39:$B$782,E$143)+'СЕТ СН'!$F$12</f>
        <v>387.46531413000002</v>
      </c>
      <c r="F149" s="36">
        <f>SUMIFS(СВЦЭМ!$E$39:$E$782,СВЦЭМ!$A$39:$A$782,$A149,СВЦЭМ!$B$39:$B$782,F$143)+'СЕТ СН'!$F$12</f>
        <v>391.14296965</v>
      </c>
      <c r="G149" s="36">
        <f>SUMIFS(СВЦЭМ!$E$39:$E$782,СВЦЭМ!$A$39:$A$782,$A149,СВЦЭМ!$B$39:$B$782,G$143)+'СЕТ СН'!$F$12</f>
        <v>378.50957445</v>
      </c>
      <c r="H149" s="36">
        <f>SUMIFS(СВЦЭМ!$E$39:$E$782,СВЦЭМ!$A$39:$A$782,$A149,СВЦЭМ!$B$39:$B$782,H$143)+'СЕТ СН'!$F$12</f>
        <v>370.13955807000002</v>
      </c>
      <c r="I149" s="36">
        <f>SUMIFS(СВЦЭМ!$E$39:$E$782,СВЦЭМ!$A$39:$A$782,$A149,СВЦЭМ!$B$39:$B$782,I$143)+'СЕТ СН'!$F$12</f>
        <v>362.00658012999997</v>
      </c>
      <c r="J149" s="36">
        <f>SUMIFS(СВЦЭМ!$E$39:$E$782,СВЦЭМ!$A$39:$A$782,$A149,СВЦЭМ!$B$39:$B$782,J$143)+'СЕТ СН'!$F$12</f>
        <v>358.24394173000002</v>
      </c>
      <c r="K149" s="36">
        <f>SUMIFS(СВЦЭМ!$E$39:$E$782,СВЦЭМ!$A$39:$A$782,$A149,СВЦЭМ!$B$39:$B$782,K$143)+'СЕТ СН'!$F$12</f>
        <v>360.81052249999999</v>
      </c>
      <c r="L149" s="36">
        <f>SUMIFS(СВЦЭМ!$E$39:$E$782,СВЦЭМ!$A$39:$A$782,$A149,СВЦЭМ!$B$39:$B$782,L$143)+'СЕТ СН'!$F$12</f>
        <v>360.70899674999998</v>
      </c>
      <c r="M149" s="36">
        <f>SUMIFS(СВЦЭМ!$E$39:$E$782,СВЦЭМ!$A$39:$A$782,$A149,СВЦЭМ!$B$39:$B$782,M$143)+'СЕТ СН'!$F$12</f>
        <v>364.69781724000001</v>
      </c>
      <c r="N149" s="36">
        <f>SUMIFS(СВЦЭМ!$E$39:$E$782,СВЦЭМ!$A$39:$A$782,$A149,СВЦЭМ!$B$39:$B$782,N$143)+'СЕТ СН'!$F$12</f>
        <v>369.0128406</v>
      </c>
      <c r="O149" s="36">
        <f>SUMIFS(СВЦЭМ!$E$39:$E$782,СВЦЭМ!$A$39:$A$782,$A149,СВЦЭМ!$B$39:$B$782,O$143)+'СЕТ СН'!$F$12</f>
        <v>369.00752041999999</v>
      </c>
      <c r="P149" s="36">
        <f>SUMIFS(СВЦЭМ!$E$39:$E$782,СВЦЭМ!$A$39:$A$782,$A149,СВЦЭМ!$B$39:$B$782,P$143)+'СЕТ СН'!$F$12</f>
        <v>369.21730315999997</v>
      </c>
      <c r="Q149" s="36">
        <f>SUMIFS(СВЦЭМ!$E$39:$E$782,СВЦЭМ!$A$39:$A$782,$A149,СВЦЭМ!$B$39:$B$782,Q$143)+'СЕТ СН'!$F$12</f>
        <v>368.01361759000002</v>
      </c>
      <c r="R149" s="36">
        <f>SUMIFS(СВЦЭМ!$E$39:$E$782,СВЦЭМ!$A$39:$A$782,$A149,СВЦЭМ!$B$39:$B$782,R$143)+'СЕТ СН'!$F$12</f>
        <v>373.86487955000001</v>
      </c>
      <c r="S149" s="36">
        <f>SUMIFS(СВЦЭМ!$E$39:$E$782,СВЦЭМ!$A$39:$A$782,$A149,СВЦЭМ!$B$39:$B$782,S$143)+'СЕТ СН'!$F$12</f>
        <v>359.35468098000001</v>
      </c>
      <c r="T149" s="36">
        <f>SUMIFS(СВЦЭМ!$E$39:$E$782,СВЦЭМ!$A$39:$A$782,$A149,СВЦЭМ!$B$39:$B$782,T$143)+'СЕТ СН'!$F$12</f>
        <v>361.23596295999999</v>
      </c>
      <c r="U149" s="36">
        <f>SUMIFS(СВЦЭМ!$E$39:$E$782,СВЦЭМ!$A$39:$A$782,$A149,СВЦЭМ!$B$39:$B$782,U$143)+'СЕТ СН'!$F$12</f>
        <v>363.09494011999999</v>
      </c>
      <c r="V149" s="36">
        <f>SUMIFS(СВЦЭМ!$E$39:$E$782,СВЦЭМ!$A$39:$A$782,$A149,СВЦЭМ!$B$39:$B$782,V$143)+'СЕТ СН'!$F$12</f>
        <v>364.22709050999998</v>
      </c>
      <c r="W149" s="36">
        <f>SUMIFS(СВЦЭМ!$E$39:$E$782,СВЦЭМ!$A$39:$A$782,$A149,СВЦЭМ!$B$39:$B$782,W$143)+'СЕТ СН'!$F$12</f>
        <v>360.80524885</v>
      </c>
      <c r="X149" s="36">
        <f>SUMIFS(СВЦЭМ!$E$39:$E$782,СВЦЭМ!$A$39:$A$782,$A149,СВЦЭМ!$B$39:$B$782,X$143)+'СЕТ СН'!$F$12</f>
        <v>368.87712436999999</v>
      </c>
      <c r="Y149" s="36">
        <f>SUMIFS(СВЦЭМ!$E$39:$E$782,СВЦЭМ!$A$39:$A$782,$A149,СВЦЭМ!$B$39:$B$782,Y$143)+'СЕТ СН'!$F$12</f>
        <v>374.46979181</v>
      </c>
    </row>
    <row r="150" spans="1:25" ht="15.75" x14ac:dyDescent="0.2">
      <c r="A150" s="35">
        <f t="shared" si="4"/>
        <v>44964</v>
      </c>
      <c r="B150" s="36">
        <f>SUMIFS(СВЦЭМ!$E$39:$E$782,СВЦЭМ!$A$39:$A$782,$A150,СВЦЭМ!$B$39:$B$782,B$143)+'СЕТ СН'!$F$12</f>
        <v>375.73581523000001</v>
      </c>
      <c r="C150" s="36">
        <f>SUMIFS(СВЦЭМ!$E$39:$E$782,СВЦЭМ!$A$39:$A$782,$A150,СВЦЭМ!$B$39:$B$782,C$143)+'СЕТ СН'!$F$12</f>
        <v>383.91771046999997</v>
      </c>
      <c r="D150" s="36">
        <f>SUMIFS(СВЦЭМ!$E$39:$E$782,СВЦЭМ!$A$39:$A$782,$A150,СВЦЭМ!$B$39:$B$782,D$143)+'СЕТ СН'!$F$12</f>
        <v>383.28624062</v>
      </c>
      <c r="E150" s="36">
        <f>SUMIFS(СВЦЭМ!$E$39:$E$782,СВЦЭМ!$A$39:$A$782,$A150,СВЦЭМ!$B$39:$B$782,E$143)+'СЕТ СН'!$F$12</f>
        <v>382.21487403999998</v>
      </c>
      <c r="F150" s="36">
        <f>SUMIFS(СВЦЭМ!$E$39:$E$782,СВЦЭМ!$A$39:$A$782,$A150,СВЦЭМ!$B$39:$B$782,F$143)+'СЕТ СН'!$F$12</f>
        <v>382.70308182000002</v>
      </c>
      <c r="G150" s="36">
        <f>SUMIFS(СВЦЭМ!$E$39:$E$782,СВЦЭМ!$A$39:$A$782,$A150,СВЦЭМ!$B$39:$B$782,G$143)+'СЕТ СН'!$F$12</f>
        <v>385.52490891000002</v>
      </c>
      <c r="H150" s="36">
        <f>SUMIFS(СВЦЭМ!$E$39:$E$782,СВЦЭМ!$A$39:$A$782,$A150,СВЦЭМ!$B$39:$B$782,H$143)+'СЕТ СН'!$F$12</f>
        <v>375.86503636999998</v>
      </c>
      <c r="I150" s="36">
        <f>SUMIFS(СВЦЭМ!$E$39:$E$782,СВЦЭМ!$A$39:$A$782,$A150,СВЦЭМ!$B$39:$B$782,I$143)+'СЕТ СН'!$F$12</f>
        <v>368.27881767000002</v>
      </c>
      <c r="J150" s="36">
        <f>SUMIFS(СВЦЭМ!$E$39:$E$782,СВЦЭМ!$A$39:$A$782,$A150,СВЦЭМ!$B$39:$B$782,J$143)+'СЕТ СН'!$F$12</f>
        <v>358.50470023999998</v>
      </c>
      <c r="K150" s="36">
        <f>SUMIFS(СВЦЭМ!$E$39:$E$782,СВЦЭМ!$A$39:$A$782,$A150,СВЦЭМ!$B$39:$B$782,K$143)+'СЕТ СН'!$F$12</f>
        <v>357.31297413999999</v>
      </c>
      <c r="L150" s="36">
        <f>SUMIFS(СВЦЭМ!$E$39:$E$782,СВЦЭМ!$A$39:$A$782,$A150,СВЦЭМ!$B$39:$B$782,L$143)+'СЕТ СН'!$F$12</f>
        <v>356.47295986</v>
      </c>
      <c r="M150" s="36">
        <f>SUMIFS(СВЦЭМ!$E$39:$E$782,СВЦЭМ!$A$39:$A$782,$A150,СВЦЭМ!$B$39:$B$782,M$143)+'СЕТ СН'!$F$12</f>
        <v>363.61026900000002</v>
      </c>
      <c r="N150" s="36">
        <f>SUMIFS(СВЦЭМ!$E$39:$E$782,СВЦЭМ!$A$39:$A$782,$A150,СВЦЭМ!$B$39:$B$782,N$143)+'СЕТ СН'!$F$12</f>
        <v>365.97409877000001</v>
      </c>
      <c r="O150" s="36">
        <f>SUMIFS(СВЦЭМ!$E$39:$E$782,СВЦЭМ!$A$39:$A$782,$A150,СВЦЭМ!$B$39:$B$782,O$143)+'СЕТ СН'!$F$12</f>
        <v>368.69310429000001</v>
      </c>
      <c r="P150" s="36">
        <f>SUMIFS(СВЦЭМ!$E$39:$E$782,СВЦЭМ!$A$39:$A$782,$A150,СВЦЭМ!$B$39:$B$782,P$143)+'СЕТ СН'!$F$12</f>
        <v>371.98137736000001</v>
      </c>
      <c r="Q150" s="36">
        <f>SUMIFS(СВЦЭМ!$E$39:$E$782,СВЦЭМ!$A$39:$A$782,$A150,СВЦЭМ!$B$39:$B$782,Q$143)+'СЕТ СН'!$F$12</f>
        <v>374.82832034</v>
      </c>
      <c r="R150" s="36">
        <f>SUMIFS(СВЦЭМ!$E$39:$E$782,СВЦЭМ!$A$39:$A$782,$A150,СВЦЭМ!$B$39:$B$782,R$143)+'СЕТ СН'!$F$12</f>
        <v>374.89457348000002</v>
      </c>
      <c r="S150" s="36">
        <f>SUMIFS(СВЦЭМ!$E$39:$E$782,СВЦЭМ!$A$39:$A$782,$A150,СВЦЭМ!$B$39:$B$782,S$143)+'СЕТ СН'!$F$12</f>
        <v>364.11758429999998</v>
      </c>
      <c r="T150" s="36">
        <f>SUMIFS(СВЦЭМ!$E$39:$E$782,СВЦЭМ!$A$39:$A$782,$A150,СВЦЭМ!$B$39:$B$782,T$143)+'СЕТ СН'!$F$12</f>
        <v>353.34019898000003</v>
      </c>
      <c r="U150" s="36">
        <f>SUMIFS(СВЦЭМ!$E$39:$E$782,СВЦЭМ!$A$39:$A$782,$A150,СВЦЭМ!$B$39:$B$782,U$143)+'СЕТ СН'!$F$12</f>
        <v>361.42588282999998</v>
      </c>
      <c r="V150" s="36">
        <f>SUMIFS(СВЦЭМ!$E$39:$E$782,СВЦЭМ!$A$39:$A$782,$A150,СВЦЭМ!$B$39:$B$782,V$143)+'СЕТ СН'!$F$12</f>
        <v>361.89450625000001</v>
      </c>
      <c r="W150" s="36">
        <f>SUMIFS(СВЦЭМ!$E$39:$E$782,СВЦЭМ!$A$39:$A$782,$A150,СВЦЭМ!$B$39:$B$782,W$143)+'СЕТ СН'!$F$12</f>
        <v>359.16276632</v>
      </c>
      <c r="X150" s="36">
        <f>SUMIFS(СВЦЭМ!$E$39:$E$782,СВЦЭМ!$A$39:$A$782,$A150,СВЦЭМ!$B$39:$B$782,X$143)+'СЕТ СН'!$F$12</f>
        <v>370.29640725000002</v>
      </c>
      <c r="Y150" s="36">
        <f>SUMIFS(СВЦЭМ!$E$39:$E$782,СВЦЭМ!$A$39:$A$782,$A150,СВЦЭМ!$B$39:$B$782,Y$143)+'СЕТ СН'!$F$12</f>
        <v>374.71230022999998</v>
      </c>
    </row>
    <row r="151" spans="1:25" ht="15.75" x14ac:dyDescent="0.2">
      <c r="A151" s="35">
        <f t="shared" si="4"/>
        <v>44965</v>
      </c>
      <c r="B151" s="36">
        <f>SUMIFS(СВЦЭМ!$E$39:$E$782,СВЦЭМ!$A$39:$A$782,$A151,СВЦЭМ!$B$39:$B$782,B$143)+'СЕТ СН'!$F$12</f>
        <v>363.67890971999998</v>
      </c>
      <c r="C151" s="36">
        <f>SUMIFS(СВЦЭМ!$E$39:$E$782,СВЦЭМ!$A$39:$A$782,$A151,СВЦЭМ!$B$39:$B$782,C$143)+'СЕТ СН'!$F$12</f>
        <v>372.92719744999999</v>
      </c>
      <c r="D151" s="36">
        <f>SUMIFS(СВЦЭМ!$E$39:$E$782,СВЦЭМ!$A$39:$A$782,$A151,СВЦЭМ!$B$39:$B$782,D$143)+'СЕТ СН'!$F$12</f>
        <v>377.33094662000002</v>
      </c>
      <c r="E151" s="36">
        <f>SUMIFS(СВЦЭМ!$E$39:$E$782,СВЦЭМ!$A$39:$A$782,$A151,СВЦЭМ!$B$39:$B$782,E$143)+'СЕТ СН'!$F$12</f>
        <v>381.12755849000001</v>
      </c>
      <c r="F151" s="36">
        <f>SUMIFS(СВЦЭМ!$E$39:$E$782,СВЦЭМ!$A$39:$A$782,$A151,СВЦЭМ!$B$39:$B$782,F$143)+'СЕТ СН'!$F$12</f>
        <v>378.74138132000002</v>
      </c>
      <c r="G151" s="36">
        <f>SUMIFS(СВЦЭМ!$E$39:$E$782,СВЦЭМ!$A$39:$A$782,$A151,СВЦЭМ!$B$39:$B$782,G$143)+'СЕТ СН'!$F$12</f>
        <v>377.51003385000001</v>
      </c>
      <c r="H151" s="36">
        <f>SUMIFS(СВЦЭМ!$E$39:$E$782,СВЦЭМ!$A$39:$A$782,$A151,СВЦЭМ!$B$39:$B$782,H$143)+'СЕТ СН'!$F$12</f>
        <v>362.89142636999998</v>
      </c>
      <c r="I151" s="36">
        <f>SUMIFS(СВЦЭМ!$E$39:$E$782,СВЦЭМ!$A$39:$A$782,$A151,СВЦЭМ!$B$39:$B$782,I$143)+'СЕТ СН'!$F$12</f>
        <v>361.35055741000002</v>
      </c>
      <c r="J151" s="36">
        <f>SUMIFS(СВЦЭМ!$E$39:$E$782,СВЦЭМ!$A$39:$A$782,$A151,СВЦЭМ!$B$39:$B$782,J$143)+'СЕТ СН'!$F$12</f>
        <v>358.24268977000003</v>
      </c>
      <c r="K151" s="36">
        <f>SUMIFS(СВЦЭМ!$E$39:$E$782,СВЦЭМ!$A$39:$A$782,$A151,СВЦЭМ!$B$39:$B$782,K$143)+'СЕТ СН'!$F$12</f>
        <v>362.37024216999998</v>
      </c>
      <c r="L151" s="36">
        <f>SUMIFS(СВЦЭМ!$E$39:$E$782,СВЦЭМ!$A$39:$A$782,$A151,СВЦЭМ!$B$39:$B$782,L$143)+'СЕТ СН'!$F$12</f>
        <v>368.68703413999998</v>
      </c>
      <c r="M151" s="36">
        <f>SUMIFS(СВЦЭМ!$E$39:$E$782,СВЦЭМ!$A$39:$A$782,$A151,СВЦЭМ!$B$39:$B$782,M$143)+'СЕТ СН'!$F$12</f>
        <v>375.25430908999999</v>
      </c>
      <c r="N151" s="36">
        <f>SUMIFS(СВЦЭМ!$E$39:$E$782,СВЦЭМ!$A$39:$A$782,$A151,СВЦЭМ!$B$39:$B$782,N$143)+'СЕТ СН'!$F$12</f>
        <v>378.12960579999998</v>
      </c>
      <c r="O151" s="36">
        <f>SUMIFS(СВЦЭМ!$E$39:$E$782,СВЦЭМ!$A$39:$A$782,$A151,СВЦЭМ!$B$39:$B$782,O$143)+'СЕТ СН'!$F$12</f>
        <v>379.32744396999999</v>
      </c>
      <c r="P151" s="36">
        <f>SUMIFS(СВЦЭМ!$E$39:$E$782,СВЦЭМ!$A$39:$A$782,$A151,СВЦЭМ!$B$39:$B$782,P$143)+'СЕТ СН'!$F$12</f>
        <v>380.10519604000001</v>
      </c>
      <c r="Q151" s="36">
        <f>SUMIFS(СВЦЭМ!$E$39:$E$782,СВЦЭМ!$A$39:$A$782,$A151,СВЦЭМ!$B$39:$B$782,Q$143)+'СЕТ СН'!$F$12</f>
        <v>379.74303062000001</v>
      </c>
      <c r="R151" s="36">
        <f>SUMIFS(СВЦЭМ!$E$39:$E$782,СВЦЭМ!$A$39:$A$782,$A151,СВЦЭМ!$B$39:$B$782,R$143)+'СЕТ СН'!$F$12</f>
        <v>378.70063304000001</v>
      </c>
      <c r="S151" s="36">
        <f>SUMIFS(СВЦЭМ!$E$39:$E$782,СВЦЭМ!$A$39:$A$782,$A151,СВЦЭМ!$B$39:$B$782,S$143)+'СЕТ СН'!$F$12</f>
        <v>377.75211883999998</v>
      </c>
      <c r="T151" s="36">
        <f>SUMIFS(СВЦЭМ!$E$39:$E$782,СВЦЭМ!$A$39:$A$782,$A151,СВЦЭМ!$B$39:$B$782,T$143)+'СЕТ СН'!$F$12</f>
        <v>377.45728396999999</v>
      </c>
      <c r="U151" s="36">
        <f>SUMIFS(СВЦЭМ!$E$39:$E$782,СВЦЭМ!$A$39:$A$782,$A151,СВЦЭМ!$B$39:$B$782,U$143)+'СЕТ СН'!$F$12</f>
        <v>377.38420128000001</v>
      </c>
      <c r="V151" s="36">
        <f>SUMIFS(СВЦЭМ!$E$39:$E$782,СВЦЭМ!$A$39:$A$782,$A151,СВЦЭМ!$B$39:$B$782,V$143)+'СЕТ СН'!$F$12</f>
        <v>369.30629254000002</v>
      </c>
      <c r="W151" s="36">
        <f>SUMIFS(СВЦЭМ!$E$39:$E$782,СВЦЭМ!$A$39:$A$782,$A151,СВЦЭМ!$B$39:$B$782,W$143)+'СЕТ СН'!$F$12</f>
        <v>362.45840430999999</v>
      </c>
      <c r="X151" s="36">
        <f>SUMIFS(СВЦЭМ!$E$39:$E$782,СВЦЭМ!$A$39:$A$782,$A151,СВЦЭМ!$B$39:$B$782,X$143)+'СЕТ СН'!$F$12</f>
        <v>360.59714702000002</v>
      </c>
      <c r="Y151" s="36">
        <f>SUMIFS(СВЦЭМ!$E$39:$E$782,СВЦЭМ!$A$39:$A$782,$A151,СВЦЭМ!$B$39:$B$782,Y$143)+'СЕТ СН'!$F$12</f>
        <v>359.08597127000002</v>
      </c>
    </row>
    <row r="152" spans="1:25" ht="15.75" x14ac:dyDescent="0.2">
      <c r="A152" s="35">
        <f t="shared" si="4"/>
        <v>44966</v>
      </c>
      <c r="B152" s="36">
        <f>SUMIFS(СВЦЭМ!$E$39:$E$782,СВЦЭМ!$A$39:$A$782,$A152,СВЦЭМ!$B$39:$B$782,B$143)+'СЕТ СН'!$F$12</f>
        <v>340.73483905000001</v>
      </c>
      <c r="C152" s="36">
        <f>SUMIFS(СВЦЭМ!$E$39:$E$782,СВЦЭМ!$A$39:$A$782,$A152,СВЦЭМ!$B$39:$B$782,C$143)+'СЕТ СН'!$F$12</f>
        <v>324.71107982000001</v>
      </c>
      <c r="D152" s="36">
        <f>SUMIFS(СВЦЭМ!$E$39:$E$782,СВЦЭМ!$A$39:$A$782,$A152,СВЦЭМ!$B$39:$B$782,D$143)+'СЕТ СН'!$F$12</f>
        <v>330.98932100000002</v>
      </c>
      <c r="E152" s="36">
        <f>SUMIFS(СВЦЭМ!$E$39:$E$782,СВЦЭМ!$A$39:$A$782,$A152,СВЦЭМ!$B$39:$B$782,E$143)+'СЕТ СН'!$F$12</f>
        <v>334.19564350000002</v>
      </c>
      <c r="F152" s="36">
        <f>SUMIFS(СВЦЭМ!$E$39:$E$782,СВЦЭМ!$A$39:$A$782,$A152,СВЦЭМ!$B$39:$B$782,F$143)+'СЕТ СН'!$F$12</f>
        <v>333.94633313000003</v>
      </c>
      <c r="G152" s="36">
        <f>SUMIFS(СВЦЭМ!$E$39:$E$782,СВЦЭМ!$A$39:$A$782,$A152,СВЦЭМ!$B$39:$B$782,G$143)+'СЕТ СН'!$F$12</f>
        <v>325.52270897</v>
      </c>
      <c r="H152" s="36">
        <f>SUMIFS(СВЦЭМ!$E$39:$E$782,СВЦЭМ!$A$39:$A$782,$A152,СВЦЭМ!$B$39:$B$782,H$143)+'СЕТ СН'!$F$12</f>
        <v>320.28236686999998</v>
      </c>
      <c r="I152" s="36">
        <f>SUMIFS(СВЦЭМ!$E$39:$E$782,СВЦЭМ!$A$39:$A$782,$A152,СВЦЭМ!$B$39:$B$782,I$143)+'СЕТ СН'!$F$12</f>
        <v>329.85059862999998</v>
      </c>
      <c r="J152" s="36">
        <f>SUMIFS(СВЦЭМ!$E$39:$E$782,СВЦЭМ!$A$39:$A$782,$A152,СВЦЭМ!$B$39:$B$782,J$143)+'СЕТ СН'!$F$12</f>
        <v>326.71354653999998</v>
      </c>
      <c r="K152" s="36">
        <f>SUMIFS(СВЦЭМ!$E$39:$E$782,СВЦЭМ!$A$39:$A$782,$A152,СВЦЭМ!$B$39:$B$782,K$143)+'СЕТ СН'!$F$12</f>
        <v>327.27310861000001</v>
      </c>
      <c r="L152" s="36">
        <f>SUMIFS(СВЦЭМ!$E$39:$E$782,СВЦЭМ!$A$39:$A$782,$A152,СВЦЭМ!$B$39:$B$782,L$143)+'СЕТ СН'!$F$12</f>
        <v>337.47167353999998</v>
      </c>
      <c r="M152" s="36">
        <f>SUMIFS(СВЦЭМ!$E$39:$E$782,СВЦЭМ!$A$39:$A$782,$A152,СВЦЭМ!$B$39:$B$782,M$143)+'СЕТ СН'!$F$12</f>
        <v>345.81571308000002</v>
      </c>
      <c r="N152" s="36">
        <f>SUMIFS(СВЦЭМ!$E$39:$E$782,СВЦЭМ!$A$39:$A$782,$A152,СВЦЭМ!$B$39:$B$782,N$143)+'СЕТ СН'!$F$12</f>
        <v>354.64280056000001</v>
      </c>
      <c r="O152" s="36">
        <f>SUMIFS(СВЦЭМ!$E$39:$E$782,СВЦЭМ!$A$39:$A$782,$A152,СВЦЭМ!$B$39:$B$782,O$143)+'СЕТ СН'!$F$12</f>
        <v>354.46722870999997</v>
      </c>
      <c r="P152" s="36">
        <f>SUMIFS(СВЦЭМ!$E$39:$E$782,СВЦЭМ!$A$39:$A$782,$A152,СВЦЭМ!$B$39:$B$782,P$143)+'СЕТ СН'!$F$12</f>
        <v>354.12972186000002</v>
      </c>
      <c r="Q152" s="36">
        <f>SUMIFS(СВЦЭМ!$E$39:$E$782,СВЦЭМ!$A$39:$A$782,$A152,СВЦЭМ!$B$39:$B$782,Q$143)+'СЕТ СН'!$F$12</f>
        <v>353.7283415</v>
      </c>
      <c r="R152" s="36">
        <f>SUMIFS(СВЦЭМ!$E$39:$E$782,СВЦЭМ!$A$39:$A$782,$A152,СВЦЭМ!$B$39:$B$782,R$143)+'СЕТ СН'!$F$12</f>
        <v>353.12216444000001</v>
      </c>
      <c r="S152" s="36">
        <f>SUMIFS(СВЦЭМ!$E$39:$E$782,СВЦЭМ!$A$39:$A$782,$A152,СВЦЭМ!$B$39:$B$782,S$143)+'СЕТ СН'!$F$12</f>
        <v>353.00557268</v>
      </c>
      <c r="T152" s="36">
        <f>SUMIFS(СВЦЭМ!$E$39:$E$782,СВЦЭМ!$A$39:$A$782,$A152,СВЦЭМ!$B$39:$B$782,T$143)+'СЕТ СН'!$F$12</f>
        <v>346.19999990000002</v>
      </c>
      <c r="U152" s="36">
        <f>SUMIFS(СВЦЭМ!$E$39:$E$782,СВЦЭМ!$A$39:$A$782,$A152,СВЦЭМ!$B$39:$B$782,U$143)+'СЕТ СН'!$F$12</f>
        <v>341.81322222</v>
      </c>
      <c r="V152" s="36">
        <f>SUMIFS(СВЦЭМ!$E$39:$E$782,СВЦЭМ!$A$39:$A$782,$A152,СВЦЭМ!$B$39:$B$782,V$143)+'СЕТ СН'!$F$12</f>
        <v>340.17846182</v>
      </c>
      <c r="W152" s="36">
        <f>SUMIFS(СВЦЭМ!$E$39:$E$782,СВЦЭМ!$A$39:$A$782,$A152,СВЦЭМ!$B$39:$B$782,W$143)+'СЕТ СН'!$F$12</f>
        <v>335.80648465000002</v>
      </c>
      <c r="X152" s="36">
        <f>SUMIFS(СВЦЭМ!$E$39:$E$782,СВЦЭМ!$A$39:$A$782,$A152,СВЦЭМ!$B$39:$B$782,X$143)+'СЕТ СН'!$F$12</f>
        <v>333.29938523999999</v>
      </c>
      <c r="Y152" s="36">
        <f>SUMIFS(СВЦЭМ!$E$39:$E$782,СВЦЭМ!$A$39:$A$782,$A152,СВЦЭМ!$B$39:$B$782,Y$143)+'СЕТ СН'!$F$12</f>
        <v>331.66107327999998</v>
      </c>
    </row>
    <row r="153" spans="1:25" ht="15.75" x14ac:dyDescent="0.2">
      <c r="A153" s="35">
        <f t="shared" si="4"/>
        <v>44967</v>
      </c>
      <c r="B153" s="36">
        <f>SUMIFS(СВЦЭМ!$E$39:$E$782,СВЦЭМ!$A$39:$A$782,$A153,СВЦЭМ!$B$39:$B$782,B$143)+'СЕТ СН'!$F$12</f>
        <v>341.37247016999999</v>
      </c>
      <c r="C153" s="36">
        <f>SUMIFS(СВЦЭМ!$E$39:$E$782,СВЦЭМ!$A$39:$A$782,$A153,СВЦЭМ!$B$39:$B$782,C$143)+'СЕТ СН'!$F$12</f>
        <v>345.98099293000001</v>
      </c>
      <c r="D153" s="36">
        <f>SUMIFS(СВЦЭМ!$E$39:$E$782,СВЦЭМ!$A$39:$A$782,$A153,СВЦЭМ!$B$39:$B$782,D$143)+'СЕТ СН'!$F$12</f>
        <v>344.37141222000002</v>
      </c>
      <c r="E153" s="36">
        <f>SUMIFS(СВЦЭМ!$E$39:$E$782,СВЦЭМ!$A$39:$A$782,$A153,СВЦЭМ!$B$39:$B$782,E$143)+'СЕТ СН'!$F$12</f>
        <v>351.20379351999998</v>
      </c>
      <c r="F153" s="36">
        <f>SUMIFS(СВЦЭМ!$E$39:$E$782,СВЦЭМ!$A$39:$A$782,$A153,СВЦЭМ!$B$39:$B$782,F$143)+'СЕТ СН'!$F$12</f>
        <v>348.08056698000001</v>
      </c>
      <c r="G153" s="36">
        <f>SUMIFS(СВЦЭМ!$E$39:$E$782,СВЦЭМ!$A$39:$A$782,$A153,СВЦЭМ!$B$39:$B$782,G$143)+'СЕТ СН'!$F$12</f>
        <v>342.47560515999999</v>
      </c>
      <c r="H153" s="36">
        <f>SUMIFS(СВЦЭМ!$E$39:$E$782,СВЦЭМ!$A$39:$A$782,$A153,СВЦЭМ!$B$39:$B$782,H$143)+'СЕТ СН'!$F$12</f>
        <v>354.90882525000001</v>
      </c>
      <c r="I153" s="36">
        <f>SUMIFS(СВЦЭМ!$E$39:$E$782,СВЦЭМ!$A$39:$A$782,$A153,СВЦЭМ!$B$39:$B$782,I$143)+'СЕТ СН'!$F$12</f>
        <v>351.85376726999999</v>
      </c>
      <c r="J153" s="36">
        <f>SUMIFS(СВЦЭМ!$E$39:$E$782,СВЦЭМ!$A$39:$A$782,$A153,СВЦЭМ!$B$39:$B$782,J$143)+'СЕТ СН'!$F$12</f>
        <v>349.08808589</v>
      </c>
      <c r="K153" s="36">
        <f>SUMIFS(СВЦЭМ!$E$39:$E$782,СВЦЭМ!$A$39:$A$782,$A153,СВЦЭМ!$B$39:$B$782,K$143)+'СЕТ СН'!$F$12</f>
        <v>347.57871733000002</v>
      </c>
      <c r="L153" s="36">
        <f>SUMIFS(СВЦЭМ!$E$39:$E$782,СВЦЭМ!$A$39:$A$782,$A153,СВЦЭМ!$B$39:$B$782,L$143)+'СЕТ СН'!$F$12</f>
        <v>347.55118191999998</v>
      </c>
      <c r="M153" s="36">
        <f>SUMIFS(СВЦЭМ!$E$39:$E$782,СВЦЭМ!$A$39:$A$782,$A153,СВЦЭМ!$B$39:$B$782,M$143)+'СЕТ СН'!$F$12</f>
        <v>350.70334506</v>
      </c>
      <c r="N153" s="36">
        <f>SUMIFS(СВЦЭМ!$E$39:$E$782,СВЦЭМ!$A$39:$A$782,$A153,СВЦЭМ!$B$39:$B$782,N$143)+'СЕТ СН'!$F$12</f>
        <v>349.50609351000003</v>
      </c>
      <c r="O153" s="36">
        <f>SUMIFS(СВЦЭМ!$E$39:$E$782,СВЦЭМ!$A$39:$A$782,$A153,СВЦЭМ!$B$39:$B$782,O$143)+'СЕТ СН'!$F$12</f>
        <v>344.92966889000002</v>
      </c>
      <c r="P153" s="36">
        <f>SUMIFS(СВЦЭМ!$E$39:$E$782,СВЦЭМ!$A$39:$A$782,$A153,СВЦЭМ!$B$39:$B$782,P$143)+'СЕТ СН'!$F$12</f>
        <v>345.68365627999998</v>
      </c>
      <c r="Q153" s="36">
        <f>SUMIFS(СВЦЭМ!$E$39:$E$782,СВЦЭМ!$A$39:$A$782,$A153,СВЦЭМ!$B$39:$B$782,Q$143)+'СЕТ СН'!$F$12</f>
        <v>345.02758796000001</v>
      </c>
      <c r="R153" s="36">
        <f>SUMIFS(СВЦЭМ!$E$39:$E$782,СВЦЭМ!$A$39:$A$782,$A153,СВЦЭМ!$B$39:$B$782,R$143)+'СЕТ СН'!$F$12</f>
        <v>337.63927042</v>
      </c>
      <c r="S153" s="36">
        <f>SUMIFS(СВЦЭМ!$E$39:$E$782,СВЦЭМ!$A$39:$A$782,$A153,СВЦЭМ!$B$39:$B$782,S$143)+'СЕТ СН'!$F$12</f>
        <v>344.47018116999999</v>
      </c>
      <c r="T153" s="36">
        <f>SUMIFS(СВЦЭМ!$E$39:$E$782,СВЦЭМ!$A$39:$A$782,$A153,СВЦЭМ!$B$39:$B$782,T$143)+'СЕТ СН'!$F$12</f>
        <v>344.25593370000001</v>
      </c>
      <c r="U153" s="36">
        <f>SUMIFS(СВЦЭМ!$E$39:$E$782,СВЦЭМ!$A$39:$A$782,$A153,СВЦЭМ!$B$39:$B$782,U$143)+'СЕТ СН'!$F$12</f>
        <v>343.84029548000001</v>
      </c>
      <c r="V153" s="36">
        <f>SUMIFS(СВЦЭМ!$E$39:$E$782,СВЦЭМ!$A$39:$A$782,$A153,СВЦЭМ!$B$39:$B$782,V$143)+'СЕТ СН'!$F$12</f>
        <v>344.65063555</v>
      </c>
      <c r="W153" s="36">
        <f>SUMIFS(СВЦЭМ!$E$39:$E$782,СВЦЭМ!$A$39:$A$782,$A153,СВЦЭМ!$B$39:$B$782,W$143)+'СЕТ СН'!$F$12</f>
        <v>344.01870676999999</v>
      </c>
      <c r="X153" s="36">
        <f>SUMIFS(СВЦЭМ!$E$39:$E$782,СВЦЭМ!$A$39:$A$782,$A153,СВЦЭМ!$B$39:$B$782,X$143)+'СЕТ СН'!$F$12</f>
        <v>340.61131286</v>
      </c>
      <c r="Y153" s="36">
        <f>SUMIFS(СВЦЭМ!$E$39:$E$782,СВЦЭМ!$A$39:$A$782,$A153,СВЦЭМ!$B$39:$B$782,Y$143)+'СЕТ СН'!$F$12</f>
        <v>341.04215691000002</v>
      </c>
    </row>
    <row r="154" spans="1:25" ht="15.75" x14ac:dyDescent="0.2">
      <c r="A154" s="35">
        <f t="shared" si="4"/>
        <v>44968</v>
      </c>
      <c r="B154" s="36">
        <f>SUMIFS(СВЦЭМ!$E$39:$E$782,СВЦЭМ!$A$39:$A$782,$A154,СВЦЭМ!$B$39:$B$782,B$143)+'СЕТ СН'!$F$12</f>
        <v>385.93170670000001</v>
      </c>
      <c r="C154" s="36">
        <f>SUMIFS(СВЦЭМ!$E$39:$E$782,СВЦЭМ!$A$39:$A$782,$A154,СВЦЭМ!$B$39:$B$782,C$143)+'СЕТ СН'!$F$12</f>
        <v>395.65840599000001</v>
      </c>
      <c r="D154" s="36">
        <f>SUMIFS(СВЦЭМ!$E$39:$E$782,СВЦЭМ!$A$39:$A$782,$A154,СВЦЭМ!$B$39:$B$782,D$143)+'СЕТ СН'!$F$12</f>
        <v>398.51576318999997</v>
      </c>
      <c r="E154" s="36">
        <f>SUMIFS(СВЦЭМ!$E$39:$E$782,СВЦЭМ!$A$39:$A$782,$A154,СВЦЭМ!$B$39:$B$782,E$143)+'СЕТ СН'!$F$12</f>
        <v>398.84225493000002</v>
      </c>
      <c r="F154" s="36">
        <f>SUMIFS(СВЦЭМ!$E$39:$E$782,СВЦЭМ!$A$39:$A$782,$A154,СВЦЭМ!$B$39:$B$782,F$143)+'СЕТ СН'!$F$12</f>
        <v>397.67419504999998</v>
      </c>
      <c r="G154" s="36">
        <f>SUMIFS(СВЦЭМ!$E$39:$E$782,СВЦЭМ!$A$39:$A$782,$A154,СВЦЭМ!$B$39:$B$782,G$143)+'СЕТ СН'!$F$12</f>
        <v>394.63243547000002</v>
      </c>
      <c r="H154" s="36">
        <f>SUMIFS(СВЦЭМ!$E$39:$E$782,СВЦЭМ!$A$39:$A$782,$A154,СВЦЭМ!$B$39:$B$782,H$143)+'СЕТ СН'!$F$12</f>
        <v>382.65153171999998</v>
      </c>
      <c r="I154" s="36">
        <f>SUMIFS(СВЦЭМ!$E$39:$E$782,СВЦЭМ!$A$39:$A$782,$A154,СВЦЭМ!$B$39:$B$782,I$143)+'СЕТ СН'!$F$12</f>
        <v>368.42051968999999</v>
      </c>
      <c r="J154" s="36">
        <f>SUMIFS(СВЦЭМ!$E$39:$E$782,СВЦЭМ!$A$39:$A$782,$A154,СВЦЭМ!$B$39:$B$782,J$143)+'СЕТ СН'!$F$12</f>
        <v>360.59261597</v>
      </c>
      <c r="K154" s="36">
        <f>SUMIFS(СВЦЭМ!$E$39:$E$782,СВЦЭМ!$A$39:$A$782,$A154,СВЦЭМ!$B$39:$B$782,K$143)+'СЕТ СН'!$F$12</f>
        <v>349.34588316999998</v>
      </c>
      <c r="L154" s="36">
        <f>SUMIFS(СВЦЭМ!$E$39:$E$782,СВЦЭМ!$A$39:$A$782,$A154,СВЦЭМ!$B$39:$B$782,L$143)+'СЕТ СН'!$F$12</f>
        <v>350.89146514999999</v>
      </c>
      <c r="M154" s="36">
        <f>SUMIFS(СВЦЭМ!$E$39:$E$782,СВЦЭМ!$A$39:$A$782,$A154,СВЦЭМ!$B$39:$B$782,M$143)+'СЕТ СН'!$F$12</f>
        <v>356.01891763999998</v>
      </c>
      <c r="N154" s="36">
        <f>SUMIFS(СВЦЭМ!$E$39:$E$782,СВЦЭМ!$A$39:$A$782,$A154,СВЦЭМ!$B$39:$B$782,N$143)+'СЕТ СН'!$F$12</f>
        <v>363.87233866000003</v>
      </c>
      <c r="O154" s="36">
        <f>SUMIFS(СВЦЭМ!$E$39:$E$782,СВЦЭМ!$A$39:$A$782,$A154,СВЦЭМ!$B$39:$B$782,O$143)+'СЕТ СН'!$F$12</f>
        <v>369.62098221999997</v>
      </c>
      <c r="P154" s="36">
        <f>SUMIFS(СВЦЭМ!$E$39:$E$782,СВЦЭМ!$A$39:$A$782,$A154,СВЦЭМ!$B$39:$B$782,P$143)+'СЕТ СН'!$F$12</f>
        <v>374.35084677999998</v>
      </c>
      <c r="Q154" s="36">
        <f>SUMIFS(СВЦЭМ!$E$39:$E$782,СВЦЭМ!$A$39:$A$782,$A154,СВЦЭМ!$B$39:$B$782,Q$143)+'СЕТ СН'!$F$12</f>
        <v>375.55178839000001</v>
      </c>
      <c r="R154" s="36">
        <f>SUMIFS(СВЦЭМ!$E$39:$E$782,СВЦЭМ!$A$39:$A$782,$A154,СВЦЭМ!$B$39:$B$782,R$143)+'СЕТ СН'!$F$12</f>
        <v>371.22023166000002</v>
      </c>
      <c r="S154" s="36">
        <f>SUMIFS(СВЦЭМ!$E$39:$E$782,СВЦЭМ!$A$39:$A$782,$A154,СВЦЭМ!$B$39:$B$782,S$143)+'СЕТ СН'!$F$12</f>
        <v>360.58042528999999</v>
      </c>
      <c r="T154" s="36">
        <f>SUMIFS(СВЦЭМ!$E$39:$E$782,СВЦЭМ!$A$39:$A$782,$A154,СВЦЭМ!$B$39:$B$782,T$143)+'СЕТ СН'!$F$12</f>
        <v>356.07475432000001</v>
      </c>
      <c r="U154" s="36">
        <f>SUMIFS(СВЦЭМ!$E$39:$E$782,СВЦЭМ!$A$39:$A$782,$A154,СВЦЭМ!$B$39:$B$782,U$143)+'СЕТ СН'!$F$12</f>
        <v>359.0145473</v>
      </c>
      <c r="V154" s="36">
        <f>SUMIFS(СВЦЭМ!$E$39:$E$782,СВЦЭМ!$A$39:$A$782,$A154,СВЦЭМ!$B$39:$B$782,V$143)+'СЕТ СН'!$F$12</f>
        <v>365.01126026999998</v>
      </c>
      <c r="W154" s="36">
        <f>SUMIFS(СВЦЭМ!$E$39:$E$782,СВЦЭМ!$A$39:$A$782,$A154,СВЦЭМ!$B$39:$B$782,W$143)+'СЕТ СН'!$F$12</f>
        <v>371.83669018000001</v>
      </c>
      <c r="X154" s="36">
        <f>SUMIFS(СВЦЭМ!$E$39:$E$782,СВЦЭМ!$A$39:$A$782,$A154,СВЦЭМ!$B$39:$B$782,X$143)+'СЕТ СН'!$F$12</f>
        <v>378.87482720000003</v>
      </c>
      <c r="Y154" s="36">
        <f>SUMIFS(СВЦЭМ!$E$39:$E$782,СВЦЭМ!$A$39:$A$782,$A154,СВЦЭМ!$B$39:$B$782,Y$143)+'СЕТ СН'!$F$12</f>
        <v>388.81509891000002</v>
      </c>
    </row>
    <row r="155" spans="1:25" ht="15.75" x14ac:dyDescent="0.2">
      <c r="A155" s="35">
        <f t="shared" si="4"/>
        <v>44969</v>
      </c>
      <c r="B155" s="36">
        <f>SUMIFS(СВЦЭМ!$E$39:$E$782,СВЦЭМ!$A$39:$A$782,$A155,СВЦЭМ!$B$39:$B$782,B$143)+'СЕТ СН'!$F$12</f>
        <v>363.22236179999999</v>
      </c>
      <c r="C155" s="36">
        <f>SUMIFS(СВЦЭМ!$E$39:$E$782,СВЦЭМ!$A$39:$A$782,$A155,СВЦЭМ!$B$39:$B$782,C$143)+'СЕТ СН'!$F$12</f>
        <v>380.34082532999997</v>
      </c>
      <c r="D155" s="36">
        <f>SUMIFS(СВЦЭМ!$E$39:$E$782,СВЦЭМ!$A$39:$A$782,$A155,СВЦЭМ!$B$39:$B$782,D$143)+'СЕТ СН'!$F$12</f>
        <v>380.17634957000001</v>
      </c>
      <c r="E155" s="36">
        <f>SUMIFS(СВЦЭМ!$E$39:$E$782,СВЦЭМ!$A$39:$A$782,$A155,СВЦЭМ!$B$39:$B$782,E$143)+'СЕТ СН'!$F$12</f>
        <v>372.88326391999999</v>
      </c>
      <c r="F155" s="36">
        <f>SUMIFS(СВЦЭМ!$E$39:$E$782,СВЦЭМ!$A$39:$A$782,$A155,СВЦЭМ!$B$39:$B$782,F$143)+'СЕТ СН'!$F$12</f>
        <v>381.44230298000002</v>
      </c>
      <c r="G155" s="36">
        <f>SUMIFS(СВЦЭМ!$E$39:$E$782,СВЦЭМ!$A$39:$A$782,$A155,СВЦЭМ!$B$39:$B$782,G$143)+'СЕТ СН'!$F$12</f>
        <v>382.89620263</v>
      </c>
      <c r="H155" s="36">
        <f>SUMIFS(СВЦЭМ!$E$39:$E$782,СВЦЭМ!$A$39:$A$782,$A155,СВЦЭМ!$B$39:$B$782,H$143)+'СЕТ СН'!$F$12</f>
        <v>381.50302585999998</v>
      </c>
      <c r="I155" s="36">
        <f>SUMIFS(СВЦЭМ!$E$39:$E$782,СВЦЭМ!$A$39:$A$782,$A155,СВЦЭМ!$B$39:$B$782,I$143)+'СЕТ СН'!$F$12</f>
        <v>382.48136161000002</v>
      </c>
      <c r="J155" s="36">
        <f>SUMIFS(СВЦЭМ!$E$39:$E$782,СВЦЭМ!$A$39:$A$782,$A155,СВЦЭМ!$B$39:$B$782,J$143)+'СЕТ СН'!$F$12</f>
        <v>380.62941387000001</v>
      </c>
      <c r="K155" s="36">
        <f>SUMIFS(СВЦЭМ!$E$39:$E$782,СВЦЭМ!$A$39:$A$782,$A155,СВЦЭМ!$B$39:$B$782,K$143)+'СЕТ СН'!$F$12</f>
        <v>365.45808413999998</v>
      </c>
      <c r="L155" s="36">
        <f>SUMIFS(СВЦЭМ!$E$39:$E$782,СВЦЭМ!$A$39:$A$782,$A155,СВЦЭМ!$B$39:$B$782,L$143)+'СЕТ СН'!$F$12</f>
        <v>357.23739587</v>
      </c>
      <c r="M155" s="36">
        <f>SUMIFS(СВЦЭМ!$E$39:$E$782,СВЦЭМ!$A$39:$A$782,$A155,СВЦЭМ!$B$39:$B$782,M$143)+'СЕТ СН'!$F$12</f>
        <v>356.94265962999998</v>
      </c>
      <c r="N155" s="36">
        <f>SUMIFS(СВЦЭМ!$E$39:$E$782,СВЦЭМ!$A$39:$A$782,$A155,СВЦЭМ!$B$39:$B$782,N$143)+'СЕТ СН'!$F$12</f>
        <v>360.18082647</v>
      </c>
      <c r="O155" s="36">
        <f>SUMIFS(СВЦЭМ!$E$39:$E$782,СВЦЭМ!$A$39:$A$782,$A155,СВЦЭМ!$B$39:$B$782,O$143)+'СЕТ СН'!$F$12</f>
        <v>367.80645350999998</v>
      </c>
      <c r="P155" s="36">
        <f>SUMIFS(СВЦЭМ!$E$39:$E$782,СВЦЭМ!$A$39:$A$782,$A155,СВЦЭМ!$B$39:$B$782,P$143)+'СЕТ СН'!$F$12</f>
        <v>372.17589502999999</v>
      </c>
      <c r="Q155" s="36">
        <f>SUMIFS(СВЦЭМ!$E$39:$E$782,СВЦЭМ!$A$39:$A$782,$A155,СВЦЭМ!$B$39:$B$782,Q$143)+'СЕТ СН'!$F$12</f>
        <v>374.91101637999998</v>
      </c>
      <c r="R155" s="36">
        <f>SUMIFS(СВЦЭМ!$E$39:$E$782,СВЦЭМ!$A$39:$A$782,$A155,СВЦЭМ!$B$39:$B$782,R$143)+'СЕТ СН'!$F$12</f>
        <v>375.42593717</v>
      </c>
      <c r="S155" s="36">
        <f>SUMIFS(СВЦЭМ!$E$39:$E$782,СВЦЭМ!$A$39:$A$782,$A155,СВЦЭМ!$B$39:$B$782,S$143)+'СЕТ СН'!$F$12</f>
        <v>366.09844164999998</v>
      </c>
      <c r="T155" s="36">
        <f>SUMIFS(СВЦЭМ!$E$39:$E$782,СВЦЭМ!$A$39:$A$782,$A155,СВЦЭМ!$B$39:$B$782,T$143)+'СЕТ СН'!$F$12</f>
        <v>359.52870424999998</v>
      </c>
      <c r="U155" s="36">
        <f>SUMIFS(СВЦЭМ!$E$39:$E$782,СВЦЭМ!$A$39:$A$782,$A155,СВЦЭМ!$B$39:$B$782,U$143)+'СЕТ СН'!$F$12</f>
        <v>353.15379911999997</v>
      </c>
      <c r="V155" s="36">
        <f>SUMIFS(СВЦЭМ!$E$39:$E$782,СВЦЭМ!$A$39:$A$782,$A155,СВЦЭМ!$B$39:$B$782,V$143)+'СЕТ СН'!$F$12</f>
        <v>358.52952898000001</v>
      </c>
      <c r="W155" s="36">
        <f>SUMIFS(СВЦЭМ!$E$39:$E$782,СВЦЭМ!$A$39:$A$782,$A155,СВЦЭМ!$B$39:$B$782,W$143)+'СЕТ СН'!$F$12</f>
        <v>361.89045066</v>
      </c>
      <c r="X155" s="36">
        <f>SUMIFS(СВЦЭМ!$E$39:$E$782,СВЦЭМ!$A$39:$A$782,$A155,СВЦЭМ!$B$39:$B$782,X$143)+'СЕТ СН'!$F$12</f>
        <v>371.59893096000002</v>
      </c>
      <c r="Y155" s="36">
        <f>SUMIFS(СВЦЭМ!$E$39:$E$782,СВЦЭМ!$A$39:$A$782,$A155,СВЦЭМ!$B$39:$B$782,Y$143)+'СЕТ СН'!$F$12</f>
        <v>371.23094479999997</v>
      </c>
    </row>
    <row r="156" spans="1:25" ht="15.75" x14ac:dyDescent="0.2">
      <c r="A156" s="35">
        <f t="shared" si="4"/>
        <v>44970</v>
      </c>
      <c r="B156" s="36">
        <f>SUMIFS(СВЦЭМ!$E$39:$E$782,СВЦЭМ!$A$39:$A$782,$A156,СВЦЭМ!$B$39:$B$782,B$143)+'СЕТ СН'!$F$12</f>
        <v>394.77456371</v>
      </c>
      <c r="C156" s="36">
        <f>SUMIFS(СВЦЭМ!$E$39:$E$782,СВЦЭМ!$A$39:$A$782,$A156,СВЦЭМ!$B$39:$B$782,C$143)+'СЕТ СН'!$F$12</f>
        <v>402.58234830999999</v>
      </c>
      <c r="D156" s="36">
        <f>SUMIFS(СВЦЭМ!$E$39:$E$782,СВЦЭМ!$A$39:$A$782,$A156,СВЦЭМ!$B$39:$B$782,D$143)+'СЕТ СН'!$F$12</f>
        <v>404.00778095999999</v>
      </c>
      <c r="E156" s="36">
        <f>SUMIFS(СВЦЭМ!$E$39:$E$782,СВЦЭМ!$A$39:$A$782,$A156,СВЦЭМ!$B$39:$B$782,E$143)+'СЕТ СН'!$F$12</f>
        <v>404.37304920000003</v>
      </c>
      <c r="F156" s="36">
        <f>SUMIFS(СВЦЭМ!$E$39:$E$782,СВЦЭМ!$A$39:$A$782,$A156,СВЦЭМ!$B$39:$B$782,F$143)+'СЕТ СН'!$F$12</f>
        <v>397.72652786999998</v>
      </c>
      <c r="G156" s="36">
        <f>SUMIFS(СВЦЭМ!$E$39:$E$782,СВЦЭМ!$A$39:$A$782,$A156,СВЦЭМ!$B$39:$B$782,G$143)+'СЕТ СН'!$F$12</f>
        <v>387.9888393</v>
      </c>
      <c r="H156" s="36">
        <f>SUMIFS(СВЦЭМ!$E$39:$E$782,СВЦЭМ!$A$39:$A$782,$A156,СВЦЭМ!$B$39:$B$782,H$143)+'СЕТ СН'!$F$12</f>
        <v>375.63731983000002</v>
      </c>
      <c r="I156" s="36">
        <f>SUMIFS(СВЦЭМ!$E$39:$E$782,СВЦЭМ!$A$39:$A$782,$A156,СВЦЭМ!$B$39:$B$782,I$143)+'СЕТ СН'!$F$12</f>
        <v>376.24813374000001</v>
      </c>
      <c r="J156" s="36">
        <f>SUMIFS(СВЦЭМ!$E$39:$E$782,СВЦЭМ!$A$39:$A$782,$A156,СВЦЭМ!$B$39:$B$782,J$143)+'СЕТ СН'!$F$12</f>
        <v>365.98568478999999</v>
      </c>
      <c r="K156" s="36">
        <f>SUMIFS(СВЦЭМ!$E$39:$E$782,СВЦЭМ!$A$39:$A$782,$A156,СВЦЭМ!$B$39:$B$782,K$143)+'СЕТ СН'!$F$12</f>
        <v>360.24511482999998</v>
      </c>
      <c r="L156" s="36">
        <f>SUMIFS(СВЦЭМ!$E$39:$E$782,СВЦЭМ!$A$39:$A$782,$A156,СВЦЭМ!$B$39:$B$782,L$143)+'СЕТ СН'!$F$12</f>
        <v>363.63195103999999</v>
      </c>
      <c r="M156" s="36">
        <f>SUMIFS(СВЦЭМ!$E$39:$E$782,СВЦЭМ!$A$39:$A$782,$A156,СВЦЭМ!$B$39:$B$782,M$143)+'СЕТ СН'!$F$12</f>
        <v>367.88686372000001</v>
      </c>
      <c r="N156" s="36">
        <f>SUMIFS(СВЦЭМ!$E$39:$E$782,СВЦЭМ!$A$39:$A$782,$A156,СВЦЭМ!$B$39:$B$782,N$143)+'СЕТ СН'!$F$12</f>
        <v>379.29499364999998</v>
      </c>
      <c r="O156" s="36">
        <f>SUMIFS(СВЦЭМ!$E$39:$E$782,СВЦЭМ!$A$39:$A$782,$A156,СВЦЭМ!$B$39:$B$782,O$143)+'СЕТ СН'!$F$12</f>
        <v>388.66443942000001</v>
      </c>
      <c r="P156" s="36">
        <f>SUMIFS(СВЦЭМ!$E$39:$E$782,СВЦЭМ!$A$39:$A$782,$A156,СВЦЭМ!$B$39:$B$782,P$143)+'СЕТ СН'!$F$12</f>
        <v>396.64940604999998</v>
      </c>
      <c r="Q156" s="36">
        <f>SUMIFS(СВЦЭМ!$E$39:$E$782,СВЦЭМ!$A$39:$A$782,$A156,СВЦЭМ!$B$39:$B$782,Q$143)+'СЕТ СН'!$F$12</f>
        <v>399.72428507000001</v>
      </c>
      <c r="R156" s="36">
        <f>SUMIFS(СВЦЭМ!$E$39:$E$782,СВЦЭМ!$A$39:$A$782,$A156,СВЦЭМ!$B$39:$B$782,R$143)+'СЕТ СН'!$F$12</f>
        <v>397.23617338000003</v>
      </c>
      <c r="S156" s="36">
        <f>SUMIFS(СВЦЭМ!$E$39:$E$782,СВЦЭМ!$A$39:$A$782,$A156,СВЦЭМ!$B$39:$B$782,S$143)+'СЕТ СН'!$F$12</f>
        <v>386.01989623999998</v>
      </c>
      <c r="T156" s="36">
        <f>SUMIFS(СВЦЭМ!$E$39:$E$782,СВЦЭМ!$A$39:$A$782,$A156,СВЦЭМ!$B$39:$B$782,T$143)+'СЕТ СН'!$F$12</f>
        <v>377.08961517</v>
      </c>
      <c r="U156" s="36">
        <f>SUMIFS(СВЦЭМ!$E$39:$E$782,СВЦЭМ!$A$39:$A$782,$A156,СВЦЭМ!$B$39:$B$782,U$143)+'СЕТ СН'!$F$12</f>
        <v>386.20556951999998</v>
      </c>
      <c r="V156" s="36">
        <f>SUMIFS(СВЦЭМ!$E$39:$E$782,СВЦЭМ!$A$39:$A$782,$A156,СВЦЭМ!$B$39:$B$782,V$143)+'СЕТ СН'!$F$12</f>
        <v>388.87768756000003</v>
      </c>
      <c r="W156" s="36">
        <f>SUMIFS(СВЦЭМ!$E$39:$E$782,СВЦЭМ!$A$39:$A$782,$A156,СВЦЭМ!$B$39:$B$782,W$143)+'СЕТ СН'!$F$12</f>
        <v>394.29308764000001</v>
      </c>
      <c r="X156" s="36">
        <f>SUMIFS(СВЦЭМ!$E$39:$E$782,СВЦЭМ!$A$39:$A$782,$A156,СВЦЭМ!$B$39:$B$782,X$143)+'СЕТ СН'!$F$12</f>
        <v>401.92934744000002</v>
      </c>
      <c r="Y156" s="36">
        <f>SUMIFS(СВЦЭМ!$E$39:$E$782,СВЦЭМ!$A$39:$A$782,$A156,СВЦЭМ!$B$39:$B$782,Y$143)+'СЕТ СН'!$F$12</f>
        <v>385.00268138000001</v>
      </c>
    </row>
    <row r="157" spans="1:25" ht="15.75" x14ac:dyDescent="0.2">
      <c r="A157" s="35">
        <f t="shared" si="4"/>
        <v>44971</v>
      </c>
      <c r="B157" s="36">
        <f>SUMIFS(СВЦЭМ!$E$39:$E$782,СВЦЭМ!$A$39:$A$782,$A157,СВЦЭМ!$B$39:$B$782,B$143)+'СЕТ СН'!$F$12</f>
        <v>410.02946237999998</v>
      </c>
      <c r="C157" s="36">
        <f>SUMIFS(СВЦЭМ!$E$39:$E$782,СВЦЭМ!$A$39:$A$782,$A157,СВЦЭМ!$B$39:$B$782,C$143)+'СЕТ СН'!$F$12</f>
        <v>419.91663915999999</v>
      </c>
      <c r="D157" s="36">
        <f>SUMIFS(СВЦЭМ!$E$39:$E$782,СВЦЭМ!$A$39:$A$782,$A157,СВЦЭМ!$B$39:$B$782,D$143)+'СЕТ СН'!$F$12</f>
        <v>418.53183797999998</v>
      </c>
      <c r="E157" s="36">
        <f>SUMIFS(СВЦЭМ!$E$39:$E$782,СВЦЭМ!$A$39:$A$782,$A157,СВЦЭМ!$B$39:$B$782,E$143)+'СЕТ СН'!$F$12</f>
        <v>437.64597605</v>
      </c>
      <c r="F157" s="36">
        <f>SUMIFS(СВЦЭМ!$E$39:$E$782,СВЦЭМ!$A$39:$A$782,$A157,СВЦЭМ!$B$39:$B$782,F$143)+'СЕТ СН'!$F$12</f>
        <v>401.07230156999998</v>
      </c>
      <c r="G157" s="36">
        <f>SUMIFS(СВЦЭМ!$E$39:$E$782,СВЦЭМ!$A$39:$A$782,$A157,СВЦЭМ!$B$39:$B$782,G$143)+'СЕТ СН'!$F$12</f>
        <v>427.32432819000002</v>
      </c>
      <c r="H157" s="36">
        <f>SUMIFS(СВЦЭМ!$E$39:$E$782,СВЦЭМ!$A$39:$A$782,$A157,СВЦЭМ!$B$39:$B$782,H$143)+'СЕТ СН'!$F$12</f>
        <v>408.09803726000001</v>
      </c>
      <c r="I157" s="36">
        <f>SUMIFS(СВЦЭМ!$E$39:$E$782,СВЦЭМ!$A$39:$A$782,$A157,СВЦЭМ!$B$39:$B$782,I$143)+'СЕТ СН'!$F$12</f>
        <v>398.9337195</v>
      </c>
      <c r="J157" s="36">
        <f>SUMIFS(СВЦЭМ!$E$39:$E$782,СВЦЭМ!$A$39:$A$782,$A157,СВЦЭМ!$B$39:$B$782,J$143)+'СЕТ СН'!$F$12</f>
        <v>393.57195068999999</v>
      </c>
      <c r="K157" s="36">
        <f>SUMIFS(СВЦЭМ!$E$39:$E$782,СВЦЭМ!$A$39:$A$782,$A157,СВЦЭМ!$B$39:$B$782,K$143)+'СЕТ СН'!$F$12</f>
        <v>389.08764153999999</v>
      </c>
      <c r="L157" s="36">
        <f>SUMIFS(СВЦЭМ!$E$39:$E$782,СВЦЭМ!$A$39:$A$782,$A157,СВЦЭМ!$B$39:$B$782,L$143)+'СЕТ СН'!$F$12</f>
        <v>389.05572591999999</v>
      </c>
      <c r="M157" s="36">
        <f>SUMIFS(СВЦЭМ!$E$39:$E$782,СВЦЭМ!$A$39:$A$782,$A157,СВЦЭМ!$B$39:$B$782,M$143)+'СЕТ СН'!$F$12</f>
        <v>404.62102140000002</v>
      </c>
      <c r="N157" s="36">
        <f>SUMIFS(СВЦЭМ!$E$39:$E$782,СВЦЭМ!$A$39:$A$782,$A157,СВЦЭМ!$B$39:$B$782,N$143)+'СЕТ СН'!$F$12</f>
        <v>401.09125989</v>
      </c>
      <c r="O157" s="36">
        <f>SUMIFS(СВЦЭМ!$E$39:$E$782,СВЦЭМ!$A$39:$A$782,$A157,СВЦЭМ!$B$39:$B$782,O$143)+'СЕТ СН'!$F$12</f>
        <v>407.04284417999997</v>
      </c>
      <c r="P157" s="36">
        <f>SUMIFS(СВЦЭМ!$E$39:$E$782,СВЦЭМ!$A$39:$A$782,$A157,СВЦЭМ!$B$39:$B$782,P$143)+'СЕТ СН'!$F$12</f>
        <v>411.60648311</v>
      </c>
      <c r="Q157" s="36">
        <f>SUMIFS(СВЦЭМ!$E$39:$E$782,СВЦЭМ!$A$39:$A$782,$A157,СВЦЭМ!$B$39:$B$782,Q$143)+'СЕТ СН'!$F$12</f>
        <v>413.29867210999998</v>
      </c>
      <c r="R157" s="36">
        <f>SUMIFS(СВЦЭМ!$E$39:$E$782,СВЦЭМ!$A$39:$A$782,$A157,СВЦЭМ!$B$39:$B$782,R$143)+'СЕТ СН'!$F$12</f>
        <v>408.04850090000002</v>
      </c>
      <c r="S157" s="36">
        <f>SUMIFS(СВЦЭМ!$E$39:$E$782,СВЦЭМ!$A$39:$A$782,$A157,СВЦЭМ!$B$39:$B$782,S$143)+'СЕТ СН'!$F$12</f>
        <v>399.79577079000001</v>
      </c>
      <c r="T157" s="36">
        <f>SUMIFS(СВЦЭМ!$E$39:$E$782,СВЦЭМ!$A$39:$A$782,$A157,СВЦЭМ!$B$39:$B$782,T$143)+'СЕТ СН'!$F$12</f>
        <v>397.59788761999999</v>
      </c>
      <c r="U157" s="36">
        <f>SUMIFS(СВЦЭМ!$E$39:$E$782,СВЦЭМ!$A$39:$A$782,$A157,СВЦЭМ!$B$39:$B$782,U$143)+'СЕТ СН'!$F$12</f>
        <v>396.27217923000001</v>
      </c>
      <c r="V157" s="36">
        <f>SUMIFS(СВЦЭМ!$E$39:$E$782,СВЦЭМ!$A$39:$A$782,$A157,СВЦЭМ!$B$39:$B$782,V$143)+'СЕТ СН'!$F$12</f>
        <v>399.79614830000003</v>
      </c>
      <c r="W157" s="36">
        <f>SUMIFS(СВЦЭМ!$E$39:$E$782,СВЦЭМ!$A$39:$A$782,$A157,СВЦЭМ!$B$39:$B$782,W$143)+'СЕТ СН'!$F$12</f>
        <v>405.02486464999998</v>
      </c>
      <c r="X157" s="36">
        <f>SUMIFS(СВЦЭМ!$E$39:$E$782,СВЦЭМ!$A$39:$A$782,$A157,СВЦЭМ!$B$39:$B$782,X$143)+'СЕТ СН'!$F$12</f>
        <v>411.1442649</v>
      </c>
      <c r="Y157" s="36">
        <f>SUMIFS(СВЦЭМ!$E$39:$E$782,СВЦЭМ!$A$39:$A$782,$A157,СВЦЭМ!$B$39:$B$782,Y$143)+'СЕТ СН'!$F$12</f>
        <v>414.76273299000002</v>
      </c>
    </row>
    <row r="158" spans="1:25" ht="15.75" x14ac:dyDescent="0.2">
      <c r="A158" s="35">
        <f t="shared" si="4"/>
        <v>44972</v>
      </c>
      <c r="B158" s="36">
        <f>SUMIFS(СВЦЭМ!$E$39:$E$782,СВЦЭМ!$A$39:$A$782,$A158,СВЦЭМ!$B$39:$B$782,B$143)+'СЕТ СН'!$F$12</f>
        <v>401.79058451999998</v>
      </c>
      <c r="C158" s="36">
        <f>SUMIFS(СВЦЭМ!$E$39:$E$782,СВЦЭМ!$A$39:$A$782,$A158,СВЦЭМ!$B$39:$B$782,C$143)+'СЕТ СН'!$F$12</f>
        <v>406.51942854999999</v>
      </c>
      <c r="D158" s="36">
        <f>SUMIFS(СВЦЭМ!$E$39:$E$782,СВЦЭМ!$A$39:$A$782,$A158,СВЦЭМ!$B$39:$B$782,D$143)+'СЕТ СН'!$F$12</f>
        <v>412.43604520000002</v>
      </c>
      <c r="E158" s="36">
        <f>SUMIFS(СВЦЭМ!$E$39:$E$782,СВЦЭМ!$A$39:$A$782,$A158,СВЦЭМ!$B$39:$B$782,E$143)+'СЕТ СН'!$F$12</f>
        <v>409.51038110000002</v>
      </c>
      <c r="F158" s="36">
        <f>SUMIFS(СВЦЭМ!$E$39:$E$782,СВЦЭМ!$A$39:$A$782,$A158,СВЦЭМ!$B$39:$B$782,F$143)+'СЕТ СН'!$F$12</f>
        <v>403.56186233</v>
      </c>
      <c r="G158" s="36">
        <f>SUMIFS(СВЦЭМ!$E$39:$E$782,СВЦЭМ!$A$39:$A$782,$A158,СВЦЭМ!$B$39:$B$782,G$143)+'СЕТ СН'!$F$12</f>
        <v>387.90624091000001</v>
      </c>
      <c r="H158" s="36">
        <f>SUMIFS(СВЦЭМ!$E$39:$E$782,СВЦЭМ!$A$39:$A$782,$A158,СВЦЭМ!$B$39:$B$782,H$143)+'СЕТ СН'!$F$12</f>
        <v>371.28606151999998</v>
      </c>
      <c r="I158" s="36">
        <f>SUMIFS(СВЦЭМ!$E$39:$E$782,СВЦЭМ!$A$39:$A$782,$A158,СВЦЭМ!$B$39:$B$782,I$143)+'СЕТ СН'!$F$12</f>
        <v>367.32118667999998</v>
      </c>
      <c r="J158" s="36">
        <f>SUMIFS(СВЦЭМ!$E$39:$E$782,СВЦЭМ!$A$39:$A$782,$A158,СВЦЭМ!$B$39:$B$782,J$143)+'СЕТ СН'!$F$12</f>
        <v>360.45543542000001</v>
      </c>
      <c r="K158" s="36">
        <f>SUMIFS(СВЦЭМ!$E$39:$E$782,СВЦЭМ!$A$39:$A$782,$A158,СВЦЭМ!$B$39:$B$782,K$143)+'СЕТ СН'!$F$12</f>
        <v>359.55399285999999</v>
      </c>
      <c r="L158" s="36">
        <f>SUMIFS(СВЦЭМ!$E$39:$E$782,СВЦЭМ!$A$39:$A$782,$A158,СВЦЭМ!$B$39:$B$782,L$143)+'СЕТ СН'!$F$12</f>
        <v>361.92222823999998</v>
      </c>
      <c r="M158" s="36">
        <f>SUMIFS(СВЦЭМ!$E$39:$E$782,СВЦЭМ!$A$39:$A$782,$A158,СВЦЭМ!$B$39:$B$782,M$143)+'СЕТ СН'!$F$12</f>
        <v>371.72381197999999</v>
      </c>
      <c r="N158" s="36">
        <f>SUMIFS(СВЦЭМ!$E$39:$E$782,СВЦЭМ!$A$39:$A$782,$A158,СВЦЭМ!$B$39:$B$782,N$143)+'СЕТ СН'!$F$12</f>
        <v>376.45877396999998</v>
      </c>
      <c r="O158" s="36">
        <f>SUMIFS(СВЦЭМ!$E$39:$E$782,СВЦЭМ!$A$39:$A$782,$A158,СВЦЭМ!$B$39:$B$782,O$143)+'СЕТ СН'!$F$12</f>
        <v>381.58767822999999</v>
      </c>
      <c r="P158" s="36">
        <f>SUMIFS(СВЦЭМ!$E$39:$E$782,СВЦЭМ!$A$39:$A$782,$A158,СВЦЭМ!$B$39:$B$782,P$143)+'СЕТ СН'!$F$12</f>
        <v>386.11772293000001</v>
      </c>
      <c r="Q158" s="36">
        <f>SUMIFS(СВЦЭМ!$E$39:$E$782,СВЦЭМ!$A$39:$A$782,$A158,СВЦЭМ!$B$39:$B$782,Q$143)+'СЕТ СН'!$F$12</f>
        <v>383.91537896</v>
      </c>
      <c r="R158" s="36">
        <f>SUMIFS(СВЦЭМ!$E$39:$E$782,СВЦЭМ!$A$39:$A$782,$A158,СВЦЭМ!$B$39:$B$782,R$143)+'СЕТ СН'!$F$12</f>
        <v>379.64595659999998</v>
      </c>
      <c r="S158" s="36">
        <f>SUMIFS(СВЦЭМ!$E$39:$E$782,СВЦЭМ!$A$39:$A$782,$A158,СВЦЭМ!$B$39:$B$782,S$143)+'СЕТ СН'!$F$12</f>
        <v>369.01038108</v>
      </c>
      <c r="T158" s="36">
        <f>SUMIFS(СВЦЭМ!$E$39:$E$782,СВЦЭМ!$A$39:$A$782,$A158,СВЦЭМ!$B$39:$B$782,T$143)+'СЕТ СН'!$F$12</f>
        <v>357.65508956000002</v>
      </c>
      <c r="U158" s="36">
        <f>SUMIFS(СВЦЭМ!$E$39:$E$782,СВЦЭМ!$A$39:$A$782,$A158,СВЦЭМ!$B$39:$B$782,U$143)+'СЕТ СН'!$F$12</f>
        <v>363.82045037</v>
      </c>
      <c r="V158" s="36">
        <f>SUMIFS(СВЦЭМ!$E$39:$E$782,СВЦЭМ!$A$39:$A$782,$A158,СВЦЭМ!$B$39:$B$782,V$143)+'СЕТ СН'!$F$12</f>
        <v>361.81117498999998</v>
      </c>
      <c r="W158" s="36">
        <f>SUMIFS(СВЦЭМ!$E$39:$E$782,СВЦЭМ!$A$39:$A$782,$A158,СВЦЭМ!$B$39:$B$782,W$143)+'СЕТ СН'!$F$12</f>
        <v>361.80811848000002</v>
      </c>
      <c r="X158" s="36">
        <f>SUMIFS(СВЦЭМ!$E$39:$E$782,СВЦЭМ!$A$39:$A$782,$A158,СВЦЭМ!$B$39:$B$782,X$143)+'СЕТ СН'!$F$12</f>
        <v>375.57899774999998</v>
      </c>
      <c r="Y158" s="36">
        <f>SUMIFS(СВЦЭМ!$E$39:$E$782,СВЦЭМ!$A$39:$A$782,$A158,СВЦЭМ!$B$39:$B$782,Y$143)+'СЕТ СН'!$F$12</f>
        <v>382.61939676999998</v>
      </c>
    </row>
    <row r="159" spans="1:25" ht="15.75" x14ac:dyDescent="0.2">
      <c r="A159" s="35">
        <f t="shared" si="4"/>
        <v>44973</v>
      </c>
      <c r="B159" s="36">
        <f>SUMIFS(СВЦЭМ!$E$39:$E$782,СВЦЭМ!$A$39:$A$782,$A159,СВЦЭМ!$B$39:$B$782,B$143)+'СЕТ СН'!$F$12</f>
        <v>396.99013631999998</v>
      </c>
      <c r="C159" s="36">
        <f>SUMIFS(СВЦЭМ!$E$39:$E$782,СВЦЭМ!$A$39:$A$782,$A159,СВЦЭМ!$B$39:$B$782,C$143)+'СЕТ СН'!$F$12</f>
        <v>405.45049065000001</v>
      </c>
      <c r="D159" s="36">
        <f>SUMIFS(СВЦЭМ!$E$39:$E$782,СВЦЭМ!$A$39:$A$782,$A159,СВЦЭМ!$B$39:$B$782,D$143)+'СЕТ СН'!$F$12</f>
        <v>407.83575121000001</v>
      </c>
      <c r="E159" s="36">
        <f>SUMIFS(СВЦЭМ!$E$39:$E$782,СВЦЭМ!$A$39:$A$782,$A159,СВЦЭМ!$B$39:$B$782,E$143)+'СЕТ СН'!$F$12</f>
        <v>408.13265891999998</v>
      </c>
      <c r="F159" s="36">
        <f>SUMIFS(СВЦЭМ!$E$39:$E$782,СВЦЭМ!$A$39:$A$782,$A159,СВЦЭМ!$B$39:$B$782,F$143)+'СЕТ СН'!$F$12</f>
        <v>404.45685322000003</v>
      </c>
      <c r="G159" s="36">
        <f>SUMIFS(СВЦЭМ!$E$39:$E$782,СВЦЭМ!$A$39:$A$782,$A159,СВЦЭМ!$B$39:$B$782,G$143)+'СЕТ СН'!$F$12</f>
        <v>393.96403600999997</v>
      </c>
      <c r="H159" s="36">
        <f>SUMIFS(СВЦЭМ!$E$39:$E$782,СВЦЭМ!$A$39:$A$782,$A159,СВЦЭМ!$B$39:$B$782,H$143)+'СЕТ СН'!$F$12</f>
        <v>371.72491530999997</v>
      </c>
      <c r="I159" s="36">
        <f>SUMIFS(СВЦЭМ!$E$39:$E$782,СВЦЭМ!$A$39:$A$782,$A159,СВЦЭМ!$B$39:$B$782,I$143)+'СЕТ СН'!$F$12</f>
        <v>363.64021203999999</v>
      </c>
      <c r="J159" s="36">
        <f>SUMIFS(СВЦЭМ!$E$39:$E$782,СВЦЭМ!$A$39:$A$782,$A159,СВЦЭМ!$B$39:$B$782,J$143)+'СЕТ СН'!$F$12</f>
        <v>360.91775396999998</v>
      </c>
      <c r="K159" s="36">
        <f>SUMIFS(СВЦЭМ!$E$39:$E$782,СВЦЭМ!$A$39:$A$782,$A159,СВЦЭМ!$B$39:$B$782,K$143)+'СЕТ СН'!$F$12</f>
        <v>362.80885140999999</v>
      </c>
      <c r="L159" s="36">
        <f>SUMIFS(СВЦЭМ!$E$39:$E$782,СВЦЭМ!$A$39:$A$782,$A159,СВЦЭМ!$B$39:$B$782,L$143)+'СЕТ СН'!$F$12</f>
        <v>366.91096563000002</v>
      </c>
      <c r="M159" s="36">
        <f>SUMIFS(СВЦЭМ!$E$39:$E$782,СВЦЭМ!$A$39:$A$782,$A159,СВЦЭМ!$B$39:$B$782,M$143)+'СЕТ СН'!$F$12</f>
        <v>371.79539588</v>
      </c>
      <c r="N159" s="36">
        <f>SUMIFS(СВЦЭМ!$E$39:$E$782,СВЦЭМ!$A$39:$A$782,$A159,СВЦЭМ!$B$39:$B$782,N$143)+'СЕТ СН'!$F$12</f>
        <v>385.05244494999999</v>
      </c>
      <c r="O159" s="36">
        <f>SUMIFS(СВЦЭМ!$E$39:$E$782,СВЦЭМ!$A$39:$A$782,$A159,СВЦЭМ!$B$39:$B$782,O$143)+'СЕТ СН'!$F$12</f>
        <v>389.8784053</v>
      </c>
      <c r="P159" s="36">
        <f>SUMIFS(СВЦЭМ!$E$39:$E$782,СВЦЭМ!$A$39:$A$782,$A159,СВЦЭМ!$B$39:$B$782,P$143)+'СЕТ СН'!$F$12</f>
        <v>392.84711386999999</v>
      </c>
      <c r="Q159" s="36">
        <f>SUMIFS(СВЦЭМ!$E$39:$E$782,СВЦЭМ!$A$39:$A$782,$A159,СВЦЭМ!$B$39:$B$782,Q$143)+'СЕТ СН'!$F$12</f>
        <v>393.81479559000002</v>
      </c>
      <c r="R159" s="36">
        <f>SUMIFS(СВЦЭМ!$E$39:$E$782,СВЦЭМ!$A$39:$A$782,$A159,СВЦЭМ!$B$39:$B$782,R$143)+'СЕТ СН'!$F$12</f>
        <v>390.75929974000002</v>
      </c>
      <c r="S159" s="36">
        <f>SUMIFS(СВЦЭМ!$E$39:$E$782,СВЦЭМ!$A$39:$A$782,$A159,СВЦЭМ!$B$39:$B$782,S$143)+'СЕТ СН'!$F$12</f>
        <v>379.65753742999999</v>
      </c>
      <c r="T159" s="36">
        <f>SUMIFS(СВЦЭМ!$E$39:$E$782,СВЦЭМ!$A$39:$A$782,$A159,СВЦЭМ!$B$39:$B$782,T$143)+'СЕТ СН'!$F$12</f>
        <v>366.76683586000001</v>
      </c>
      <c r="U159" s="36">
        <f>SUMIFS(СВЦЭМ!$E$39:$E$782,СВЦЭМ!$A$39:$A$782,$A159,СВЦЭМ!$B$39:$B$782,U$143)+'СЕТ СН'!$F$12</f>
        <v>371.13493868</v>
      </c>
      <c r="V159" s="36">
        <f>SUMIFS(СВЦЭМ!$E$39:$E$782,СВЦЭМ!$A$39:$A$782,$A159,СВЦЭМ!$B$39:$B$782,V$143)+'СЕТ СН'!$F$12</f>
        <v>374.42723089999998</v>
      </c>
      <c r="W159" s="36">
        <f>SUMIFS(СВЦЭМ!$E$39:$E$782,СВЦЭМ!$A$39:$A$782,$A159,СВЦЭМ!$B$39:$B$782,W$143)+'СЕТ СН'!$F$12</f>
        <v>382.41986381999999</v>
      </c>
      <c r="X159" s="36">
        <f>SUMIFS(СВЦЭМ!$E$39:$E$782,СВЦЭМ!$A$39:$A$782,$A159,СВЦЭМ!$B$39:$B$782,X$143)+'СЕТ СН'!$F$12</f>
        <v>394.24282900999998</v>
      </c>
      <c r="Y159" s="36">
        <f>SUMIFS(СВЦЭМ!$E$39:$E$782,СВЦЭМ!$A$39:$A$782,$A159,СВЦЭМ!$B$39:$B$782,Y$143)+'СЕТ СН'!$F$12</f>
        <v>398.47117917000003</v>
      </c>
    </row>
    <row r="160" spans="1:25" ht="15.75" x14ac:dyDescent="0.2">
      <c r="A160" s="35">
        <f t="shared" si="4"/>
        <v>44974</v>
      </c>
      <c r="B160" s="36">
        <f>SUMIFS(СВЦЭМ!$E$39:$E$782,СВЦЭМ!$A$39:$A$782,$A160,СВЦЭМ!$B$39:$B$782,B$143)+'СЕТ СН'!$F$12</f>
        <v>429.54822538000002</v>
      </c>
      <c r="C160" s="36">
        <f>SUMIFS(СВЦЭМ!$E$39:$E$782,СВЦЭМ!$A$39:$A$782,$A160,СВЦЭМ!$B$39:$B$782,C$143)+'СЕТ СН'!$F$12</f>
        <v>438.52464548</v>
      </c>
      <c r="D160" s="36">
        <f>SUMIFS(СВЦЭМ!$E$39:$E$782,СВЦЭМ!$A$39:$A$782,$A160,СВЦЭМ!$B$39:$B$782,D$143)+'СЕТ СН'!$F$12</f>
        <v>440.62756292</v>
      </c>
      <c r="E160" s="36">
        <f>SUMIFS(СВЦЭМ!$E$39:$E$782,СВЦЭМ!$A$39:$A$782,$A160,СВЦЭМ!$B$39:$B$782,E$143)+'СЕТ СН'!$F$12</f>
        <v>440.22369779000002</v>
      </c>
      <c r="F160" s="36">
        <f>SUMIFS(СВЦЭМ!$E$39:$E$782,СВЦЭМ!$A$39:$A$782,$A160,СВЦЭМ!$B$39:$B$782,F$143)+'СЕТ СН'!$F$12</f>
        <v>431.51063407999999</v>
      </c>
      <c r="G160" s="36">
        <f>SUMIFS(СВЦЭМ!$E$39:$E$782,СВЦЭМ!$A$39:$A$782,$A160,СВЦЭМ!$B$39:$B$782,G$143)+'СЕТ СН'!$F$12</f>
        <v>420.01739326000001</v>
      </c>
      <c r="H160" s="36">
        <f>SUMIFS(СВЦЭМ!$E$39:$E$782,СВЦЭМ!$A$39:$A$782,$A160,СВЦЭМ!$B$39:$B$782,H$143)+'СЕТ СН'!$F$12</f>
        <v>403.35722754</v>
      </c>
      <c r="I160" s="36">
        <f>SUMIFS(СВЦЭМ!$E$39:$E$782,СВЦЭМ!$A$39:$A$782,$A160,СВЦЭМ!$B$39:$B$782,I$143)+'СЕТ СН'!$F$12</f>
        <v>397.66152061999998</v>
      </c>
      <c r="J160" s="36">
        <f>SUMIFS(СВЦЭМ!$E$39:$E$782,СВЦЭМ!$A$39:$A$782,$A160,СВЦЭМ!$B$39:$B$782,J$143)+'СЕТ СН'!$F$12</f>
        <v>390.39423299999999</v>
      </c>
      <c r="K160" s="36">
        <f>SUMIFS(СВЦЭМ!$E$39:$E$782,СВЦЭМ!$A$39:$A$782,$A160,СВЦЭМ!$B$39:$B$782,K$143)+'СЕТ СН'!$F$12</f>
        <v>388.10257395000002</v>
      </c>
      <c r="L160" s="36">
        <f>SUMIFS(СВЦЭМ!$E$39:$E$782,СВЦЭМ!$A$39:$A$782,$A160,СВЦЭМ!$B$39:$B$782,L$143)+'СЕТ СН'!$F$12</f>
        <v>388.40275993</v>
      </c>
      <c r="M160" s="36">
        <f>SUMIFS(СВЦЭМ!$E$39:$E$782,СВЦЭМ!$A$39:$A$782,$A160,СВЦЭМ!$B$39:$B$782,M$143)+'СЕТ СН'!$F$12</f>
        <v>389.53775216999998</v>
      </c>
      <c r="N160" s="36">
        <f>SUMIFS(СВЦЭМ!$E$39:$E$782,СВЦЭМ!$A$39:$A$782,$A160,СВЦЭМ!$B$39:$B$782,N$143)+'СЕТ СН'!$F$12</f>
        <v>396.50297554000002</v>
      </c>
      <c r="O160" s="36">
        <f>SUMIFS(СВЦЭМ!$E$39:$E$782,СВЦЭМ!$A$39:$A$782,$A160,СВЦЭМ!$B$39:$B$782,O$143)+'СЕТ СН'!$F$12</f>
        <v>401.95056289000001</v>
      </c>
      <c r="P160" s="36">
        <f>SUMIFS(СВЦЭМ!$E$39:$E$782,СВЦЭМ!$A$39:$A$782,$A160,СВЦЭМ!$B$39:$B$782,P$143)+'СЕТ СН'!$F$12</f>
        <v>407.00015888000001</v>
      </c>
      <c r="Q160" s="36">
        <f>SUMIFS(СВЦЭМ!$E$39:$E$782,СВЦЭМ!$A$39:$A$782,$A160,СВЦЭМ!$B$39:$B$782,Q$143)+'СЕТ СН'!$F$12</f>
        <v>404.40778539000002</v>
      </c>
      <c r="R160" s="36">
        <f>SUMIFS(СВЦЭМ!$E$39:$E$782,СВЦЭМ!$A$39:$A$782,$A160,СВЦЭМ!$B$39:$B$782,R$143)+'СЕТ СН'!$F$12</f>
        <v>399.20551238000002</v>
      </c>
      <c r="S160" s="36">
        <f>SUMIFS(СВЦЭМ!$E$39:$E$782,СВЦЭМ!$A$39:$A$782,$A160,СВЦЭМ!$B$39:$B$782,S$143)+'СЕТ СН'!$F$12</f>
        <v>388.75326244000001</v>
      </c>
      <c r="T160" s="36">
        <f>SUMIFS(СВЦЭМ!$E$39:$E$782,СВЦЭМ!$A$39:$A$782,$A160,СВЦЭМ!$B$39:$B$782,T$143)+'СЕТ СН'!$F$12</f>
        <v>382.31812619999999</v>
      </c>
      <c r="U160" s="36">
        <f>SUMIFS(СВЦЭМ!$E$39:$E$782,СВЦЭМ!$A$39:$A$782,$A160,СВЦЭМ!$B$39:$B$782,U$143)+'СЕТ СН'!$F$12</f>
        <v>388.50725627000003</v>
      </c>
      <c r="V160" s="36">
        <f>SUMIFS(СВЦЭМ!$E$39:$E$782,СВЦЭМ!$A$39:$A$782,$A160,СВЦЭМ!$B$39:$B$782,V$143)+'СЕТ СН'!$F$12</f>
        <v>394.02371233000002</v>
      </c>
      <c r="W160" s="36">
        <f>SUMIFS(СВЦЭМ!$E$39:$E$782,СВЦЭМ!$A$39:$A$782,$A160,СВЦЭМ!$B$39:$B$782,W$143)+'СЕТ СН'!$F$12</f>
        <v>404.93887859</v>
      </c>
      <c r="X160" s="36">
        <f>SUMIFS(СВЦЭМ!$E$39:$E$782,СВЦЭМ!$A$39:$A$782,$A160,СВЦЭМ!$B$39:$B$782,X$143)+'СЕТ СН'!$F$12</f>
        <v>409.20647186999997</v>
      </c>
      <c r="Y160" s="36">
        <f>SUMIFS(СВЦЭМ!$E$39:$E$782,СВЦЭМ!$A$39:$A$782,$A160,СВЦЭМ!$B$39:$B$782,Y$143)+'СЕТ СН'!$F$12</f>
        <v>413.59184206999998</v>
      </c>
    </row>
    <row r="161" spans="1:27" ht="15.75" x14ac:dyDescent="0.2">
      <c r="A161" s="35">
        <f t="shared" si="4"/>
        <v>44975</v>
      </c>
      <c r="B161" s="36">
        <f>SUMIFS(СВЦЭМ!$E$39:$E$782,СВЦЭМ!$A$39:$A$782,$A161,СВЦЭМ!$B$39:$B$782,B$143)+'СЕТ СН'!$F$12</f>
        <v>398.01778839999997</v>
      </c>
      <c r="C161" s="36">
        <f>SUMIFS(СВЦЭМ!$E$39:$E$782,СВЦЭМ!$A$39:$A$782,$A161,СВЦЭМ!$B$39:$B$782,C$143)+'СЕТ СН'!$F$12</f>
        <v>409.39402261999999</v>
      </c>
      <c r="D161" s="36">
        <f>SUMIFS(СВЦЭМ!$E$39:$E$782,СВЦЭМ!$A$39:$A$782,$A161,СВЦЭМ!$B$39:$B$782,D$143)+'СЕТ СН'!$F$12</f>
        <v>411.37829191999998</v>
      </c>
      <c r="E161" s="36">
        <f>SUMIFS(СВЦЭМ!$E$39:$E$782,СВЦЭМ!$A$39:$A$782,$A161,СВЦЭМ!$B$39:$B$782,E$143)+'СЕТ СН'!$F$12</f>
        <v>412.83379409999998</v>
      </c>
      <c r="F161" s="36">
        <f>SUMIFS(СВЦЭМ!$E$39:$E$782,СВЦЭМ!$A$39:$A$782,$A161,СВЦЭМ!$B$39:$B$782,F$143)+'СЕТ СН'!$F$12</f>
        <v>407.92139838000003</v>
      </c>
      <c r="G161" s="36">
        <f>SUMIFS(СВЦЭМ!$E$39:$E$782,СВЦЭМ!$A$39:$A$782,$A161,СВЦЭМ!$B$39:$B$782,G$143)+'СЕТ СН'!$F$12</f>
        <v>404.94340079</v>
      </c>
      <c r="H161" s="36">
        <f>SUMIFS(СВЦЭМ!$E$39:$E$782,СВЦЭМ!$A$39:$A$782,$A161,СВЦЭМ!$B$39:$B$782,H$143)+'СЕТ СН'!$F$12</f>
        <v>403.67047925999998</v>
      </c>
      <c r="I161" s="36">
        <f>SUMIFS(СВЦЭМ!$E$39:$E$782,СВЦЭМ!$A$39:$A$782,$A161,СВЦЭМ!$B$39:$B$782,I$143)+'СЕТ СН'!$F$12</f>
        <v>404.30925689999998</v>
      </c>
      <c r="J161" s="36">
        <f>SUMIFS(СВЦЭМ!$E$39:$E$782,СВЦЭМ!$A$39:$A$782,$A161,СВЦЭМ!$B$39:$B$782,J$143)+'СЕТ СН'!$F$12</f>
        <v>402.81153727999998</v>
      </c>
      <c r="K161" s="36">
        <f>SUMIFS(СВЦЭМ!$E$39:$E$782,СВЦЭМ!$A$39:$A$782,$A161,СВЦЭМ!$B$39:$B$782,K$143)+'СЕТ СН'!$F$12</f>
        <v>382.9531748</v>
      </c>
      <c r="L161" s="36">
        <f>SUMIFS(СВЦЭМ!$E$39:$E$782,СВЦЭМ!$A$39:$A$782,$A161,СВЦЭМ!$B$39:$B$782,L$143)+'СЕТ СН'!$F$12</f>
        <v>379.26577995999997</v>
      </c>
      <c r="M161" s="36">
        <f>SUMIFS(СВЦЭМ!$E$39:$E$782,СВЦЭМ!$A$39:$A$782,$A161,СВЦЭМ!$B$39:$B$782,M$143)+'СЕТ СН'!$F$12</f>
        <v>382.35601964</v>
      </c>
      <c r="N161" s="36">
        <f>SUMIFS(СВЦЭМ!$E$39:$E$782,СВЦЭМ!$A$39:$A$782,$A161,СВЦЭМ!$B$39:$B$782,N$143)+'СЕТ СН'!$F$12</f>
        <v>389.38596999999999</v>
      </c>
      <c r="O161" s="36">
        <f>SUMIFS(СВЦЭМ!$E$39:$E$782,СВЦЭМ!$A$39:$A$782,$A161,СВЦЭМ!$B$39:$B$782,O$143)+'СЕТ СН'!$F$12</f>
        <v>392.53987204999999</v>
      </c>
      <c r="P161" s="36">
        <f>SUMIFS(СВЦЭМ!$E$39:$E$782,СВЦЭМ!$A$39:$A$782,$A161,СВЦЭМ!$B$39:$B$782,P$143)+'СЕТ СН'!$F$12</f>
        <v>393.56120106999998</v>
      </c>
      <c r="Q161" s="36">
        <f>SUMIFS(СВЦЭМ!$E$39:$E$782,СВЦЭМ!$A$39:$A$782,$A161,СВЦЭМ!$B$39:$B$782,Q$143)+'СЕТ СН'!$F$12</f>
        <v>393.51794772</v>
      </c>
      <c r="R161" s="36">
        <f>SUMIFS(СВЦЭМ!$E$39:$E$782,СВЦЭМ!$A$39:$A$782,$A161,СВЦЭМ!$B$39:$B$782,R$143)+'СЕТ СН'!$F$12</f>
        <v>394.24076977999999</v>
      </c>
      <c r="S161" s="36">
        <f>SUMIFS(СВЦЭМ!$E$39:$E$782,СВЦЭМ!$A$39:$A$782,$A161,СВЦЭМ!$B$39:$B$782,S$143)+'СЕТ СН'!$F$12</f>
        <v>393.94589948999999</v>
      </c>
      <c r="T161" s="36">
        <f>SUMIFS(СВЦЭМ!$E$39:$E$782,СВЦЭМ!$A$39:$A$782,$A161,СВЦЭМ!$B$39:$B$782,T$143)+'СЕТ СН'!$F$12</f>
        <v>387.90928715000001</v>
      </c>
      <c r="U161" s="36">
        <f>SUMIFS(СВЦЭМ!$E$39:$E$782,СВЦЭМ!$A$39:$A$782,$A161,СВЦЭМ!$B$39:$B$782,U$143)+'СЕТ СН'!$F$12</f>
        <v>387.05389127000001</v>
      </c>
      <c r="V161" s="36">
        <f>SUMIFS(СВЦЭМ!$E$39:$E$782,СВЦЭМ!$A$39:$A$782,$A161,СВЦЭМ!$B$39:$B$782,V$143)+'СЕТ СН'!$F$12</f>
        <v>385.66080118000002</v>
      </c>
      <c r="W161" s="36">
        <f>SUMIFS(СВЦЭМ!$E$39:$E$782,СВЦЭМ!$A$39:$A$782,$A161,СВЦЭМ!$B$39:$B$782,W$143)+'СЕТ СН'!$F$12</f>
        <v>393.64108972999998</v>
      </c>
      <c r="X161" s="36">
        <f>SUMIFS(СВЦЭМ!$E$39:$E$782,СВЦЭМ!$A$39:$A$782,$A161,СВЦЭМ!$B$39:$B$782,X$143)+'СЕТ СН'!$F$12</f>
        <v>394.42534461000002</v>
      </c>
      <c r="Y161" s="36">
        <f>SUMIFS(СВЦЭМ!$E$39:$E$782,СВЦЭМ!$A$39:$A$782,$A161,СВЦЭМ!$B$39:$B$782,Y$143)+'СЕТ СН'!$F$12</f>
        <v>404.65704916999999</v>
      </c>
    </row>
    <row r="162" spans="1:27" ht="15.75" x14ac:dyDescent="0.2">
      <c r="A162" s="35">
        <f t="shared" si="4"/>
        <v>44976</v>
      </c>
      <c r="B162" s="36">
        <f>SUMIFS(СВЦЭМ!$E$39:$E$782,СВЦЭМ!$A$39:$A$782,$A162,СВЦЭМ!$B$39:$B$782,B$143)+'СЕТ СН'!$F$12</f>
        <v>417.96092334999997</v>
      </c>
      <c r="C162" s="36">
        <f>SUMIFS(СВЦЭМ!$E$39:$E$782,СВЦЭМ!$A$39:$A$782,$A162,СВЦЭМ!$B$39:$B$782,C$143)+'СЕТ СН'!$F$12</f>
        <v>424.80243739000002</v>
      </c>
      <c r="D162" s="36">
        <f>SUMIFS(СВЦЭМ!$E$39:$E$782,СВЦЭМ!$A$39:$A$782,$A162,СВЦЭМ!$B$39:$B$782,D$143)+'СЕТ СН'!$F$12</f>
        <v>423.83988518000001</v>
      </c>
      <c r="E162" s="36">
        <f>SUMIFS(СВЦЭМ!$E$39:$E$782,СВЦЭМ!$A$39:$A$782,$A162,СВЦЭМ!$B$39:$B$782,E$143)+'СЕТ СН'!$F$12</f>
        <v>424.54166997999999</v>
      </c>
      <c r="F162" s="36">
        <f>SUMIFS(СВЦЭМ!$E$39:$E$782,СВЦЭМ!$A$39:$A$782,$A162,СВЦЭМ!$B$39:$B$782,F$143)+'СЕТ СН'!$F$12</f>
        <v>427.25653384999998</v>
      </c>
      <c r="G162" s="36">
        <f>SUMIFS(СВЦЭМ!$E$39:$E$782,СВЦЭМ!$A$39:$A$782,$A162,СВЦЭМ!$B$39:$B$782,G$143)+'СЕТ СН'!$F$12</f>
        <v>424.28726974</v>
      </c>
      <c r="H162" s="36">
        <f>SUMIFS(СВЦЭМ!$E$39:$E$782,СВЦЭМ!$A$39:$A$782,$A162,СВЦЭМ!$B$39:$B$782,H$143)+'СЕТ СН'!$F$12</f>
        <v>422.65403511</v>
      </c>
      <c r="I162" s="36">
        <f>SUMIFS(СВЦЭМ!$E$39:$E$782,СВЦЭМ!$A$39:$A$782,$A162,СВЦЭМ!$B$39:$B$782,I$143)+'СЕТ СН'!$F$12</f>
        <v>425.49921486</v>
      </c>
      <c r="J162" s="36">
        <f>SUMIFS(СВЦЭМ!$E$39:$E$782,СВЦЭМ!$A$39:$A$782,$A162,СВЦЭМ!$B$39:$B$782,J$143)+'СЕТ СН'!$F$12</f>
        <v>412.20342572999999</v>
      </c>
      <c r="K162" s="36">
        <f>SUMIFS(СВЦЭМ!$E$39:$E$782,СВЦЭМ!$A$39:$A$782,$A162,СВЦЭМ!$B$39:$B$782,K$143)+'СЕТ СН'!$F$12</f>
        <v>404.88809014999998</v>
      </c>
      <c r="L162" s="36">
        <f>SUMIFS(СВЦЭМ!$E$39:$E$782,СВЦЭМ!$A$39:$A$782,$A162,СВЦЭМ!$B$39:$B$782,L$143)+'СЕТ СН'!$F$12</f>
        <v>397.56439062999999</v>
      </c>
      <c r="M162" s="36">
        <f>SUMIFS(СВЦЭМ!$E$39:$E$782,СВЦЭМ!$A$39:$A$782,$A162,СВЦЭМ!$B$39:$B$782,M$143)+'СЕТ СН'!$F$12</f>
        <v>398.55462210000002</v>
      </c>
      <c r="N162" s="36">
        <f>SUMIFS(СВЦЭМ!$E$39:$E$782,СВЦЭМ!$A$39:$A$782,$A162,СВЦЭМ!$B$39:$B$782,N$143)+'СЕТ СН'!$F$12</f>
        <v>401.89774946</v>
      </c>
      <c r="O162" s="36">
        <f>SUMIFS(СВЦЭМ!$E$39:$E$782,СВЦЭМ!$A$39:$A$782,$A162,СВЦЭМ!$B$39:$B$782,O$143)+'СЕТ СН'!$F$12</f>
        <v>391.85047894000002</v>
      </c>
      <c r="P162" s="36">
        <f>SUMIFS(СВЦЭМ!$E$39:$E$782,СВЦЭМ!$A$39:$A$782,$A162,СВЦЭМ!$B$39:$B$782,P$143)+'СЕТ СН'!$F$12</f>
        <v>416.80778587999998</v>
      </c>
      <c r="Q162" s="36">
        <f>SUMIFS(СВЦЭМ!$E$39:$E$782,СВЦЭМ!$A$39:$A$782,$A162,СВЦЭМ!$B$39:$B$782,Q$143)+'СЕТ СН'!$F$12</f>
        <v>419.85606997999997</v>
      </c>
      <c r="R162" s="36">
        <f>SUMIFS(СВЦЭМ!$E$39:$E$782,СВЦЭМ!$A$39:$A$782,$A162,СВЦЭМ!$B$39:$B$782,R$143)+'СЕТ СН'!$F$12</f>
        <v>420.42991389000002</v>
      </c>
      <c r="S162" s="36">
        <f>SUMIFS(СВЦЭМ!$E$39:$E$782,СВЦЭМ!$A$39:$A$782,$A162,СВЦЭМ!$B$39:$B$782,S$143)+'СЕТ СН'!$F$12</f>
        <v>415.19348152999999</v>
      </c>
      <c r="T162" s="36">
        <f>SUMIFS(СВЦЭМ!$E$39:$E$782,СВЦЭМ!$A$39:$A$782,$A162,СВЦЭМ!$B$39:$B$782,T$143)+'СЕТ СН'!$F$12</f>
        <v>403.61770131999998</v>
      </c>
      <c r="U162" s="36">
        <f>SUMIFS(СВЦЭМ!$E$39:$E$782,СВЦЭМ!$A$39:$A$782,$A162,СВЦЭМ!$B$39:$B$782,U$143)+'СЕТ СН'!$F$12</f>
        <v>393.03750368999999</v>
      </c>
      <c r="V162" s="36">
        <f>SUMIFS(СВЦЭМ!$E$39:$E$782,СВЦЭМ!$A$39:$A$782,$A162,СВЦЭМ!$B$39:$B$782,V$143)+'СЕТ СН'!$F$12</f>
        <v>380.94066628000002</v>
      </c>
      <c r="W162" s="36">
        <f>SUMIFS(СВЦЭМ!$E$39:$E$782,СВЦЭМ!$A$39:$A$782,$A162,СВЦЭМ!$B$39:$B$782,W$143)+'СЕТ СН'!$F$12</f>
        <v>400.14652166000002</v>
      </c>
      <c r="X162" s="36">
        <f>SUMIFS(СВЦЭМ!$E$39:$E$782,СВЦЭМ!$A$39:$A$782,$A162,СВЦЭМ!$B$39:$B$782,X$143)+'СЕТ СН'!$F$12</f>
        <v>409.23185660000001</v>
      </c>
      <c r="Y162" s="36">
        <f>SUMIFS(СВЦЭМ!$E$39:$E$782,СВЦЭМ!$A$39:$A$782,$A162,СВЦЭМ!$B$39:$B$782,Y$143)+'СЕТ СН'!$F$12</f>
        <v>412.88764079999999</v>
      </c>
    </row>
    <row r="163" spans="1:27" ht="15.75" x14ac:dyDescent="0.2">
      <c r="A163" s="35">
        <f t="shared" si="4"/>
        <v>44977</v>
      </c>
      <c r="B163" s="36">
        <f>SUMIFS(СВЦЭМ!$E$39:$E$782,СВЦЭМ!$A$39:$A$782,$A163,СВЦЭМ!$B$39:$B$782,B$143)+'СЕТ СН'!$F$12</f>
        <v>426.60716882999998</v>
      </c>
      <c r="C163" s="36">
        <f>SUMIFS(СВЦЭМ!$E$39:$E$782,СВЦЭМ!$A$39:$A$782,$A163,СВЦЭМ!$B$39:$B$782,C$143)+'СЕТ СН'!$F$12</f>
        <v>421.48786848999998</v>
      </c>
      <c r="D163" s="36">
        <f>SUMIFS(СВЦЭМ!$E$39:$E$782,СВЦЭМ!$A$39:$A$782,$A163,СВЦЭМ!$B$39:$B$782,D$143)+'СЕТ СН'!$F$12</f>
        <v>423.56568750000002</v>
      </c>
      <c r="E163" s="36">
        <f>SUMIFS(СВЦЭМ!$E$39:$E$782,СВЦЭМ!$A$39:$A$782,$A163,СВЦЭМ!$B$39:$B$782,E$143)+'СЕТ СН'!$F$12</f>
        <v>424.97921358999997</v>
      </c>
      <c r="F163" s="36">
        <f>SUMIFS(СВЦЭМ!$E$39:$E$782,СВЦЭМ!$A$39:$A$782,$A163,СВЦЭМ!$B$39:$B$782,F$143)+'СЕТ СН'!$F$12</f>
        <v>419.02721279000002</v>
      </c>
      <c r="G163" s="36">
        <f>SUMIFS(СВЦЭМ!$E$39:$E$782,СВЦЭМ!$A$39:$A$782,$A163,СВЦЭМ!$B$39:$B$782,G$143)+'СЕТ СН'!$F$12</f>
        <v>416.79233133999998</v>
      </c>
      <c r="H163" s="36">
        <f>SUMIFS(СВЦЭМ!$E$39:$E$782,СВЦЭМ!$A$39:$A$782,$A163,СВЦЭМ!$B$39:$B$782,H$143)+'СЕТ СН'!$F$12</f>
        <v>408.00665205000001</v>
      </c>
      <c r="I163" s="36">
        <f>SUMIFS(СВЦЭМ!$E$39:$E$782,СВЦЭМ!$A$39:$A$782,$A163,СВЦЭМ!$B$39:$B$782,I$143)+'СЕТ СН'!$F$12</f>
        <v>395.21893598999998</v>
      </c>
      <c r="J163" s="36">
        <f>SUMIFS(СВЦЭМ!$E$39:$E$782,СВЦЭМ!$A$39:$A$782,$A163,СВЦЭМ!$B$39:$B$782,J$143)+'СЕТ СН'!$F$12</f>
        <v>386.87858417000001</v>
      </c>
      <c r="K163" s="36">
        <f>SUMIFS(СВЦЭМ!$E$39:$E$782,СВЦЭМ!$A$39:$A$782,$A163,СВЦЭМ!$B$39:$B$782,K$143)+'СЕТ СН'!$F$12</f>
        <v>377.80735694999998</v>
      </c>
      <c r="L163" s="36">
        <f>SUMIFS(СВЦЭМ!$E$39:$E$782,СВЦЭМ!$A$39:$A$782,$A163,СВЦЭМ!$B$39:$B$782,L$143)+'СЕТ СН'!$F$12</f>
        <v>373.11296074000001</v>
      </c>
      <c r="M163" s="36">
        <f>SUMIFS(СВЦЭМ!$E$39:$E$782,СВЦЭМ!$A$39:$A$782,$A163,СВЦЭМ!$B$39:$B$782,M$143)+'СЕТ СН'!$F$12</f>
        <v>378.14752303</v>
      </c>
      <c r="N163" s="36">
        <f>SUMIFS(СВЦЭМ!$E$39:$E$782,СВЦЭМ!$A$39:$A$782,$A163,СВЦЭМ!$B$39:$B$782,N$143)+'СЕТ СН'!$F$12</f>
        <v>382.76963396999997</v>
      </c>
      <c r="O163" s="36">
        <f>SUMIFS(СВЦЭМ!$E$39:$E$782,СВЦЭМ!$A$39:$A$782,$A163,СВЦЭМ!$B$39:$B$782,O$143)+'СЕТ СН'!$F$12</f>
        <v>385.91597553999998</v>
      </c>
      <c r="P163" s="36">
        <f>SUMIFS(СВЦЭМ!$E$39:$E$782,СВЦЭМ!$A$39:$A$782,$A163,СВЦЭМ!$B$39:$B$782,P$143)+'СЕТ СН'!$F$12</f>
        <v>387.03548002000002</v>
      </c>
      <c r="Q163" s="36">
        <f>SUMIFS(СВЦЭМ!$E$39:$E$782,СВЦЭМ!$A$39:$A$782,$A163,СВЦЭМ!$B$39:$B$782,Q$143)+'СЕТ СН'!$F$12</f>
        <v>385.48027367999998</v>
      </c>
      <c r="R163" s="36">
        <f>SUMIFS(СВЦЭМ!$E$39:$E$782,СВЦЭМ!$A$39:$A$782,$A163,СВЦЭМ!$B$39:$B$782,R$143)+'СЕТ СН'!$F$12</f>
        <v>394.85510768</v>
      </c>
      <c r="S163" s="36">
        <f>SUMIFS(СВЦЭМ!$E$39:$E$782,СВЦЭМ!$A$39:$A$782,$A163,СВЦЭМ!$B$39:$B$782,S$143)+'СЕТ СН'!$F$12</f>
        <v>397.77886819000003</v>
      </c>
      <c r="T163" s="36">
        <f>SUMIFS(СВЦЭМ!$E$39:$E$782,СВЦЭМ!$A$39:$A$782,$A163,СВЦЭМ!$B$39:$B$782,T$143)+'СЕТ СН'!$F$12</f>
        <v>390.52525343999997</v>
      </c>
      <c r="U163" s="36">
        <f>SUMIFS(СВЦЭМ!$E$39:$E$782,СВЦЭМ!$A$39:$A$782,$A163,СВЦЭМ!$B$39:$B$782,U$143)+'СЕТ СН'!$F$12</f>
        <v>383.36925775999998</v>
      </c>
      <c r="V163" s="36">
        <f>SUMIFS(СВЦЭМ!$E$39:$E$782,СВЦЭМ!$A$39:$A$782,$A163,СВЦЭМ!$B$39:$B$782,V$143)+'СЕТ СН'!$F$12</f>
        <v>387.37994015999999</v>
      </c>
      <c r="W163" s="36">
        <f>SUMIFS(СВЦЭМ!$E$39:$E$782,СВЦЭМ!$A$39:$A$782,$A163,СВЦЭМ!$B$39:$B$782,W$143)+'СЕТ СН'!$F$12</f>
        <v>390.22895863999997</v>
      </c>
      <c r="X163" s="36">
        <f>SUMIFS(СВЦЭМ!$E$39:$E$782,СВЦЭМ!$A$39:$A$782,$A163,СВЦЭМ!$B$39:$B$782,X$143)+'СЕТ СН'!$F$12</f>
        <v>399.32821261999999</v>
      </c>
      <c r="Y163" s="36">
        <f>SUMIFS(СВЦЭМ!$E$39:$E$782,СВЦЭМ!$A$39:$A$782,$A163,СВЦЭМ!$B$39:$B$782,Y$143)+'СЕТ СН'!$F$12</f>
        <v>405.11146982000002</v>
      </c>
    </row>
    <row r="164" spans="1:27" ht="15.75" x14ac:dyDescent="0.2">
      <c r="A164" s="35">
        <f t="shared" si="4"/>
        <v>44978</v>
      </c>
      <c r="B164" s="36">
        <f>SUMIFS(СВЦЭМ!$E$39:$E$782,СВЦЭМ!$A$39:$A$782,$A164,СВЦЭМ!$B$39:$B$782,B$143)+'СЕТ СН'!$F$12</f>
        <v>413.94191387000001</v>
      </c>
      <c r="C164" s="36">
        <f>SUMIFS(СВЦЭМ!$E$39:$E$782,СВЦЭМ!$A$39:$A$782,$A164,СВЦЭМ!$B$39:$B$782,C$143)+'СЕТ СН'!$F$12</f>
        <v>421.63353990000002</v>
      </c>
      <c r="D164" s="36">
        <f>SUMIFS(СВЦЭМ!$E$39:$E$782,СВЦЭМ!$A$39:$A$782,$A164,СВЦЭМ!$B$39:$B$782,D$143)+'СЕТ СН'!$F$12</f>
        <v>423.60371700000002</v>
      </c>
      <c r="E164" s="36">
        <f>SUMIFS(СВЦЭМ!$E$39:$E$782,СВЦЭМ!$A$39:$A$782,$A164,СВЦЭМ!$B$39:$B$782,E$143)+'СЕТ СН'!$F$12</f>
        <v>423.47486474999999</v>
      </c>
      <c r="F164" s="36">
        <f>SUMIFS(СВЦЭМ!$E$39:$E$782,СВЦЭМ!$A$39:$A$782,$A164,СВЦЭМ!$B$39:$B$782,F$143)+'СЕТ СН'!$F$12</f>
        <v>418.93714287</v>
      </c>
      <c r="G164" s="36">
        <f>SUMIFS(СВЦЭМ!$E$39:$E$782,СВЦЭМ!$A$39:$A$782,$A164,СВЦЭМ!$B$39:$B$782,G$143)+'СЕТ СН'!$F$12</f>
        <v>401.01688030000003</v>
      </c>
      <c r="H164" s="36">
        <f>SUMIFS(СВЦЭМ!$E$39:$E$782,СВЦЭМ!$A$39:$A$782,$A164,СВЦЭМ!$B$39:$B$782,H$143)+'СЕТ СН'!$F$12</f>
        <v>389.59113136000002</v>
      </c>
      <c r="I164" s="36">
        <f>SUMIFS(СВЦЭМ!$E$39:$E$782,СВЦЭМ!$A$39:$A$782,$A164,СВЦЭМ!$B$39:$B$782,I$143)+'СЕТ СН'!$F$12</f>
        <v>382.71066148</v>
      </c>
      <c r="J164" s="36">
        <f>SUMIFS(СВЦЭМ!$E$39:$E$782,СВЦЭМ!$A$39:$A$782,$A164,СВЦЭМ!$B$39:$B$782,J$143)+'СЕТ СН'!$F$12</f>
        <v>374.89825094999998</v>
      </c>
      <c r="K164" s="36">
        <f>SUMIFS(СВЦЭМ!$E$39:$E$782,СВЦЭМ!$A$39:$A$782,$A164,СВЦЭМ!$B$39:$B$782,K$143)+'СЕТ СН'!$F$12</f>
        <v>371.65062081999997</v>
      </c>
      <c r="L164" s="36">
        <f>SUMIFS(СВЦЭМ!$E$39:$E$782,СВЦЭМ!$A$39:$A$782,$A164,СВЦЭМ!$B$39:$B$782,L$143)+'СЕТ СН'!$F$12</f>
        <v>375.27041247</v>
      </c>
      <c r="M164" s="36">
        <f>SUMIFS(СВЦЭМ!$E$39:$E$782,СВЦЭМ!$A$39:$A$782,$A164,СВЦЭМ!$B$39:$B$782,M$143)+'СЕТ СН'!$F$12</f>
        <v>384.15093429000001</v>
      </c>
      <c r="N164" s="36">
        <f>SUMIFS(СВЦЭМ!$E$39:$E$782,СВЦЭМ!$A$39:$A$782,$A164,СВЦЭМ!$B$39:$B$782,N$143)+'СЕТ СН'!$F$12</f>
        <v>390.71518445999999</v>
      </c>
      <c r="O164" s="36">
        <f>SUMIFS(СВЦЭМ!$E$39:$E$782,СВЦЭМ!$A$39:$A$782,$A164,СВЦЭМ!$B$39:$B$782,O$143)+'СЕТ СН'!$F$12</f>
        <v>396.69960594000003</v>
      </c>
      <c r="P164" s="36">
        <f>SUMIFS(СВЦЭМ!$E$39:$E$782,СВЦЭМ!$A$39:$A$782,$A164,СВЦЭМ!$B$39:$B$782,P$143)+'СЕТ СН'!$F$12</f>
        <v>399.30636192999998</v>
      </c>
      <c r="Q164" s="36">
        <f>SUMIFS(СВЦЭМ!$E$39:$E$782,СВЦЭМ!$A$39:$A$782,$A164,СВЦЭМ!$B$39:$B$782,Q$143)+'СЕТ СН'!$F$12</f>
        <v>395.15807192</v>
      </c>
      <c r="R164" s="36">
        <f>SUMIFS(СВЦЭМ!$E$39:$E$782,СВЦЭМ!$A$39:$A$782,$A164,СВЦЭМ!$B$39:$B$782,R$143)+'СЕТ СН'!$F$12</f>
        <v>387.22760115</v>
      </c>
      <c r="S164" s="36">
        <f>SUMIFS(СВЦЭМ!$E$39:$E$782,СВЦЭМ!$A$39:$A$782,$A164,СВЦЭМ!$B$39:$B$782,S$143)+'СЕТ СН'!$F$12</f>
        <v>378.51928534000001</v>
      </c>
      <c r="T164" s="36">
        <f>SUMIFS(СВЦЭМ!$E$39:$E$782,СВЦЭМ!$A$39:$A$782,$A164,СВЦЭМ!$B$39:$B$782,T$143)+'СЕТ СН'!$F$12</f>
        <v>372.6221577</v>
      </c>
      <c r="U164" s="36">
        <f>SUMIFS(СВЦЭМ!$E$39:$E$782,СВЦЭМ!$A$39:$A$782,$A164,СВЦЭМ!$B$39:$B$782,U$143)+'СЕТ СН'!$F$12</f>
        <v>375.76419164999999</v>
      </c>
      <c r="V164" s="36">
        <f>SUMIFS(СВЦЭМ!$E$39:$E$782,СВЦЭМ!$A$39:$A$782,$A164,СВЦЭМ!$B$39:$B$782,V$143)+'СЕТ СН'!$F$12</f>
        <v>375.29991877999998</v>
      </c>
      <c r="W164" s="36">
        <f>SUMIFS(СВЦЭМ!$E$39:$E$782,СВЦЭМ!$A$39:$A$782,$A164,СВЦЭМ!$B$39:$B$782,W$143)+'СЕТ СН'!$F$12</f>
        <v>382.69158707000003</v>
      </c>
      <c r="X164" s="36">
        <f>SUMIFS(СВЦЭМ!$E$39:$E$782,СВЦЭМ!$A$39:$A$782,$A164,СВЦЭМ!$B$39:$B$782,X$143)+'СЕТ СН'!$F$12</f>
        <v>389.31800585000002</v>
      </c>
      <c r="Y164" s="36">
        <f>SUMIFS(СВЦЭМ!$E$39:$E$782,СВЦЭМ!$A$39:$A$782,$A164,СВЦЭМ!$B$39:$B$782,Y$143)+'СЕТ СН'!$F$12</f>
        <v>403.69934805000003</v>
      </c>
    </row>
    <row r="165" spans="1:27" ht="15.75" x14ac:dyDescent="0.2">
      <c r="A165" s="35">
        <f t="shared" si="4"/>
        <v>44979</v>
      </c>
      <c r="B165" s="36">
        <f>SUMIFS(СВЦЭМ!$E$39:$E$782,СВЦЭМ!$A$39:$A$782,$A165,СВЦЭМ!$B$39:$B$782,B$143)+'СЕТ СН'!$F$12</f>
        <v>417.46092544999999</v>
      </c>
      <c r="C165" s="36">
        <f>SUMIFS(СВЦЭМ!$E$39:$E$782,СВЦЭМ!$A$39:$A$782,$A165,СВЦЭМ!$B$39:$B$782,C$143)+'СЕТ СН'!$F$12</f>
        <v>429.93916340999999</v>
      </c>
      <c r="D165" s="36">
        <f>SUMIFS(СВЦЭМ!$E$39:$E$782,СВЦЭМ!$A$39:$A$782,$A165,СВЦЭМ!$B$39:$B$782,D$143)+'СЕТ СН'!$F$12</f>
        <v>431.9278592</v>
      </c>
      <c r="E165" s="36">
        <f>SUMIFS(СВЦЭМ!$E$39:$E$782,СВЦЭМ!$A$39:$A$782,$A165,СВЦЭМ!$B$39:$B$782,E$143)+'СЕТ СН'!$F$12</f>
        <v>430.83087841000003</v>
      </c>
      <c r="F165" s="36">
        <f>SUMIFS(СВЦЭМ!$E$39:$E$782,СВЦЭМ!$A$39:$A$782,$A165,СВЦЭМ!$B$39:$B$782,F$143)+'СЕТ СН'!$F$12</f>
        <v>423.87840460000001</v>
      </c>
      <c r="G165" s="36">
        <f>SUMIFS(СВЦЭМ!$E$39:$E$782,СВЦЭМ!$A$39:$A$782,$A165,СВЦЭМ!$B$39:$B$782,G$143)+'СЕТ СН'!$F$12</f>
        <v>406.49011161999999</v>
      </c>
      <c r="H165" s="36">
        <f>SUMIFS(СВЦЭМ!$E$39:$E$782,СВЦЭМ!$A$39:$A$782,$A165,СВЦЭМ!$B$39:$B$782,H$143)+'СЕТ СН'!$F$12</f>
        <v>385.61191907</v>
      </c>
      <c r="I165" s="36">
        <f>SUMIFS(СВЦЭМ!$E$39:$E$782,СВЦЭМ!$A$39:$A$782,$A165,СВЦЭМ!$B$39:$B$782,I$143)+'СЕТ СН'!$F$12</f>
        <v>379.72930566999997</v>
      </c>
      <c r="J165" s="36">
        <f>SUMIFS(СВЦЭМ!$E$39:$E$782,СВЦЭМ!$A$39:$A$782,$A165,СВЦЭМ!$B$39:$B$782,J$143)+'СЕТ СН'!$F$12</f>
        <v>377.83372872000001</v>
      </c>
      <c r="K165" s="36">
        <f>SUMIFS(СВЦЭМ!$E$39:$E$782,СВЦЭМ!$A$39:$A$782,$A165,СВЦЭМ!$B$39:$B$782,K$143)+'СЕТ СН'!$F$12</f>
        <v>374.92408709</v>
      </c>
      <c r="L165" s="36">
        <f>SUMIFS(СВЦЭМ!$E$39:$E$782,СВЦЭМ!$A$39:$A$782,$A165,СВЦЭМ!$B$39:$B$782,L$143)+'СЕТ СН'!$F$12</f>
        <v>375.14075251000003</v>
      </c>
      <c r="M165" s="36">
        <f>SUMIFS(СВЦЭМ!$E$39:$E$782,СВЦЭМ!$A$39:$A$782,$A165,СВЦЭМ!$B$39:$B$782,M$143)+'СЕТ СН'!$F$12</f>
        <v>383.54744602</v>
      </c>
      <c r="N165" s="36">
        <f>SUMIFS(СВЦЭМ!$E$39:$E$782,СВЦЭМ!$A$39:$A$782,$A165,СВЦЭМ!$B$39:$B$782,N$143)+'СЕТ СН'!$F$12</f>
        <v>391.68232626000002</v>
      </c>
      <c r="O165" s="36">
        <f>SUMIFS(СВЦЭМ!$E$39:$E$782,СВЦЭМ!$A$39:$A$782,$A165,СВЦЭМ!$B$39:$B$782,O$143)+'СЕТ СН'!$F$12</f>
        <v>387.38428876</v>
      </c>
      <c r="P165" s="36">
        <f>SUMIFS(СВЦЭМ!$E$39:$E$782,СВЦЭМ!$A$39:$A$782,$A165,СВЦЭМ!$B$39:$B$782,P$143)+'СЕТ СН'!$F$12</f>
        <v>389.26772354000002</v>
      </c>
      <c r="Q165" s="36">
        <f>SUMIFS(СВЦЭМ!$E$39:$E$782,СВЦЭМ!$A$39:$A$782,$A165,СВЦЭМ!$B$39:$B$782,Q$143)+'СЕТ СН'!$F$12</f>
        <v>392.22990105000002</v>
      </c>
      <c r="R165" s="36">
        <f>SUMIFS(СВЦЭМ!$E$39:$E$782,СВЦЭМ!$A$39:$A$782,$A165,СВЦЭМ!$B$39:$B$782,R$143)+'СЕТ СН'!$F$12</f>
        <v>385.46450041000003</v>
      </c>
      <c r="S165" s="36">
        <f>SUMIFS(СВЦЭМ!$E$39:$E$782,СВЦЭМ!$A$39:$A$782,$A165,СВЦЭМ!$B$39:$B$782,S$143)+'СЕТ СН'!$F$12</f>
        <v>377.13545768</v>
      </c>
      <c r="T165" s="36">
        <f>SUMIFS(СВЦЭМ!$E$39:$E$782,СВЦЭМ!$A$39:$A$782,$A165,СВЦЭМ!$B$39:$B$782,T$143)+'СЕТ СН'!$F$12</f>
        <v>372.66175039000001</v>
      </c>
      <c r="U165" s="36">
        <f>SUMIFS(СВЦЭМ!$E$39:$E$782,СВЦЭМ!$A$39:$A$782,$A165,СВЦЭМ!$B$39:$B$782,U$143)+'СЕТ СН'!$F$12</f>
        <v>380.77293233</v>
      </c>
      <c r="V165" s="36">
        <f>SUMIFS(СВЦЭМ!$E$39:$E$782,СВЦЭМ!$A$39:$A$782,$A165,СВЦЭМ!$B$39:$B$782,V$143)+'СЕТ СН'!$F$12</f>
        <v>383.24769695999998</v>
      </c>
      <c r="W165" s="36">
        <f>SUMIFS(СВЦЭМ!$E$39:$E$782,СВЦЭМ!$A$39:$A$782,$A165,СВЦЭМ!$B$39:$B$782,W$143)+'СЕТ СН'!$F$12</f>
        <v>390.58628478000003</v>
      </c>
      <c r="X165" s="36">
        <f>SUMIFS(СВЦЭМ!$E$39:$E$782,СВЦЭМ!$A$39:$A$782,$A165,СВЦЭМ!$B$39:$B$782,X$143)+'СЕТ СН'!$F$12</f>
        <v>397.59480165000002</v>
      </c>
      <c r="Y165" s="36">
        <f>SUMIFS(СВЦЭМ!$E$39:$E$782,СВЦЭМ!$A$39:$A$782,$A165,СВЦЭМ!$B$39:$B$782,Y$143)+'СЕТ СН'!$F$12</f>
        <v>405.28820117999999</v>
      </c>
    </row>
    <row r="166" spans="1:27" ht="15.75" x14ac:dyDescent="0.2">
      <c r="A166" s="35">
        <f t="shared" si="4"/>
        <v>44980</v>
      </c>
      <c r="B166" s="36">
        <f>SUMIFS(СВЦЭМ!$E$39:$E$782,СВЦЭМ!$A$39:$A$782,$A166,СВЦЭМ!$B$39:$B$782,B$143)+'СЕТ СН'!$F$12</f>
        <v>414.50121292</v>
      </c>
      <c r="C166" s="36">
        <f>SUMIFS(СВЦЭМ!$E$39:$E$782,СВЦЭМ!$A$39:$A$782,$A166,СВЦЭМ!$B$39:$B$782,C$143)+'СЕТ СН'!$F$12</f>
        <v>407.97053765999999</v>
      </c>
      <c r="D166" s="36">
        <f>SUMIFS(СВЦЭМ!$E$39:$E$782,СВЦЭМ!$A$39:$A$782,$A166,СВЦЭМ!$B$39:$B$782,D$143)+'СЕТ СН'!$F$12</f>
        <v>409.06249437999998</v>
      </c>
      <c r="E166" s="36">
        <f>SUMIFS(СВЦЭМ!$E$39:$E$782,СВЦЭМ!$A$39:$A$782,$A166,СВЦЭМ!$B$39:$B$782,E$143)+'СЕТ СН'!$F$12</f>
        <v>410.21471838000002</v>
      </c>
      <c r="F166" s="36">
        <f>SUMIFS(СВЦЭМ!$E$39:$E$782,СВЦЭМ!$A$39:$A$782,$A166,СВЦЭМ!$B$39:$B$782,F$143)+'СЕТ СН'!$F$12</f>
        <v>409.37789341000001</v>
      </c>
      <c r="G166" s="36">
        <f>SUMIFS(СВЦЭМ!$E$39:$E$782,СВЦЭМ!$A$39:$A$782,$A166,СВЦЭМ!$B$39:$B$782,G$143)+'СЕТ СН'!$F$12</f>
        <v>404.89037519999999</v>
      </c>
      <c r="H166" s="36">
        <f>SUMIFS(СВЦЭМ!$E$39:$E$782,СВЦЭМ!$A$39:$A$782,$A166,СВЦЭМ!$B$39:$B$782,H$143)+'СЕТ СН'!$F$12</f>
        <v>391.76169326000002</v>
      </c>
      <c r="I166" s="36">
        <f>SUMIFS(СВЦЭМ!$E$39:$E$782,СВЦЭМ!$A$39:$A$782,$A166,СВЦЭМ!$B$39:$B$782,I$143)+'СЕТ СН'!$F$12</f>
        <v>372.72245948</v>
      </c>
      <c r="J166" s="36">
        <f>SUMIFS(СВЦЭМ!$E$39:$E$782,СВЦЭМ!$A$39:$A$782,$A166,СВЦЭМ!$B$39:$B$782,J$143)+'СЕТ СН'!$F$12</f>
        <v>356.49485233000001</v>
      </c>
      <c r="K166" s="36">
        <f>SUMIFS(СВЦЭМ!$E$39:$E$782,СВЦЭМ!$A$39:$A$782,$A166,СВЦЭМ!$B$39:$B$782,K$143)+'СЕТ СН'!$F$12</f>
        <v>352.51572533000001</v>
      </c>
      <c r="L166" s="36">
        <f>SUMIFS(СВЦЭМ!$E$39:$E$782,СВЦЭМ!$A$39:$A$782,$A166,СВЦЭМ!$B$39:$B$782,L$143)+'СЕТ СН'!$F$12</f>
        <v>359.92741640000003</v>
      </c>
      <c r="M166" s="36">
        <f>SUMIFS(СВЦЭМ!$E$39:$E$782,СВЦЭМ!$A$39:$A$782,$A166,СВЦЭМ!$B$39:$B$782,M$143)+'СЕТ СН'!$F$12</f>
        <v>362.78820966000001</v>
      </c>
      <c r="N166" s="36">
        <f>SUMIFS(СВЦЭМ!$E$39:$E$782,СВЦЭМ!$A$39:$A$782,$A166,СВЦЭМ!$B$39:$B$782,N$143)+'СЕТ СН'!$F$12</f>
        <v>373.47043821</v>
      </c>
      <c r="O166" s="36">
        <f>SUMIFS(СВЦЭМ!$E$39:$E$782,СВЦЭМ!$A$39:$A$782,$A166,СВЦЭМ!$B$39:$B$782,O$143)+'СЕТ СН'!$F$12</f>
        <v>375.44797290999998</v>
      </c>
      <c r="P166" s="36">
        <f>SUMIFS(СВЦЭМ!$E$39:$E$782,СВЦЭМ!$A$39:$A$782,$A166,СВЦЭМ!$B$39:$B$782,P$143)+'СЕТ СН'!$F$12</f>
        <v>380.95031205999999</v>
      </c>
      <c r="Q166" s="36">
        <f>SUMIFS(СВЦЭМ!$E$39:$E$782,СВЦЭМ!$A$39:$A$782,$A166,СВЦЭМ!$B$39:$B$782,Q$143)+'СЕТ СН'!$F$12</f>
        <v>379.31871990000002</v>
      </c>
      <c r="R166" s="36">
        <f>SUMIFS(СВЦЭМ!$E$39:$E$782,СВЦЭМ!$A$39:$A$782,$A166,СВЦЭМ!$B$39:$B$782,R$143)+'СЕТ СН'!$F$12</f>
        <v>378.22551478000003</v>
      </c>
      <c r="S166" s="36">
        <f>SUMIFS(СВЦЭМ!$E$39:$E$782,СВЦЭМ!$A$39:$A$782,$A166,СВЦЭМ!$B$39:$B$782,S$143)+'СЕТ СН'!$F$12</f>
        <v>371.62328982000002</v>
      </c>
      <c r="T166" s="36">
        <f>SUMIFS(СВЦЭМ!$E$39:$E$782,СВЦЭМ!$A$39:$A$782,$A166,СВЦЭМ!$B$39:$B$782,T$143)+'СЕТ СН'!$F$12</f>
        <v>360.25809084000002</v>
      </c>
      <c r="U166" s="36">
        <f>SUMIFS(СВЦЭМ!$E$39:$E$782,СВЦЭМ!$A$39:$A$782,$A166,СВЦЭМ!$B$39:$B$782,U$143)+'СЕТ СН'!$F$12</f>
        <v>358.15386785999999</v>
      </c>
      <c r="V166" s="36">
        <f>SUMIFS(СВЦЭМ!$E$39:$E$782,СВЦЭМ!$A$39:$A$782,$A166,СВЦЭМ!$B$39:$B$782,V$143)+'СЕТ СН'!$F$12</f>
        <v>361.60333935</v>
      </c>
      <c r="W166" s="36">
        <f>SUMIFS(СВЦЭМ!$E$39:$E$782,СВЦЭМ!$A$39:$A$782,$A166,СВЦЭМ!$B$39:$B$782,W$143)+'СЕТ СН'!$F$12</f>
        <v>369.47602372</v>
      </c>
      <c r="X166" s="36">
        <f>SUMIFS(СВЦЭМ!$E$39:$E$782,СВЦЭМ!$A$39:$A$782,$A166,СВЦЭМ!$B$39:$B$782,X$143)+'СЕТ СН'!$F$12</f>
        <v>377.33481957999999</v>
      </c>
      <c r="Y166" s="36">
        <f>SUMIFS(СВЦЭМ!$E$39:$E$782,СВЦЭМ!$A$39:$A$782,$A166,СВЦЭМ!$B$39:$B$782,Y$143)+'СЕТ СН'!$F$12</f>
        <v>388.45069272000001</v>
      </c>
    </row>
    <row r="167" spans="1:27" ht="15.75" x14ac:dyDescent="0.2">
      <c r="A167" s="35">
        <f t="shared" si="4"/>
        <v>44981</v>
      </c>
      <c r="B167" s="36">
        <f>SUMIFS(СВЦЭМ!$E$39:$E$782,СВЦЭМ!$A$39:$A$782,$A167,СВЦЭМ!$B$39:$B$782,B$143)+'СЕТ СН'!$F$12</f>
        <v>385.77261322999999</v>
      </c>
      <c r="C167" s="36">
        <f>SUMIFS(СВЦЭМ!$E$39:$E$782,СВЦЭМ!$A$39:$A$782,$A167,СВЦЭМ!$B$39:$B$782,C$143)+'СЕТ СН'!$F$12</f>
        <v>386.00027187000001</v>
      </c>
      <c r="D167" s="36">
        <f>SUMIFS(СВЦЭМ!$E$39:$E$782,СВЦЭМ!$A$39:$A$782,$A167,СВЦЭМ!$B$39:$B$782,D$143)+'СЕТ СН'!$F$12</f>
        <v>373.82943720999998</v>
      </c>
      <c r="E167" s="36">
        <f>SUMIFS(СВЦЭМ!$E$39:$E$782,СВЦЭМ!$A$39:$A$782,$A167,СВЦЭМ!$B$39:$B$782,E$143)+'СЕТ СН'!$F$12</f>
        <v>362.97793927999999</v>
      </c>
      <c r="F167" s="36">
        <f>SUMIFS(СВЦЭМ!$E$39:$E$782,СВЦЭМ!$A$39:$A$782,$A167,СВЦЭМ!$B$39:$B$782,F$143)+'СЕТ СН'!$F$12</f>
        <v>366.01643881000001</v>
      </c>
      <c r="G167" s="36">
        <f>SUMIFS(СВЦЭМ!$E$39:$E$782,СВЦЭМ!$A$39:$A$782,$A167,СВЦЭМ!$B$39:$B$782,G$143)+'СЕТ СН'!$F$12</f>
        <v>371.83078012999999</v>
      </c>
      <c r="H167" s="36">
        <f>SUMIFS(СВЦЭМ!$E$39:$E$782,СВЦЭМ!$A$39:$A$782,$A167,СВЦЭМ!$B$39:$B$782,H$143)+'СЕТ СН'!$F$12</f>
        <v>374.63130703000002</v>
      </c>
      <c r="I167" s="36">
        <f>SUMIFS(СВЦЭМ!$E$39:$E$782,СВЦЭМ!$A$39:$A$782,$A167,СВЦЭМ!$B$39:$B$782,I$143)+'СЕТ СН'!$F$12</f>
        <v>367.54875046000001</v>
      </c>
      <c r="J167" s="36">
        <f>SUMIFS(СВЦЭМ!$E$39:$E$782,СВЦЭМ!$A$39:$A$782,$A167,СВЦЭМ!$B$39:$B$782,J$143)+'СЕТ СН'!$F$12</f>
        <v>355.08781359</v>
      </c>
      <c r="K167" s="36">
        <f>SUMIFS(СВЦЭМ!$E$39:$E$782,СВЦЭМ!$A$39:$A$782,$A167,СВЦЭМ!$B$39:$B$782,K$143)+'СЕТ СН'!$F$12</f>
        <v>352.73558652999998</v>
      </c>
      <c r="L167" s="36">
        <f>SUMIFS(СВЦЭМ!$E$39:$E$782,СВЦЭМ!$A$39:$A$782,$A167,СВЦЭМ!$B$39:$B$782,L$143)+'СЕТ СН'!$F$12</f>
        <v>354.85651152000003</v>
      </c>
      <c r="M167" s="36">
        <f>SUMIFS(СВЦЭМ!$E$39:$E$782,СВЦЭМ!$A$39:$A$782,$A167,СВЦЭМ!$B$39:$B$782,M$143)+'СЕТ СН'!$F$12</f>
        <v>357.23501959999999</v>
      </c>
      <c r="N167" s="36">
        <f>SUMIFS(СВЦЭМ!$E$39:$E$782,СВЦЭМ!$A$39:$A$782,$A167,СВЦЭМ!$B$39:$B$782,N$143)+'СЕТ СН'!$F$12</f>
        <v>356.88514866999998</v>
      </c>
      <c r="O167" s="36">
        <f>SUMIFS(СВЦЭМ!$E$39:$E$782,СВЦЭМ!$A$39:$A$782,$A167,СВЦЭМ!$B$39:$B$782,O$143)+'СЕТ СН'!$F$12</f>
        <v>362.69554908999999</v>
      </c>
      <c r="P167" s="36">
        <f>SUMIFS(СВЦЭМ!$E$39:$E$782,СВЦЭМ!$A$39:$A$782,$A167,СВЦЭМ!$B$39:$B$782,P$143)+'СЕТ СН'!$F$12</f>
        <v>362.44387126999999</v>
      </c>
      <c r="Q167" s="36">
        <f>SUMIFS(СВЦЭМ!$E$39:$E$782,СВЦЭМ!$A$39:$A$782,$A167,СВЦЭМ!$B$39:$B$782,Q$143)+'СЕТ СН'!$F$12</f>
        <v>363.44176680999999</v>
      </c>
      <c r="R167" s="36">
        <f>SUMIFS(СВЦЭМ!$E$39:$E$782,СВЦЭМ!$A$39:$A$782,$A167,СВЦЭМ!$B$39:$B$782,R$143)+'СЕТ СН'!$F$12</f>
        <v>361.46482033000001</v>
      </c>
      <c r="S167" s="36">
        <f>SUMIFS(СВЦЭМ!$E$39:$E$782,СВЦЭМ!$A$39:$A$782,$A167,СВЦЭМ!$B$39:$B$782,S$143)+'СЕТ СН'!$F$12</f>
        <v>360.13088828000002</v>
      </c>
      <c r="T167" s="36">
        <f>SUMIFS(СВЦЭМ!$E$39:$E$782,СВЦЭМ!$A$39:$A$782,$A167,СВЦЭМ!$B$39:$B$782,T$143)+'СЕТ СН'!$F$12</f>
        <v>352.06778458999997</v>
      </c>
      <c r="U167" s="36">
        <f>SUMIFS(СВЦЭМ!$E$39:$E$782,СВЦЭМ!$A$39:$A$782,$A167,СВЦЭМ!$B$39:$B$782,U$143)+'СЕТ СН'!$F$12</f>
        <v>352.98938813000001</v>
      </c>
      <c r="V167" s="36">
        <f>SUMIFS(СВЦЭМ!$E$39:$E$782,СВЦЭМ!$A$39:$A$782,$A167,СВЦЭМ!$B$39:$B$782,V$143)+'СЕТ СН'!$F$12</f>
        <v>356.38903197000002</v>
      </c>
      <c r="W167" s="36">
        <f>SUMIFS(СВЦЭМ!$E$39:$E$782,СВЦЭМ!$A$39:$A$782,$A167,СВЦЭМ!$B$39:$B$782,W$143)+'СЕТ СН'!$F$12</f>
        <v>353.65954270999998</v>
      </c>
      <c r="X167" s="36">
        <f>SUMIFS(СВЦЭМ!$E$39:$E$782,СВЦЭМ!$A$39:$A$782,$A167,СВЦЭМ!$B$39:$B$782,X$143)+'СЕТ СН'!$F$12</f>
        <v>360.75048966000003</v>
      </c>
      <c r="Y167" s="36">
        <f>SUMIFS(СВЦЭМ!$E$39:$E$782,СВЦЭМ!$A$39:$A$782,$A167,СВЦЭМ!$B$39:$B$782,Y$143)+'СЕТ СН'!$F$12</f>
        <v>365.02406231999998</v>
      </c>
    </row>
    <row r="168" spans="1:27" ht="15.75" x14ac:dyDescent="0.2">
      <c r="A168" s="35">
        <f t="shared" si="4"/>
        <v>44982</v>
      </c>
      <c r="B168" s="36">
        <f>SUMIFS(СВЦЭМ!$E$39:$E$782,СВЦЭМ!$A$39:$A$782,$A168,СВЦЭМ!$B$39:$B$782,B$143)+'СЕТ СН'!$F$12</f>
        <v>413.87190901999998</v>
      </c>
      <c r="C168" s="36">
        <f>SUMIFS(СВЦЭМ!$E$39:$E$782,СВЦЭМ!$A$39:$A$782,$A168,СВЦЭМ!$B$39:$B$782,C$143)+'СЕТ СН'!$F$12</f>
        <v>416.13740412999999</v>
      </c>
      <c r="D168" s="36">
        <f>SUMIFS(СВЦЭМ!$E$39:$E$782,СВЦЭМ!$A$39:$A$782,$A168,СВЦЭМ!$B$39:$B$782,D$143)+'СЕТ СН'!$F$12</f>
        <v>418.51163453999999</v>
      </c>
      <c r="E168" s="36">
        <f>SUMIFS(СВЦЭМ!$E$39:$E$782,СВЦЭМ!$A$39:$A$782,$A168,СВЦЭМ!$B$39:$B$782,E$143)+'СЕТ СН'!$F$12</f>
        <v>417.68998417</v>
      </c>
      <c r="F168" s="36">
        <f>SUMIFS(СВЦЭМ!$E$39:$E$782,СВЦЭМ!$A$39:$A$782,$A168,СВЦЭМ!$B$39:$B$782,F$143)+'СЕТ СН'!$F$12</f>
        <v>415.51693269999998</v>
      </c>
      <c r="G168" s="36">
        <f>SUMIFS(СВЦЭМ!$E$39:$E$782,СВЦЭМ!$A$39:$A$782,$A168,СВЦЭМ!$B$39:$B$782,G$143)+'СЕТ СН'!$F$12</f>
        <v>409.16517377999998</v>
      </c>
      <c r="H168" s="36">
        <f>SUMIFS(СВЦЭМ!$E$39:$E$782,СВЦЭМ!$A$39:$A$782,$A168,СВЦЭМ!$B$39:$B$782,H$143)+'СЕТ СН'!$F$12</f>
        <v>400.31092613999999</v>
      </c>
      <c r="I168" s="36">
        <f>SUMIFS(СВЦЭМ!$E$39:$E$782,СВЦЭМ!$A$39:$A$782,$A168,СВЦЭМ!$B$39:$B$782,I$143)+'СЕТ СН'!$F$12</f>
        <v>390.26262294000003</v>
      </c>
      <c r="J168" s="36">
        <f>SUMIFS(СВЦЭМ!$E$39:$E$782,СВЦЭМ!$A$39:$A$782,$A168,СВЦЭМ!$B$39:$B$782,J$143)+'СЕТ СН'!$F$12</f>
        <v>369.13264750000002</v>
      </c>
      <c r="K168" s="36">
        <f>SUMIFS(СВЦЭМ!$E$39:$E$782,СВЦЭМ!$A$39:$A$782,$A168,СВЦЭМ!$B$39:$B$782,K$143)+'СЕТ СН'!$F$12</f>
        <v>361.81244534000001</v>
      </c>
      <c r="L168" s="36">
        <f>SUMIFS(СВЦЭМ!$E$39:$E$782,СВЦЭМ!$A$39:$A$782,$A168,СВЦЭМ!$B$39:$B$782,L$143)+'СЕТ СН'!$F$12</f>
        <v>370.63544137000002</v>
      </c>
      <c r="M168" s="36">
        <f>SUMIFS(СВЦЭМ!$E$39:$E$782,СВЦЭМ!$A$39:$A$782,$A168,СВЦЭМ!$B$39:$B$782,M$143)+'СЕТ СН'!$F$12</f>
        <v>375.20511600999998</v>
      </c>
      <c r="N168" s="36">
        <f>SUMIFS(СВЦЭМ!$E$39:$E$782,СВЦЭМ!$A$39:$A$782,$A168,СВЦЭМ!$B$39:$B$782,N$143)+'СЕТ СН'!$F$12</f>
        <v>383.66569744999998</v>
      </c>
      <c r="O168" s="36">
        <f>SUMIFS(СВЦЭМ!$E$39:$E$782,СВЦЭМ!$A$39:$A$782,$A168,СВЦЭМ!$B$39:$B$782,O$143)+'СЕТ СН'!$F$12</f>
        <v>389.34059251999997</v>
      </c>
      <c r="P168" s="36">
        <f>SUMIFS(СВЦЭМ!$E$39:$E$782,СВЦЭМ!$A$39:$A$782,$A168,СВЦЭМ!$B$39:$B$782,P$143)+'СЕТ СН'!$F$12</f>
        <v>396.12712411000001</v>
      </c>
      <c r="Q168" s="36">
        <f>SUMIFS(СВЦЭМ!$E$39:$E$782,СВЦЭМ!$A$39:$A$782,$A168,СВЦЭМ!$B$39:$B$782,Q$143)+'СЕТ СН'!$F$12</f>
        <v>403.14586443000002</v>
      </c>
      <c r="R168" s="36">
        <f>SUMIFS(СВЦЭМ!$E$39:$E$782,СВЦЭМ!$A$39:$A$782,$A168,СВЦЭМ!$B$39:$B$782,R$143)+'СЕТ СН'!$F$12</f>
        <v>401.07269783999999</v>
      </c>
      <c r="S168" s="36">
        <f>SUMIFS(СВЦЭМ!$E$39:$E$782,СВЦЭМ!$A$39:$A$782,$A168,СВЦЭМ!$B$39:$B$782,S$143)+'СЕТ СН'!$F$12</f>
        <v>398.41421496999999</v>
      </c>
      <c r="T168" s="36">
        <f>SUMIFS(СВЦЭМ!$E$39:$E$782,СВЦЭМ!$A$39:$A$782,$A168,СВЦЭМ!$B$39:$B$782,T$143)+'СЕТ СН'!$F$12</f>
        <v>389.27951443000001</v>
      </c>
      <c r="U168" s="36">
        <f>SUMIFS(СВЦЭМ!$E$39:$E$782,СВЦЭМ!$A$39:$A$782,$A168,СВЦЭМ!$B$39:$B$782,U$143)+'СЕТ СН'!$F$12</f>
        <v>383.01308368999997</v>
      </c>
      <c r="V168" s="36">
        <f>SUMIFS(СВЦЭМ!$E$39:$E$782,СВЦЭМ!$A$39:$A$782,$A168,СВЦЭМ!$B$39:$B$782,V$143)+'СЕТ СН'!$F$12</f>
        <v>384.70533726999997</v>
      </c>
      <c r="W168" s="36">
        <f>SUMIFS(СВЦЭМ!$E$39:$E$782,СВЦЭМ!$A$39:$A$782,$A168,СВЦЭМ!$B$39:$B$782,W$143)+'СЕТ СН'!$F$12</f>
        <v>389.90579049000002</v>
      </c>
      <c r="X168" s="36">
        <f>SUMIFS(СВЦЭМ!$E$39:$E$782,СВЦЭМ!$A$39:$A$782,$A168,СВЦЭМ!$B$39:$B$782,X$143)+'СЕТ СН'!$F$12</f>
        <v>395.34642207000002</v>
      </c>
      <c r="Y168" s="36">
        <f>SUMIFS(СВЦЭМ!$E$39:$E$782,СВЦЭМ!$A$39:$A$782,$A168,СВЦЭМ!$B$39:$B$782,Y$143)+'СЕТ СН'!$F$12</f>
        <v>403.94932968000001</v>
      </c>
    </row>
    <row r="169" spans="1:27" ht="15.75" x14ac:dyDescent="0.2">
      <c r="A169" s="35">
        <f t="shared" si="4"/>
        <v>44983</v>
      </c>
      <c r="B169" s="36">
        <f>SUMIFS(СВЦЭМ!$E$39:$E$782,СВЦЭМ!$A$39:$A$782,$A169,СВЦЭМ!$B$39:$B$782,B$143)+'СЕТ СН'!$F$12</f>
        <v>411.91343941000002</v>
      </c>
      <c r="C169" s="36">
        <f>SUMIFS(СВЦЭМ!$E$39:$E$782,СВЦЭМ!$A$39:$A$782,$A169,СВЦЭМ!$B$39:$B$782,C$143)+'СЕТ СН'!$F$12</f>
        <v>414.76954738000001</v>
      </c>
      <c r="D169" s="36">
        <f>SUMIFS(СВЦЭМ!$E$39:$E$782,СВЦЭМ!$A$39:$A$782,$A169,СВЦЭМ!$B$39:$B$782,D$143)+'СЕТ СН'!$F$12</f>
        <v>412.04058888999998</v>
      </c>
      <c r="E169" s="36">
        <f>SUMIFS(СВЦЭМ!$E$39:$E$782,СВЦЭМ!$A$39:$A$782,$A169,СВЦЭМ!$B$39:$B$782,E$143)+'СЕТ СН'!$F$12</f>
        <v>412.29385079000002</v>
      </c>
      <c r="F169" s="36">
        <f>SUMIFS(СВЦЭМ!$E$39:$E$782,СВЦЭМ!$A$39:$A$782,$A169,СВЦЭМ!$B$39:$B$782,F$143)+'СЕТ СН'!$F$12</f>
        <v>413.66421453999999</v>
      </c>
      <c r="G169" s="36">
        <f>SUMIFS(СВЦЭМ!$E$39:$E$782,СВЦЭМ!$A$39:$A$782,$A169,СВЦЭМ!$B$39:$B$782,G$143)+'СЕТ СН'!$F$12</f>
        <v>413.31185176999998</v>
      </c>
      <c r="H169" s="36">
        <f>SUMIFS(СВЦЭМ!$E$39:$E$782,СВЦЭМ!$A$39:$A$782,$A169,СВЦЭМ!$B$39:$B$782,H$143)+'СЕТ СН'!$F$12</f>
        <v>414.38874217</v>
      </c>
      <c r="I169" s="36">
        <f>SUMIFS(СВЦЭМ!$E$39:$E$782,СВЦЭМ!$A$39:$A$782,$A169,СВЦЭМ!$B$39:$B$782,I$143)+'СЕТ СН'!$F$12</f>
        <v>398.51344533000002</v>
      </c>
      <c r="J169" s="36">
        <f>SUMIFS(СВЦЭМ!$E$39:$E$782,СВЦЭМ!$A$39:$A$782,$A169,СВЦЭМ!$B$39:$B$782,J$143)+'СЕТ СН'!$F$12</f>
        <v>412.83388809000002</v>
      </c>
      <c r="K169" s="36">
        <f>SUMIFS(СВЦЭМ!$E$39:$E$782,СВЦЭМ!$A$39:$A$782,$A169,СВЦЭМ!$B$39:$B$782,K$143)+'СЕТ СН'!$F$12</f>
        <v>399.20778727999999</v>
      </c>
      <c r="L169" s="36">
        <f>SUMIFS(СВЦЭМ!$E$39:$E$782,СВЦЭМ!$A$39:$A$782,$A169,СВЦЭМ!$B$39:$B$782,L$143)+'СЕТ СН'!$F$12</f>
        <v>378.13365513000002</v>
      </c>
      <c r="M169" s="36">
        <f>SUMIFS(СВЦЭМ!$E$39:$E$782,СВЦЭМ!$A$39:$A$782,$A169,СВЦЭМ!$B$39:$B$782,M$143)+'СЕТ СН'!$F$12</f>
        <v>384.18877430999999</v>
      </c>
      <c r="N169" s="36">
        <f>SUMIFS(СВЦЭМ!$E$39:$E$782,СВЦЭМ!$A$39:$A$782,$A169,СВЦЭМ!$B$39:$B$782,N$143)+'СЕТ СН'!$F$12</f>
        <v>392.51035789000002</v>
      </c>
      <c r="O169" s="36">
        <f>SUMIFS(СВЦЭМ!$E$39:$E$782,СВЦЭМ!$A$39:$A$782,$A169,СВЦЭМ!$B$39:$B$782,O$143)+'СЕТ СН'!$F$12</f>
        <v>401.77311780999997</v>
      </c>
      <c r="P169" s="36">
        <f>SUMIFS(СВЦЭМ!$E$39:$E$782,СВЦЭМ!$A$39:$A$782,$A169,СВЦЭМ!$B$39:$B$782,P$143)+'СЕТ СН'!$F$12</f>
        <v>405.38587722</v>
      </c>
      <c r="Q169" s="36">
        <f>SUMIFS(СВЦЭМ!$E$39:$E$782,СВЦЭМ!$A$39:$A$782,$A169,СВЦЭМ!$B$39:$B$782,Q$143)+'СЕТ СН'!$F$12</f>
        <v>410.94474345999998</v>
      </c>
      <c r="R169" s="36">
        <f>SUMIFS(СВЦЭМ!$E$39:$E$782,СВЦЭМ!$A$39:$A$782,$A169,СВЦЭМ!$B$39:$B$782,R$143)+'СЕТ СН'!$F$12</f>
        <v>410.18115635999999</v>
      </c>
      <c r="S169" s="36">
        <f>SUMIFS(СВЦЭМ!$E$39:$E$782,СВЦЭМ!$A$39:$A$782,$A169,СВЦЭМ!$B$39:$B$782,S$143)+'СЕТ СН'!$F$12</f>
        <v>400.93666080999998</v>
      </c>
      <c r="T169" s="36">
        <f>SUMIFS(СВЦЭМ!$E$39:$E$782,СВЦЭМ!$A$39:$A$782,$A169,СВЦЭМ!$B$39:$B$782,T$143)+'СЕТ СН'!$F$12</f>
        <v>390.33208230000002</v>
      </c>
      <c r="U169" s="36">
        <f>SUMIFS(СВЦЭМ!$E$39:$E$782,СВЦЭМ!$A$39:$A$782,$A169,СВЦЭМ!$B$39:$B$782,U$143)+'СЕТ СН'!$F$12</f>
        <v>384.85077630000001</v>
      </c>
      <c r="V169" s="36">
        <f>SUMIFS(СВЦЭМ!$E$39:$E$782,СВЦЭМ!$A$39:$A$782,$A169,СВЦЭМ!$B$39:$B$782,V$143)+'СЕТ СН'!$F$12</f>
        <v>384.10227051999999</v>
      </c>
      <c r="W169" s="36">
        <f>SUMIFS(СВЦЭМ!$E$39:$E$782,СВЦЭМ!$A$39:$A$782,$A169,СВЦЭМ!$B$39:$B$782,W$143)+'СЕТ СН'!$F$12</f>
        <v>392.11626096999998</v>
      </c>
      <c r="X169" s="36">
        <f>SUMIFS(СВЦЭМ!$E$39:$E$782,СВЦЭМ!$A$39:$A$782,$A169,СВЦЭМ!$B$39:$B$782,X$143)+'СЕТ СН'!$F$12</f>
        <v>399.69857574000002</v>
      </c>
      <c r="Y169" s="36">
        <f>SUMIFS(СВЦЭМ!$E$39:$E$782,СВЦЭМ!$A$39:$A$782,$A169,СВЦЭМ!$B$39:$B$782,Y$143)+'СЕТ СН'!$F$12</f>
        <v>407.71868329</v>
      </c>
    </row>
    <row r="170" spans="1:27" ht="15.75" x14ac:dyDescent="0.2">
      <c r="A170" s="35">
        <f t="shared" si="4"/>
        <v>44984</v>
      </c>
      <c r="B170" s="36">
        <f>SUMIFS(СВЦЭМ!$E$39:$E$782,СВЦЭМ!$A$39:$A$782,$A170,СВЦЭМ!$B$39:$B$782,B$143)+'СЕТ СН'!$F$12</f>
        <v>410.03425098000002</v>
      </c>
      <c r="C170" s="36">
        <f>SUMIFS(СВЦЭМ!$E$39:$E$782,СВЦЭМ!$A$39:$A$782,$A170,СВЦЭМ!$B$39:$B$782,C$143)+'СЕТ СН'!$F$12</f>
        <v>417.24387617999997</v>
      </c>
      <c r="D170" s="36">
        <f>SUMIFS(СВЦЭМ!$E$39:$E$782,СВЦЭМ!$A$39:$A$782,$A170,СВЦЭМ!$B$39:$B$782,D$143)+'СЕТ СН'!$F$12</f>
        <v>417.91811424000002</v>
      </c>
      <c r="E170" s="36">
        <f>SUMIFS(СВЦЭМ!$E$39:$E$782,СВЦЭМ!$A$39:$A$782,$A170,СВЦЭМ!$B$39:$B$782,E$143)+'СЕТ СН'!$F$12</f>
        <v>422.88210664000002</v>
      </c>
      <c r="F170" s="36">
        <f>SUMIFS(СВЦЭМ!$E$39:$E$782,СВЦЭМ!$A$39:$A$782,$A170,СВЦЭМ!$B$39:$B$782,F$143)+'СЕТ СН'!$F$12</f>
        <v>422.18183723999999</v>
      </c>
      <c r="G170" s="36">
        <f>SUMIFS(СВЦЭМ!$E$39:$E$782,СВЦЭМ!$A$39:$A$782,$A170,СВЦЭМ!$B$39:$B$782,G$143)+'СЕТ СН'!$F$12</f>
        <v>415.08998577</v>
      </c>
      <c r="H170" s="36">
        <f>SUMIFS(СВЦЭМ!$E$39:$E$782,СВЦЭМ!$A$39:$A$782,$A170,СВЦЭМ!$B$39:$B$782,H$143)+'СЕТ СН'!$F$12</f>
        <v>404.82267880000001</v>
      </c>
      <c r="I170" s="36">
        <f>SUMIFS(СВЦЭМ!$E$39:$E$782,СВЦЭМ!$A$39:$A$782,$A170,СВЦЭМ!$B$39:$B$782,I$143)+'СЕТ СН'!$F$12</f>
        <v>392.59827966</v>
      </c>
      <c r="J170" s="36">
        <f>SUMIFS(СВЦЭМ!$E$39:$E$782,СВЦЭМ!$A$39:$A$782,$A170,СВЦЭМ!$B$39:$B$782,J$143)+'СЕТ СН'!$F$12</f>
        <v>386.61435345000001</v>
      </c>
      <c r="K170" s="36">
        <f>SUMIFS(СВЦЭМ!$E$39:$E$782,СВЦЭМ!$A$39:$A$782,$A170,СВЦЭМ!$B$39:$B$782,K$143)+'СЕТ СН'!$F$12</f>
        <v>382.00163442000002</v>
      </c>
      <c r="L170" s="36">
        <f>SUMIFS(СВЦЭМ!$E$39:$E$782,СВЦЭМ!$A$39:$A$782,$A170,СВЦЭМ!$B$39:$B$782,L$143)+'СЕТ СН'!$F$12</f>
        <v>383.48818736999999</v>
      </c>
      <c r="M170" s="36">
        <f>SUMIFS(СВЦЭМ!$E$39:$E$782,СВЦЭМ!$A$39:$A$782,$A170,СВЦЭМ!$B$39:$B$782,M$143)+'СЕТ СН'!$F$12</f>
        <v>393.30545088999997</v>
      </c>
      <c r="N170" s="36">
        <f>SUMIFS(СВЦЭМ!$E$39:$E$782,СВЦЭМ!$A$39:$A$782,$A170,СВЦЭМ!$B$39:$B$782,N$143)+'СЕТ СН'!$F$12</f>
        <v>401.78374943</v>
      </c>
      <c r="O170" s="36">
        <f>SUMIFS(СВЦЭМ!$E$39:$E$782,СВЦЭМ!$A$39:$A$782,$A170,СВЦЭМ!$B$39:$B$782,O$143)+'СЕТ СН'!$F$12</f>
        <v>408.27600097999999</v>
      </c>
      <c r="P170" s="36">
        <f>SUMIFS(СВЦЭМ!$E$39:$E$782,СВЦЭМ!$A$39:$A$782,$A170,СВЦЭМ!$B$39:$B$782,P$143)+'СЕТ СН'!$F$12</f>
        <v>410.29527946000002</v>
      </c>
      <c r="Q170" s="36">
        <f>SUMIFS(СВЦЭМ!$E$39:$E$782,СВЦЭМ!$A$39:$A$782,$A170,СВЦЭМ!$B$39:$B$782,Q$143)+'СЕТ СН'!$F$12</f>
        <v>414.24146512999999</v>
      </c>
      <c r="R170" s="36">
        <f>SUMIFS(СВЦЭМ!$E$39:$E$782,СВЦЭМ!$A$39:$A$782,$A170,СВЦЭМ!$B$39:$B$782,R$143)+'СЕТ СН'!$F$12</f>
        <v>414.57740633999998</v>
      </c>
      <c r="S170" s="36">
        <f>SUMIFS(СВЦЭМ!$E$39:$E$782,СВЦЭМ!$A$39:$A$782,$A170,СВЦЭМ!$B$39:$B$782,S$143)+'СЕТ СН'!$F$12</f>
        <v>402.39802104</v>
      </c>
      <c r="T170" s="36">
        <f>SUMIFS(СВЦЭМ!$E$39:$E$782,СВЦЭМ!$A$39:$A$782,$A170,СВЦЭМ!$B$39:$B$782,T$143)+'СЕТ СН'!$F$12</f>
        <v>386.67914622000001</v>
      </c>
      <c r="U170" s="36">
        <f>SUMIFS(СВЦЭМ!$E$39:$E$782,СВЦЭМ!$A$39:$A$782,$A170,СВЦЭМ!$B$39:$B$782,U$143)+'СЕТ СН'!$F$12</f>
        <v>388.82336542000002</v>
      </c>
      <c r="V170" s="36">
        <f>SUMIFS(СВЦЭМ!$E$39:$E$782,СВЦЭМ!$A$39:$A$782,$A170,СВЦЭМ!$B$39:$B$782,V$143)+'СЕТ СН'!$F$12</f>
        <v>394.35789461000002</v>
      </c>
      <c r="W170" s="36">
        <f>SUMIFS(СВЦЭМ!$E$39:$E$782,СВЦЭМ!$A$39:$A$782,$A170,СВЦЭМ!$B$39:$B$782,W$143)+'СЕТ СН'!$F$12</f>
        <v>401.85516688000001</v>
      </c>
      <c r="X170" s="36">
        <f>SUMIFS(СВЦЭМ!$E$39:$E$782,СВЦЭМ!$A$39:$A$782,$A170,СВЦЭМ!$B$39:$B$782,X$143)+'СЕТ СН'!$F$12</f>
        <v>407.42977619999999</v>
      </c>
      <c r="Y170" s="36">
        <f>SUMIFS(СВЦЭМ!$E$39:$E$782,СВЦЭМ!$A$39:$A$782,$A170,СВЦЭМ!$B$39:$B$782,Y$143)+'СЕТ СН'!$F$12</f>
        <v>415.05328513000001</v>
      </c>
    </row>
    <row r="171" spans="1:27" ht="15.75" x14ac:dyDescent="0.2">
      <c r="A171" s="35">
        <f t="shared" si="4"/>
        <v>44985</v>
      </c>
      <c r="B171" s="36">
        <f>SUMIFS(СВЦЭМ!$E$39:$E$782,СВЦЭМ!$A$39:$A$782,$A171,СВЦЭМ!$B$39:$B$782,B$143)+'СЕТ СН'!$F$12</f>
        <v>449.63283974000001</v>
      </c>
      <c r="C171" s="36">
        <f>SUMIFS(СВЦЭМ!$E$39:$E$782,СВЦЭМ!$A$39:$A$782,$A171,СВЦЭМ!$B$39:$B$782,C$143)+'СЕТ СН'!$F$12</f>
        <v>455.15913639000001</v>
      </c>
      <c r="D171" s="36">
        <f>SUMIFS(СВЦЭМ!$E$39:$E$782,СВЦЭМ!$A$39:$A$782,$A171,СВЦЭМ!$B$39:$B$782,D$143)+'СЕТ СН'!$F$12</f>
        <v>459.82946880999998</v>
      </c>
      <c r="E171" s="36">
        <f>SUMIFS(СВЦЭМ!$E$39:$E$782,СВЦЭМ!$A$39:$A$782,$A171,СВЦЭМ!$B$39:$B$782,E$143)+'СЕТ СН'!$F$12</f>
        <v>462.81321097</v>
      </c>
      <c r="F171" s="36">
        <f>SUMIFS(СВЦЭМ!$E$39:$E$782,СВЦЭМ!$A$39:$A$782,$A171,СВЦЭМ!$B$39:$B$782,F$143)+'СЕТ СН'!$F$12</f>
        <v>461.59512061999999</v>
      </c>
      <c r="G171" s="36">
        <f>SUMIFS(СВЦЭМ!$E$39:$E$782,СВЦЭМ!$A$39:$A$782,$A171,СВЦЭМ!$B$39:$B$782,G$143)+'СЕТ СН'!$F$12</f>
        <v>454.88633231</v>
      </c>
      <c r="H171" s="36">
        <f>SUMIFS(СВЦЭМ!$E$39:$E$782,СВЦЭМ!$A$39:$A$782,$A171,СВЦЭМ!$B$39:$B$782,H$143)+'СЕТ СН'!$F$12</f>
        <v>442.12718326999999</v>
      </c>
      <c r="I171" s="36">
        <f>SUMIFS(СВЦЭМ!$E$39:$E$782,СВЦЭМ!$A$39:$A$782,$A171,СВЦЭМ!$B$39:$B$782,I$143)+'СЕТ СН'!$F$12</f>
        <v>430.49368428999998</v>
      </c>
      <c r="J171" s="36">
        <f>SUMIFS(СВЦЭМ!$E$39:$E$782,СВЦЭМ!$A$39:$A$782,$A171,СВЦЭМ!$B$39:$B$782,J$143)+'СЕТ СН'!$F$12</f>
        <v>424.01690593000001</v>
      </c>
      <c r="K171" s="36">
        <f>SUMIFS(СВЦЭМ!$E$39:$E$782,СВЦЭМ!$A$39:$A$782,$A171,СВЦЭМ!$B$39:$B$782,K$143)+'СЕТ СН'!$F$12</f>
        <v>418.91185694000001</v>
      </c>
      <c r="L171" s="36">
        <f>SUMIFS(СВЦЭМ!$E$39:$E$782,СВЦЭМ!$A$39:$A$782,$A171,СВЦЭМ!$B$39:$B$782,L$143)+'СЕТ СН'!$F$12</f>
        <v>418.09483146000002</v>
      </c>
      <c r="M171" s="36">
        <f>SUMIFS(СВЦЭМ!$E$39:$E$782,СВЦЭМ!$A$39:$A$782,$A171,СВЦЭМ!$B$39:$B$782,M$143)+'СЕТ СН'!$F$12</f>
        <v>421.8615709</v>
      </c>
      <c r="N171" s="36">
        <f>SUMIFS(СВЦЭМ!$E$39:$E$782,СВЦЭМ!$A$39:$A$782,$A171,СВЦЭМ!$B$39:$B$782,N$143)+'СЕТ СН'!$F$12</f>
        <v>427.00901644999999</v>
      </c>
      <c r="O171" s="36">
        <f>SUMIFS(СВЦЭМ!$E$39:$E$782,СВЦЭМ!$A$39:$A$782,$A171,СВЦЭМ!$B$39:$B$782,O$143)+'СЕТ СН'!$F$12</f>
        <v>433.04215113999999</v>
      </c>
      <c r="P171" s="36">
        <f>SUMIFS(СВЦЭМ!$E$39:$E$782,СВЦЭМ!$A$39:$A$782,$A171,СВЦЭМ!$B$39:$B$782,P$143)+'СЕТ СН'!$F$12</f>
        <v>439.87553161</v>
      </c>
      <c r="Q171" s="36">
        <f>SUMIFS(СВЦЭМ!$E$39:$E$782,СВЦЭМ!$A$39:$A$782,$A171,СВЦЭМ!$B$39:$B$782,Q$143)+'СЕТ СН'!$F$12</f>
        <v>443.04584700999999</v>
      </c>
      <c r="R171" s="36">
        <f>SUMIFS(СВЦЭМ!$E$39:$E$782,СВЦЭМ!$A$39:$A$782,$A171,СВЦЭМ!$B$39:$B$782,R$143)+'СЕТ СН'!$F$12</f>
        <v>446.48712792999999</v>
      </c>
      <c r="S171" s="36">
        <f>SUMIFS(СВЦЭМ!$E$39:$E$782,СВЦЭМ!$A$39:$A$782,$A171,СВЦЭМ!$B$39:$B$782,S$143)+'СЕТ СН'!$F$12</f>
        <v>442.35199789000001</v>
      </c>
      <c r="T171" s="36">
        <f>SUMIFS(СВЦЭМ!$E$39:$E$782,СВЦЭМ!$A$39:$A$782,$A171,СВЦЭМ!$B$39:$B$782,T$143)+'СЕТ СН'!$F$12</f>
        <v>435.76315900999998</v>
      </c>
      <c r="U171" s="36">
        <f>SUMIFS(СВЦЭМ!$E$39:$E$782,СВЦЭМ!$A$39:$A$782,$A171,СВЦЭМ!$B$39:$B$782,U$143)+'СЕТ СН'!$F$12</f>
        <v>424.43181808000003</v>
      </c>
      <c r="V171" s="36">
        <f>SUMIFS(СВЦЭМ!$E$39:$E$782,СВЦЭМ!$A$39:$A$782,$A171,СВЦЭМ!$B$39:$B$782,V$143)+'СЕТ СН'!$F$12</f>
        <v>426.04041746000001</v>
      </c>
      <c r="W171" s="36">
        <f>SUMIFS(СВЦЭМ!$E$39:$E$782,СВЦЭМ!$A$39:$A$782,$A171,СВЦЭМ!$B$39:$B$782,W$143)+'СЕТ СН'!$F$12</f>
        <v>428.58262873000001</v>
      </c>
      <c r="X171" s="36">
        <f>SUMIFS(СВЦЭМ!$E$39:$E$782,СВЦЭМ!$A$39:$A$782,$A171,СВЦЭМ!$B$39:$B$782,X$143)+'СЕТ СН'!$F$12</f>
        <v>432.85120116000002</v>
      </c>
      <c r="Y171" s="36">
        <f>SUMIFS(СВЦЭМ!$E$39:$E$782,СВЦЭМ!$A$39:$A$782,$A171,СВЦЭМ!$B$39:$B$782,Y$143)+'СЕТ СН'!$F$12</f>
        <v>434.90362922000003</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1" t="s">
        <v>7</v>
      </c>
      <c r="B173" s="125" t="s">
        <v>107</v>
      </c>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7"/>
    </row>
    <row r="174" spans="1:27" ht="12.75" customHeight="1" x14ac:dyDescent="0.2">
      <c r="A174" s="132"/>
      <c r="B174" s="128"/>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30"/>
    </row>
    <row r="175" spans="1:27" s="46" customFormat="1" ht="12.75" customHeight="1" x14ac:dyDescent="0.2">
      <c r="A175" s="133"/>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01.02.2023</v>
      </c>
      <c r="B176" s="36">
        <f>SUMIFS(СВЦЭМ!$F$39:$F$782,СВЦЭМ!$A$39:$A$782,$A176,СВЦЭМ!$B$39:$B$782,B$175)+'СЕТ СН'!$F$12</f>
        <v>387.78191686000002</v>
      </c>
      <c r="C176" s="36">
        <f>SUMIFS(СВЦЭМ!$F$39:$F$782,СВЦЭМ!$A$39:$A$782,$A176,СВЦЭМ!$B$39:$B$782,C$175)+'СЕТ СН'!$F$12</f>
        <v>390.24734103999998</v>
      </c>
      <c r="D176" s="36">
        <f>SUMIFS(СВЦЭМ!$F$39:$F$782,СВЦЭМ!$A$39:$A$782,$A176,СВЦЭМ!$B$39:$B$782,D$175)+'СЕТ СН'!$F$12</f>
        <v>404.70632538000001</v>
      </c>
      <c r="E176" s="36">
        <f>SUMIFS(СВЦЭМ!$F$39:$F$782,СВЦЭМ!$A$39:$A$782,$A176,СВЦЭМ!$B$39:$B$782,E$175)+'СЕТ СН'!$F$12</f>
        <v>410.48470768999999</v>
      </c>
      <c r="F176" s="36">
        <f>SUMIFS(СВЦЭМ!$F$39:$F$782,СВЦЭМ!$A$39:$A$782,$A176,СВЦЭМ!$B$39:$B$782,F$175)+'СЕТ СН'!$F$12</f>
        <v>410.64955108999999</v>
      </c>
      <c r="G176" s="36">
        <f>SUMIFS(СВЦЭМ!$F$39:$F$782,СВЦЭМ!$A$39:$A$782,$A176,СВЦЭМ!$B$39:$B$782,G$175)+'СЕТ СН'!$F$12</f>
        <v>404.91808807000001</v>
      </c>
      <c r="H176" s="36">
        <f>SUMIFS(СВЦЭМ!$F$39:$F$782,СВЦЭМ!$A$39:$A$782,$A176,СВЦЭМ!$B$39:$B$782,H$175)+'СЕТ СН'!$F$12</f>
        <v>399.02288625</v>
      </c>
      <c r="I176" s="36">
        <f>SUMIFS(СВЦЭМ!$F$39:$F$782,СВЦЭМ!$A$39:$A$782,$A176,СВЦЭМ!$B$39:$B$782,I$175)+'СЕТ СН'!$F$12</f>
        <v>412.52139217000001</v>
      </c>
      <c r="J176" s="36">
        <f>SUMIFS(СВЦЭМ!$F$39:$F$782,СВЦЭМ!$A$39:$A$782,$A176,СВЦЭМ!$B$39:$B$782,J$175)+'СЕТ СН'!$F$12</f>
        <v>412.70290127999999</v>
      </c>
      <c r="K176" s="36">
        <f>SUMIFS(СВЦЭМ!$F$39:$F$782,СВЦЭМ!$A$39:$A$782,$A176,СВЦЭМ!$B$39:$B$782,K$175)+'СЕТ СН'!$F$12</f>
        <v>411.77650094000001</v>
      </c>
      <c r="L176" s="36">
        <f>SUMIFS(СВЦЭМ!$F$39:$F$782,СВЦЭМ!$A$39:$A$782,$A176,СВЦЭМ!$B$39:$B$782,L$175)+'СЕТ СН'!$F$12</f>
        <v>407.66316963999998</v>
      </c>
      <c r="M176" s="36">
        <f>SUMIFS(СВЦЭМ!$F$39:$F$782,СВЦЭМ!$A$39:$A$782,$A176,СВЦЭМ!$B$39:$B$782,M$175)+'СЕТ СН'!$F$12</f>
        <v>406.70510849999999</v>
      </c>
      <c r="N176" s="36">
        <f>SUMIFS(СВЦЭМ!$F$39:$F$782,СВЦЭМ!$A$39:$A$782,$A176,СВЦЭМ!$B$39:$B$782,N$175)+'СЕТ СН'!$F$12</f>
        <v>401.22498951</v>
      </c>
      <c r="O176" s="36">
        <f>SUMIFS(СВЦЭМ!$F$39:$F$782,СВЦЭМ!$A$39:$A$782,$A176,СВЦЭМ!$B$39:$B$782,O$175)+'СЕТ СН'!$F$12</f>
        <v>397.84032029000002</v>
      </c>
      <c r="P176" s="36">
        <f>SUMIFS(СВЦЭМ!$F$39:$F$782,СВЦЭМ!$A$39:$A$782,$A176,СВЦЭМ!$B$39:$B$782,P$175)+'СЕТ СН'!$F$12</f>
        <v>397.62092630000001</v>
      </c>
      <c r="Q176" s="36">
        <f>SUMIFS(СВЦЭМ!$F$39:$F$782,СВЦЭМ!$A$39:$A$782,$A176,СВЦЭМ!$B$39:$B$782,Q$175)+'СЕТ СН'!$F$12</f>
        <v>396.91620947000001</v>
      </c>
      <c r="R176" s="36">
        <f>SUMIFS(СВЦЭМ!$F$39:$F$782,СВЦЭМ!$A$39:$A$782,$A176,СВЦЭМ!$B$39:$B$782,R$175)+'СЕТ СН'!$F$12</f>
        <v>394.92291537</v>
      </c>
      <c r="S176" s="36">
        <f>SUMIFS(СВЦЭМ!$F$39:$F$782,СВЦЭМ!$A$39:$A$782,$A176,СВЦЭМ!$B$39:$B$782,S$175)+'СЕТ СН'!$F$12</f>
        <v>396.11980792000003</v>
      </c>
      <c r="T176" s="36">
        <f>SUMIFS(СВЦЭМ!$F$39:$F$782,СВЦЭМ!$A$39:$A$782,$A176,СВЦЭМ!$B$39:$B$782,T$175)+'СЕТ СН'!$F$12</f>
        <v>399.51141224000003</v>
      </c>
      <c r="U176" s="36">
        <f>SUMIFS(СВЦЭМ!$F$39:$F$782,СВЦЭМ!$A$39:$A$782,$A176,СВЦЭМ!$B$39:$B$782,U$175)+'СЕТ СН'!$F$12</f>
        <v>394.73663730999999</v>
      </c>
      <c r="V176" s="36">
        <f>SUMIFS(СВЦЭМ!$F$39:$F$782,СВЦЭМ!$A$39:$A$782,$A176,СВЦЭМ!$B$39:$B$782,V$175)+'СЕТ СН'!$F$12</f>
        <v>396.98133301000001</v>
      </c>
      <c r="W176" s="36">
        <f>SUMIFS(СВЦЭМ!$F$39:$F$782,СВЦЭМ!$A$39:$A$782,$A176,СВЦЭМ!$B$39:$B$782,W$175)+'СЕТ СН'!$F$12</f>
        <v>395.48649532000002</v>
      </c>
      <c r="X176" s="36">
        <f>SUMIFS(СВЦЭМ!$F$39:$F$782,СВЦЭМ!$A$39:$A$782,$A176,СВЦЭМ!$B$39:$B$782,X$175)+'СЕТ СН'!$F$12</f>
        <v>391.85305217000001</v>
      </c>
      <c r="Y176" s="36">
        <f>SUMIFS(СВЦЭМ!$F$39:$F$782,СВЦЭМ!$A$39:$A$782,$A176,СВЦЭМ!$B$39:$B$782,Y$175)+'СЕТ СН'!$F$12</f>
        <v>389.17984674000002</v>
      </c>
      <c r="AA176" s="45"/>
    </row>
    <row r="177" spans="1:25" ht="15.75" x14ac:dyDescent="0.2">
      <c r="A177" s="35">
        <f>A176+1</f>
        <v>44959</v>
      </c>
      <c r="B177" s="36">
        <f>SUMIFS(СВЦЭМ!$F$39:$F$782,СВЦЭМ!$A$39:$A$782,$A177,СВЦЭМ!$B$39:$B$782,B$175)+'СЕТ СН'!$F$12</f>
        <v>398.71216643999998</v>
      </c>
      <c r="C177" s="36">
        <f>SUMIFS(СВЦЭМ!$F$39:$F$782,СВЦЭМ!$A$39:$A$782,$A177,СВЦЭМ!$B$39:$B$782,C$175)+'СЕТ СН'!$F$12</f>
        <v>395.23714895000001</v>
      </c>
      <c r="D177" s="36">
        <f>SUMIFS(СВЦЭМ!$F$39:$F$782,СВЦЭМ!$A$39:$A$782,$A177,СВЦЭМ!$B$39:$B$782,D$175)+'СЕТ СН'!$F$12</f>
        <v>395.61096418</v>
      </c>
      <c r="E177" s="36">
        <f>SUMIFS(СВЦЭМ!$F$39:$F$782,СВЦЭМ!$A$39:$A$782,$A177,СВЦЭМ!$B$39:$B$782,E$175)+'СЕТ СН'!$F$12</f>
        <v>398.09102840999998</v>
      </c>
      <c r="F177" s="36">
        <f>SUMIFS(СВЦЭМ!$F$39:$F$782,СВЦЭМ!$A$39:$A$782,$A177,СВЦЭМ!$B$39:$B$782,F$175)+'СЕТ СН'!$F$12</f>
        <v>396.18124504999997</v>
      </c>
      <c r="G177" s="36">
        <f>SUMIFS(СВЦЭМ!$F$39:$F$782,СВЦЭМ!$A$39:$A$782,$A177,СВЦЭМ!$B$39:$B$782,G$175)+'СЕТ СН'!$F$12</f>
        <v>399.52708720999999</v>
      </c>
      <c r="H177" s="36">
        <f>SUMIFS(СВЦЭМ!$F$39:$F$782,СВЦЭМ!$A$39:$A$782,$A177,СВЦЭМ!$B$39:$B$782,H$175)+'СЕТ СН'!$F$12</f>
        <v>408.61933306999998</v>
      </c>
      <c r="I177" s="36">
        <f>SUMIFS(СВЦЭМ!$F$39:$F$782,СВЦЭМ!$A$39:$A$782,$A177,СВЦЭМ!$B$39:$B$782,I$175)+'СЕТ СН'!$F$12</f>
        <v>400.33696449000001</v>
      </c>
      <c r="J177" s="36">
        <f>SUMIFS(СВЦЭМ!$F$39:$F$782,СВЦЭМ!$A$39:$A$782,$A177,СВЦЭМ!$B$39:$B$782,J$175)+'СЕТ СН'!$F$12</f>
        <v>393.55556087999997</v>
      </c>
      <c r="K177" s="36">
        <f>SUMIFS(СВЦЭМ!$F$39:$F$782,СВЦЭМ!$A$39:$A$782,$A177,СВЦЭМ!$B$39:$B$782,K$175)+'СЕТ СН'!$F$12</f>
        <v>396.98349001999998</v>
      </c>
      <c r="L177" s="36">
        <f>SUMIFS(СВЦЭМ!$F$39:$F$782,СВЦЭМ!$A$39:$A$782,$A177,СВЦЭМ!$B$39:$B$782,L$175)+'СЕТ СН'!$F$12</f>
        <v>394.72472019000003</v>
      </c>
      <c r="M177" s="36">
        <f>SUMIFS(СВЦЭМ!$F$39:$F$782,СВЦЭМ!$A$39:$A$782,$A177,СВЦЭМ!$B$39:$B$782,M$175)+'СЕТ СН'!$F$12</f>
        <v>393.05199102</v>
      </c>
      <c r="N177" s="36">
        <f>SUMIFS(СВЦЭМ!$F$39:$F$782,СВЦЭМ!$A$39:$A$782,$A177,СВЦЭМ!$B$39:$B$782,N$175)+'СЕТ СН'!$F$12</f>
        <v>378.94314112000001</v>
      </c>
      <c r="O177" s="36">
        <f>SUMIFS(СВЦЭМ!$F$39:$F$782,СВЦЭМ!$A$39:$A$782,$A177,СВЦЭМ!$B$39:$B$782,O$175)+'СЕТ СН'!$F$12</f>
        <v>397.87524139999999</v>
      </c>
      <c r="P177" s="36">
        <f>SUMIFS(СВЦЭМ!$F$39:$F$782,СВЦЭМ!$A$39:$A$782,$A177,СВЦЭМ!$B$39:$B$782,P$175)+'СЕТ СН'!$F$12</f>
        <v>410.61410338000002</v>
      </c>
      <c r="Q177" s="36">
        <f>SUMIFS(СВЦЭМ!$F$39:$F$782,СВЦЭМ!$A$39:$A$782,$A177,СВЦЭМ!$B$39:$B$782,Q$175)+'СЕТ СН'!$F$12</f>
        <v>407.60392432999998</v>
      </c>
      <c r="R177" s="36">
        <f>SUMIFS(СВЦЭМ!$F$39:$F$782,СВЦЭМ!$A$39:$A$782,$A177,СВЦЭМ!$B$39:$B$782,R$175)+'СЕТ СН'!$F$12</f>
        <v>401.98502660999998</v>
      </c>
      <c r="S177" s="36">
        <f>SUMIFS(СВЦЭМ!$F$39:$F$782,СВЦЭМ!$A$39:$A$782,$A177,СВЦЭМ!$B$39:$B$782,S$175)+'СЕТ СН'!$F$12</f>
        <v>385.57132958</v>
      </c>
      <c r="T177" s="36">
        <f>SUMIFS(СВЦЭМ!$F$39:$F$782,СВЦЭМ!$A$39:$A$782,$A177,СВЦЭМ!$B$39:$B$782,T$175)+'СЕТ СН'!$F$12</f>
        <v>383.85040753999999</v>
      </c>
      <c r="U177" s="36">
        <f>SUMIFS(СВЦЭМ!$F$39:$F$782,СВЦЭМ!$A$39:$A$782,$A177,СВЦЭМ!$B$39:$B$782,U$175)+'СЕТ СН'!$F$12</f>
        <v>396.05414361999999</v>
      </c>
      <c r="V177" s="36">
        <f>SUMIFS(СВЦЭМ!$F$39:$F$782,СВЦЭМ!$A$39:$A$782,$A177,СВЦЭМ!$B$39:$B$782,V$175)+'СЕТ СН'!$F$12</f>
        <v>400.45875520999999</v>
      </c>
      <c r="W177" s="36">
        <f>SUMIFS(СВЦЭМ!$F$39:$F$782,СВЦЭМ!$A$39:$A$782,$A177,СВЦЭМ!$B$39:$B$782,W$175)+'СЕТ СН'!$F$12</f>
        <v>402.26144256999999</v>
      </c>
      <c r="X177" s="36">
        <f>SUMIFS(СВЦЭМ!$F$39:$F$782,СВЦЭМ!$A$39:$A$782,$A177,СВЦЭМ!$B$39:$B$782,X$175)+'СЕТ СН'!$F$12</f>
        <v>409.12755297000001</v>
      </c>
      <c r="Y177" s="36">
        <f>SUMIFS(СВЦЭМ!$F$39:$F$782,СВЦЭМ!$A$39:$A$782,$A177,СВЦЭМ!$B$39:$B$782,Y$175)+'СЕТ СН'!$F$12</f>
        <v>404.94516994000003</v>
      </c>
    </row>
    <row r="178" spans="1:25" ht="15.75" x14ac:dyDescent="0.2">
      <c r="A178" s="35">
        <f t="shared" ref="A178:A203" si="5">A177+1</f>
        <v>44960</v>
      </c>
      <c r="B178" s="36">
        <f>SUMIFS(СВЦЭМ!$F$39:$F$782,СВЦЭМ!$A$39:$A$782,$A178,СВЦЭМ!$B$39:$B$782,B$175)+'СЕТ СН'!$F$12</f>
        <v>379.58444188999999</v>
      </c>
      <c r="C178" s="36">
        <f>SUMIFS(СВЦЭМ!$F$39:$F$782,СВЦЭМ!$A$39:$A$782,$A178,СВЦЭМ!$B$39:$B$782,C$175)+'СЕТ СН'!$F$12</f>
        <v>389.4326274</v>
      </c>
      <c r="D178" s="36">
        <f>SUMIFS(СВЦЭМ!$F$39:$F$782,СВЦЭМ!$A$39:$A$782,$A178,СВЦЭМ!$B$39:$B$782,D$175)+'СЕТ СН'!$F$12</f>
        <v>390.97338137000003</v>
      </c>
      <c r="E178" s="36">
        <f>SUMIFS(СВЦЭМ!$F$39:$F$782,СВЦЭМ!$A$39:$A$782,$A178,СВЦЭМ!$B$39:$B$782,E$175)+'СЕТ СН'!$F$12</f>
        <v>389.68462764999998</v>
      </c>
      <c r="F178" s="36">
        <f>SUMIFS(СВЦЭМ!$F$39:$F$782,СВЦЭМ!$A$39:$A$782,$A178,СВЦЭМ!$B$39:$B$782,F$175)+'СЕТ СН'!$F$12</f>
        <v>391.04653881000002</v>
      </c>
      <c r="G178" s="36">
        <f>SUMIFS(СВЦЭМ!$F$39:$F$782,СВЦЭМ!$A$39:$A$782,$A178,СВЦЭМ!$B$39:$B$782,G$175)+'СЕТ СН'!$F$12</f>
        <v>386.57214379999999</v>
      </c>
      <c r="H178" s="36">
        <f>SUMIFS(СВЦЭМ!$F$39:$F$782,СВЦЭМ!$A$39:$A$782,$A178,СВЦЭМ!$B$39:$B$782,H$175)+'СЕТ СН'!$F$12</f>
        <v>381.18817698999999</v>
      </c>
      <c r="I178" s="36">
        <f>SUMIFS(СВЦЭМ!$F$39:$F$782,СВЦЭМ!$A$39:$A$782,$A178,СВЦЭМ!$B$39:$B$782,I$175)+'СЕТ СН'!$F$12</f>
        <v>380.44129203</v>
      </c>
      <c r="J178" s="36">
        <f>SUMIFS(СВЦЭМ!$F$39:$F$782,СВЦЭМ!$A$39:$A$782,$A178,СВЦЭМ!$B$39:$B$782,J$175)+'СЕТ СН'!$F$12</f>
        <v>380.30418695999998</v>
      </c>
      <c r="K178" s="36">
        <f>SUMIFS(СВЦЭМ!$F$39:$F$782,СВЦЭМ!$A$39:$A$782,$A178,СВЦЭМ!$B$39:$B$782,K$175)+'СЕТ СН'!$F$12</f>
        <v>382.37489246000001</v>
      </c>
      <c r="L178" s="36">
        <f>SUMIFS(СВЦЭМ!$F$39:$F$782,СВЦЭМ!$A$39:$A$782,$A178,СВЦЭМ!$B$39:$B$782,L$175)+'СЕТ СН'!$F$12</f>
        <v>381.65753129000001</v>
      </c>
      <c r="M178" s="36">
        <f>SUMIFS(СВЦЭМ!$F$39:$F$782,СВЦЭМ!$A$39:$A$782,$A178,СВЦЭМ!$B$39:$B$782,M$175)+'СЕТ СН'!$F$12</f>
        <v>382.61020680000001</v>
      </c>
      <c r="N178" s="36">
        <f>SUMIFS(СВЦЭМ!$F$39:$F$782,СВЦЭМ!$A$39:$A$782,$A178,СВЦЭМ!$B$39:$B$782,N$175)+'СЕТ СН'!$F$12</f>
        <v>381.43473011999998</v>
      </c>
      <c r="O178" s="36">
        <f>SUMIFS(СВЦЭМ!$F$39:$F$782,СВЦЭМ!$A$39:$A$782,$A178,СВЦЭМ!$B$39:$B$782,O$175)+'СЕТ СН'!$F$12</f>
        <v>379.86518948000003</v>
      </c>
      <c r="P178" s="36">
        <f>SUMIFS(СВЦЭМ!$F$39:$F$782,СВЦЭМ!$A$39:$A$782,$A178,СВЦЭМ!$B$39:$B$782,P$175)+'СЕТ СН'!$F$12</f>
        <v>379.14297547000001</v>
      </c>
      <c r="Q178" s="36">
        <f>SUMIFS(СВЦЭМ!$F$39:$F$782,СВЦЭМ!$A$39:$A$782,$A178,СВЦЭМ!$B$39:$B$782,Q$175)+'СЕТ СН'!$F$12</f>
        <v>377.52300680000002</v>
      </c>
      <c r="R178" s="36">
        <f>SUMIFS(СВЦЭМ!$F$39:$F$782,СВЦЭМ!$A$39:$A$782,$A178,СВЦЭМ!$B$39:$B$782,R$175)+'СЕТ СН'!$F$12</f>
        <v>376.27166448000003</v>
      </c>
      <c r="S178" s="36">
        <f>SUMIFS(СВЦЭМ!$F$39:$F$782,СВЦЭМ!$A$39:$A$782,$A178,СВЦЭМ!$B$39:$B$782,S$175)+'СЕТ СН'!$F$12</f>
        <v>380.73946195000002</v>
      </c>
      <c r="T178" s="36">
        <f>SUMIFS(СВЦЭМ!$F$39:$F$782,СВЦЭМ!$A$39:$A$782,$A178,СВЦЭМ!$B$39:$B$782,T$175)+'СЕТ СН'!$F$12</f>
        <v>379.80656769000001</v>
      </c>
      <c r="U178" s="36">
        <f>SUMIFS(СВЦЭМ!$F$39:$F$782,СВЦЭМ!$A$39:$A$782,$A178,СВЦЭМ!$B$39:$B$782,U$175)+'СЕТ СН'!$F$12</f>
        <v>381.58946089</v>
      </c>
      <c r="V178" s="36">
        <f>SUMIFS(СВЦЭМ!$F$39:$F$782,СВЦЭМ!$A$39:$A$782,$A178,СВЦЭМ!$B$39:$B$782,V$175)+'СЕТ СН'!$F$12</f>
        <v>380.57631504</v>
      </c>
      <c r="W178" s="36">
        <f>SUMIFS(СВЦЭМ!$F$39:$F$782,СВЦЭМ!$A$39:$A$782,$A178,СВЦЭМ!$B$39:$B$782,W$175)+'СЕТ СН'!$F$12</f>
        <v>378.56856192999999</v>
      </c>
      <c r="X178" s="36">
        <f>SUMIFS(СВЦЭМ!$F$39:$F$782,СВЦЭМ!$A$39:$A$782,$A178,СВЦЭМ!$B$39:$B$782,X$175)+'СЕТ СН'!$F$12</f>
        <v>376.73853802000002</v>
      </c>
      <c r="Y178" s="36">
        <f>SUMIFS(СВЦЭМ!$F$39:$F$782,СВЦЭМ!$A$39:$A$782,$A178,СВЦЭМ!$B$39:$B$782,Y$175)+'СЕТ СН'!$F$12</f>
        <v>378.70788614999998</v>
      </c>
    </row>
    <row r="179" spans="1:25" ht="15.75" x14ac:dyDescent="0.2">
      <c r="A179" s="35">
        <f t="shared" si="5"/>
        <v>44961</v>
      </c>
      <c r="B179" s="36">
        <f>SUMIFS(СВЦЭМ!$F$39:$F$782,СВЦЭМ!$A$39:$A$782,$A179,СВЦЭМ!$B$39:$B$782,B$175)+'СЕТ СН'!$F$12</f>
        <v>413.64886726999998</v>
      </c>
      <c r="C179" s="36">
        <f>SUMIFS(СВЦЭМ!$F$39:$F$782,СВЦЭМ!$A$39:$A$782,$A179,СВЦЭМ!$B$39:$B$782,C$175)+'СЕТ СН'!$F$12</f>
        <v>418.0342253</v>
      </c>
      <c r="D179" s="36">
        <f>SUMIFS(СВЦЭМ!$F$39:$F$782,СВЦЭМ!$A$39:$A$782,$A179,СВЦЭМ!$B$39:$B$782,D$175)+'СЕТ СН'!$F$12</f>
        <v>418.34765213999998</v>
      </c>
      <c r="E179" s="36">
        <f>SUMIFS(СВЦЭМ!$F$39:$F$782,СВЦЭМ!$A$39:$A$782,$A179,СВЦЭМ!$B$39:$B$782,E$175)+'СЕТ СН'!$F$12</f>
        <v>416.49931470000001</v>
      </c>
      <c r="F179" s="36">
        <f>SUMIFS(СВЦЭМ!$F$39:$F$782,СВЦЭМ!$A$39:$A$782,$A179,СВЦЭМ!$B$39:$B$782,F$175)+'СЕТ СН'!$F$12</f>
        <v>415.7617922</v>
      </c>
      <c r="G179" s="36">
        <f>SUMIFS(СВЦЭМ!$F$39:$F$782,СВЦЭМ!$A$39:$A$782,$A179,СВЦЭМ!$B$39:$B$782,G$175)+'СЕТ СН'!$F$12</f>
        <v>409.90650276999997</v>
      </c>
      <c r="H179" s="36">
        <f>SUMIFS(СВЦЭМ!$F$39:$F$782,СВЦЭМ!$A$39:$A$782,$A179,СВЦЭМ!$B$39:$B$782,H$175)+'СЕТ СН'!$F$12</f>
        <v>396.94691569000003</v>
      </c>
      <c r="I179" s="36">
        <f>SUMIFS(СВЦЭМ!$F$39:$F$782,СВЦЭМ!$A$39:$A$782,$A179,СВЦЭМ!$B$39:$B$782,I$175)+'СЕТ СН'!$F$12</f>
        <v>381.52541088999999</v>
      </c>
      <c r="J179" s="36">
        <f>SUMIFS(СВЦЭМ!$F$39:$F$782,СВЦЭМ!$A$39:$A$782,$A179,СВЦЭМ!$B$39:$B$782,J$175)+'СЕТ СН'!$F$12</f>
        <v>367.65953636</v>
      </c>
      <c r="K179" s="36">
        <f>SUMIFS(СВЦЭМ!$F$39:$F$782,СВЦЭМ!$A$39:$A$782,$A179,СВЦЭМ!$B$39:$B$782,K$175)+'СЕТ СН'!$F$12</f>
        <v>367.01401034999998</v>
      </c>
      <c r="L179" s="36">
        <f>SUMIFS(СВЦЭМ!$F$39:$F$782,СВЦЭМ!$A$39:$A$782,$A179,СВЦЭМ!$B$39:$B$782,L$175)+'СЕТ СН'!$F$12</f>
        <v>370.43010621000002</v>
      </c>
      <c r="M179" s="36">
        <f>SUMIFS(СВЦЭМ!$F$39:$F$782,СВЦЭМ!$A$39:$A$782,$A179,СВЦЭМ!$B$39:$B$782,M$175)+'СЕТ СН'!$F$12</f>
        <v>373.30449214999999</v>
      </c>
      <c r="N179" s="36">
        <f>SUMIFS(СВЦЭМ!$F$39:$F$782,СВЦЭМ!$A$39:$A$782,$A179,СВЦЭМ!$B$39:$B$782,N$175)+'СЕТ СН'!$F$12</f>
        <v>381.61198639999998</v>
      </c>
      <c r="O179" s="36">
        <f>SUMIFS(СВЦЭМ!$F$39:$F$782,СВЦЭМ!$A$39:$A$782,$A179,СВЦЭМ!$B$39:$B$782,O$175)+'СЕТ СН'!$F$12</f>
        <v>386.16117738000003</v>
      </c>
      <c r="P179" s="36">
        <f>SUMIFS(СВЦЭМ!$F$39:$F$782,СВЦЭМ!$A$39:$A$782,$A179,СВЦЭМ!$B$39:$B$782,P$175)+'СЕТ СН'!$F$12</f>
        <v>390.43553900000001</v>
      </c>
      <c r="Q179" s="36">
        <f>SUMIFS(СВЦЭМ!$F$39:$F$782,СВЦЭМ!$A$39:$A$782,$A179,СВЦЭМ!$B$39:$B$782,Q$175)+'СЕТ СН'!$F$12</f>
        <v>391.55622352</v>
      </c>
      <c r="R179" s="36">
        <f>SUMIFS(СВЦЭМ!$F$39:$F$782,СВЦЭМ!$A$39:$A$782,$A179,СВЦЭМ!$B$39:$B$782,R$175)+'СЕТ СН'!$F$12</f>
        <v>386.29673695999998</v>
      </c>
      <c r="S179" s="36">
        <f>SUMIFS(СВЦЭМ!$F$39:$F$782,СВЦЭМ!$A$39:$A$782,$A179,СВЦЭМ!$B$39:$B$782,S$175)+'СЕТ СН'!$F$12</f>
        <v>376.65860085000003</v>
      </c>
      <c r="T179" s="36">
        <f>SUMIFS(СВЦЭМ!$F$39:$F$782,СВЦЭМ!$A$39:$A$782,$A179,СВЦЭМ!$B$39:$B$782,T$175)+'СЕТ СН'!$F$12</f>
        <v>380.50447277000001</v>
      </c>
      <c r="U179" s="36">
        <f>SUMIFS(СВЦЭМ!$F$39:$F$782,СВЦЭМ!$A$39:$A$782,$A179,СВЦЭМ!$B$39:$B$782,U$175)+'СЕТ СН'!$F$12</f>
        <v>382.19634072000002</v>
      </c>
      <c r="V179" s="36">
        <f>SUMIFS(СВЦЭМ!$F$39:$F$782,СВЦЭМ!$A$39:$A$782,$A179,СВЦЭМ!$B$39:$B$782,V$175)+'СЕТ СН'!$F$12</f>
        <v>384.34571604000001</v>
      </c>
      <c r="W179" s="36">
        <f>SUMIFS(СВЦЭМ!$F$39:$F$782,СВЦЭМ!$A$39:$A$782,$A179,СВЦЭМ!$B$39:$B$782,W$175)+'СЕТ СН'!$F$12</f>
        <v>391.99892061000003</v>
      </c>
      <c r="X179" s="36">
        <f>SUMIFS(СВЦЭМ!$F$39:$F$782,СВЦЭМ!$A$39:$A$782,$A179,СВЦЭМ!$B$39:$B$782,X$175)+'СЕТ СН'!$F$12</f>
        <v>395.47287958999999</v>
      </c>
      <c r="Y179" s="36">
        <f>SUMIFS(СВЦЭМ!$F$39:$F$782,СВЦЭМ!$A$39:$A$782,$A179,СВЦЭМ!$B$39:$B$782,Y$175)+'СЕТ СН'!$F$12</f>
        <v>399.78352577999999</v>
      </c>
    </row>
    <row r="180" spans="1:25" ht="15.75" x14ac:dyDescent="0.2">
      <c r="A180" s="35">
        <f t="shared" si="5"/>
        <v>44962</v>
      </c>
      <c r="B180" s="36">
        <f>SUMIFS(СВЦЭМ!$F$39:$F$782,СВЦЭМ!$A$39:$A$782,$A180,СВЦЭМ!$B$39:$B$782,B$175)+'СЕТ СН'!$F$12</f>
        <v>382.81774531999997</v>
      </c>
      <c r="C180" s="36">
        <f>SUMIFS(СВЦЭМ!$F$39:$F$782,СВЦЭМ!$A$39:$A$782,$A180,СВЦЭМ!$B$39:$B$782,C$175)+'СЕТ СН'!$F$12</f>
        <v>390.96969551000001</v>
      </c>
      <c r="D180" s="36">
        <f>SUMIFS(СВЦЭМ!$F$39:$F$782,СВЦЭМ!$A$39:$A$782,$A180,СВЦЭМ!$B$39:$B$782,D$175)+'СЕТ СН'!$F$12</f>
        <v>390.83863128000002</v>
      </c>
      <c r="E180" s="36">
        <f>SUMIFS(СВЦЭМ!$F$39:$F$782,СВЦЭМ!$A$39:$A$782,$A180,СВЦЭМ!$B$39:$B$782,E$175)+'СЕТ СН'!$F$12</f>
        <v>386.80831674000001</v>
      </c>
      <c r="F180" s="36">
        <f>SUMIFS(СВЦЭМ!$F$39:$F$782,СВЦЭМ!$A$39:$A$782,$A180,СВЦЭМ!$B$39:$B$782,F$175)+'СЕТ СН'!$F$12</f>
        <v>385.50336569000001</v>
      </c>
      <c r="G180" s="36">
        <f>SUMIFS(СВЦЭМ!$F$39:$F$782,СВЦЭМ!$A$39:$A$782,$A180,СВЦЭМ!$B$39:$B$782,G$175)+'СЕТ СН'!$F$12</f>
        <v>383.91985015</v>
      </c>
      <c r="H180" s="36">
        <f>SUMIFS(СВЦЭМ!$F$39:$F$782,СВЦЭМ!$A$39:$A$782,$A180,СВЦЭМ!$B$39:$B$782,H$175)+'СЕТ СН'!$F$12</f>
        <v>376.62812128000002</v>
      </c>
      <c r="I180" s="36">
        <f>SUMIFS(СВЦЭМ!$F$39:$F$782,СВЦЭМ!$A$39:$A$782,$A180,СВЦЭМ!$B$39:$B$782,I$175)+'СЕТ СН'!$F$12</f>
        <v>362.50557807000001</v>
      </c>
      <c r="J180" s="36">
        <f>SUMIFS(СВЦЭМ!$F$39:$F$782,СВЦЭМ!$A$39:$A$782,$A180,СВЦЭМ!$B$39:$B$782,J$175)+'СЕТ СН'!$F$12</f>
        <v>350.19043828999997</v>
      </c>
      <c r="K180" s="36">
        <f>SUMIFS(СВЦЭМ!$F$39:$F$782,СВЦЭМ!$A$39:$A$782,$A180,СВЦЭМ!$B$39:$B$782,K$175)+'СЕТ СН'!$F$12</f>
        <v>343.51908433</v>
      </c>
      <c r="L180" s="36">
        <f>SUMIFS(СВЦЭМ!$F$39:$F$782,СВЦЭМ!$A$39:$A$782,$A180,СВЦЭМ!$B$39:$B$782,L$175)+'СЕТ СН'!$F$12</f>
        <v>342.98126510999998</v>
      </c>
      <c r="M180" s="36">
        <f>SUMIFS(СВЦЭМ!$F$39:$F$782,СВЦЭМ!$A$39:$A$782,$A180,СВЦЭМ!$B$39:$B$782,M$175)+'СЕТ СН'!$F$12</f>
        <v>350.00574469999998</v>
      </c>
      <c r="N180" s="36">
        <f>SUMIFS(СВЦЭМ!$F$39:$F$782,СВЦЭМ!$A$39:$A$782,$A180,СВЦЭМ!$B$39:$B$782,N$175)+'СЕТ СН'!$F$12</f>
        <v>359.01784143999998</v>
      </c>
      <c r="O180" s="36">
        <f>SUMIFS(СВЦЭМ!$F$39:$F$782,СВЦЭМ!$A$39:$A$782,$A180,СВЦЭМ!$B$39:$B$782,O$175)+'СЕТ СН'!$F$12</f>
        <v>363.51350309999998</v>
      </c>
      <c r="P180" s="36">
        <f>SUMIFS(СВЦЭМ!$F$39:$F$782,СВЦЭМ!$A$39:$A$782,$A180,СВЦЭМ!$B$39:$B$782,P$175)+'СЕТ СН'!$F$12</f>
        <v>375.86200482999999</v>
      </c>
      <c r="Q180" s="36">
        <f>SUMIFS(СВЦЭМ!$F$39:$F$782,СВЦЭМ!$A$39:$A$782,$A180,СВЦЭМ!$B$39:$B$782,Q$175)+'СЕТ СН'!$F$12</f>
        <v>378.85220982999999</v>
      </c>
      <c r="R180" s="36">
        <f>SUMIFS(СВЦЭМ!$F$39:$F$782,СВЦЭМ!$A$39:$A$782,$A180,СВЦЭМ!$B$39:$B$782,R$175)+'СЕТ СН'!$F$12</f>
        <v>373.92943450000001</v>
      </c>
      <c r="S180" s="36">
        <f>SUMIFS(СВЦЭМ!$F$39:$F$782,СВЦЭМ!$A$39:$A$782,$A180,СВЦЭМ!$B$39:$B$782,S$175)+'СЕТ СН'!$F$12</f>
        <v>360.40971768000003</v>
      </c>
      <c r="T180" s="36">
        <f>SUMIFS(СВЦЭМ!$F$39:$F$782,СВЦЭМ!$A$39:$A$782,$A180,СВЦЭМ!$B$39:$B$782,T$175)+'СЕТ СН'!$F$12</f>
        <v>348.15832996</v>
      </c>
      <c r="U180" s="36">
        <f>SUMIFS(СВЦЭМ!$F$39:$F$782,СВЦЭМ!$A$39:$A$782,$A180,СВЦЭМ!$B$39:$B$782,U$175)+'СЕТ СН'!$F$12</f>
        <v>353.64238012999999</v>
      </c>
      <c r="V180" s="36">
        <f>SUMIFS(СВЦЭМ!$F$39:$F$782,СВЦЭМ!$A$39:$A$782,$A180,СВЦЭМ!$B$39:$B$782,V$175)+'СЕТ СН'!$F$12</f>
        <v>356.85621326</v>
      </c>
      <c r="W180" s="36">
        <f>SUMIFS(СВЦЭМ!$F$39:$F$782,СВЦЭМ!$A$39:$A$782,$A180,СВЦЭМ!$B$39:$B$782,W$175)+'СЕТ СН'!$F$12</f>
        <v>363.45583536999999</v>
      </c>
      <c r="X180" s="36">
        <f>SUMIFS(СВЦЭМ!$F$39:$F$782,СВЦЭМ!$A$39:$A$782,$A180,СВЦЭМ!$B$39:$B$782,X$175)+'СЕТ СН'!$F$12</f>
        <v>368.61206293999999</v>
      </c>
      <c r="Y180" s="36">
        <f>SUMIFS(СВЦЭМ!$F$39:$F$782,СВЦЭМ!$A$39:$A$782,$A180,СВЦЭМ!$B$39:$B$782,Y$175)+'СЕТ СН'!$F$12</f>
        <v>374.49434762999999</v>
      </c>
    </row>
    <row r="181" spans="1:25" ht="15.75" x14ac:dyDescent="0.2">
      <c r="A181" s="35">
        <f t="shared" si="5"/>
        <v>44963</v>
      </c>
      <c r="B181" s="36">
        <f>SUMIFS(СВЦЭМ!$F$39:$F$782,СВЦЭМ!$A$39:$A$782,$A181,СВЦЭМ!$B$39:$B$782,B$175)+'СЕТ СН'!$F$12</f>
        <v>382.57576644</v>
      </c>
      <c r="C181" s="36">
        <f>SUMIFS(СВЦЭМ!$F$39:$F$782,СВЦЭМ!$A$39:$A$782,$A181,СВЦЭМ!$B$39:$B$782,C$175)+'СЕТ СН'!$F$12</f>
        <v>391.31426574</v>
      </c>
      <c r="D181" s="36">
        <f>SUMIFS(СВЦЭМ!$F$39:$F$782,СВЦЭМ!$A$39:$A$782,$A181,СВЦЭМ!$B$39:$B$782,D$175)+'СЕТ СН'!$F$12</f>
        <v>391.14255473999998</v>
      </c>
      <c r="E181" s="36">
        <f>SUMIFS(СВЦЭМ!$F$39:$F$782,СВЦЭМ!$A$39:$A$782,$A181,СВЦЭМ!$B$39:$B$782,E$175)+'СЕТ СН'!$F$12</f>
        <v>387.46531413000002</v>
      </c>
      <c r="F181" s="36">
        <f>SUMIFS(СВЦЭМ!$F$39:$F$782,СВЦЭМ!$A$39:$A$782,$A181,СВЦЭМ!$B$39:$B$782,F$175)+'СЕТ СН'!$F$12</f>
        <v>391.14296965</v>
      </c>
      <c r="G181" s="36">
        <f>SUMIFS(СВЦЭМ!$F$39:$F$782,СВЦЭМ!$A$39:$A$782,$A181,СВЦЭМ!$B$39:$B$782,G$175)+'СЕТ СН'!$F$12</f>
        <v>378.50957445</v>
      </c>
      <c r="H181" s="36">
        <f>SUMIFS(СВЦЭМ!$F$39:$F$782,СВЦЭМ!$A$39:$A$782,$A181,СВЦЭМ!$B$39:$B$782,H$175)+'СЕТ СН'!$F$12</f>
        <v>370.13955807000002</v>
      </c>
      <c r="I181" s="36">
        <f>SUMIFS(СВЦЭМ!$F$39:$F$782,СВЦЭМ!$A$39:$A$782,$A181,СВЦЭМ!$B$39:$B$782,I$175)+'СЕТ СН'!$F$12</f>
        <v>362.00658012999997</v>
      </c>
      <c r="J181" s="36">
        <f>SUMIFS(СВЦЭМ!$F$39:$F$782,СВЦЭМ!$A$39:$A$782,$A181,СВЦЭМ!$B$39:$B$782,J$175)+'СЕТ СН'!$F$12</f>
        <v>358.24394173000002</v>
      </c>
      <c r="K181" s="36">
        <f>SUMIFS(СВЦЭМ!$F$39:$F$782,СВЦЭМ!$A$39:$A$782,$A181,СВЦЭМ!$B$39:$B$782,K$175)+'СЕТ СН'!$F$12</f>
        <v>360.81052249999999</v>
      </c>
      <c r="L181" s="36">
        <f>SUMIFS(СВЦЭМ!$F$39:$F$782,СВЦЭМ!$A$39:$A$782,$A181,СВЦЭМ!$B$39:$B$782,L$175)+'СЕТ СН'!$F$12</f>
        <v>360.70899674999998</v>
      </c>
      <c r="M181" s="36">
        <f>SUMIFS(СВЦЭМ!$F$39:$F$782,СВЦЭМ!$A$39:$A$782,$A181,СВЦЭМ!$B$39:$B$782,M$175)+'СЕТ СН'!$F$12</f>
        <v>364.69781724000001</v>
      </c>
      <c r="N181" s="36">
        <f>SUMIFS(СВЦЭМ!$F$39:$F$782,СВЦЭМ!$A$39:$A$782,$A181,СВЦЭМ!$B$39:$B$782,N$175)+'СЕТ СН'!$F$12</f>
        <v>369.0128406</v>
      </c>
      <c r="O181" s="36">
        <f>SUMIFS(СВЦЭМ!$F$39:$F$782,СВЦЭМ!$A$39:$A$782,$A181,СВЦЭМ!$B$39:$B$782,O$175)+'СЕТ СН'!$F$12</f>
        <v>369.00752041999999</v>
      </c>
      <c r="P181" s="36">
        <f>SUMIFS(СВЦЭМ!$F$39:$F$782,СВЦЭМ!$A$39:$A$782,$A181,СВЦЭМ!$B$39:$B$782,P$175)+'СЕТ СН'!$F$12</f>
        <v>369.21730315999997</v>
      </c>
      <c r="Q181" s="36">
        <f>SUMIFS(СВЦЭМ!$F$39:$F$782,СВЦЭМ!$A$39:$A$782,$A181,СВЦЭМ!$B$39:$B$782,Q$175)+'СЕТ СН'!$F$12</f>
        <v>368.01361759000002</v>
      </c>
      <c r="R181" s="36">
        <f>SUMIFS(СВЦЭМ!$F$39:$F$782,СВЦЭМ!$A$39:$A$782,$A181,СВЦЭМ!$B$39:$B$782,R$175)+'СЕТ СН'!$F$12</f>
        <v>373.86487955000001</v>
      </c>
      <c r="S181" s="36">
        <f>SUMIFS(СВЦЭМ!$F$39:$F$782,СВЦЭМ!$A$39:$A$782,$A181,СВЦЭМ!$B$39:$B$782,S$175)+'СЕТ СН'!$F$12</f>
        <v>359.35468098000001</v>
      </c>
      <c r="T181" s="36">
        <f>SUMIFS(СВЦЭМ!$F$39:$F$782,СВЦЭМ!$A$39:$A$782,$A181,СВЦЭМ!$B$39:$B$782,T$175)+'СЕТ СН'!$F$12</f>
        <v>361.23596295999999</v>
      </c>
      <c r="U181" s="36">
        <f>SUMIFS(СВЦЭМ!$F$39:$F$782,СВЦЭМ!$A$39:$A$782,$A181,СВЦЭМ!$B$39:$B$782,U$175)+'СЕТ СН'!$F$12</f>
        <v>363.09494011999999</v>
      </c>
      <c r="V181" s="36">
        <f>SUMIFS(СВЦЭМ!$F$39:$F$782,СВЦЭМ!$A$39:$A$782,$A181,СВЦЭМ!$B$39:$B$782,V$175)+'СЕТ СН'!$F$12</f>
        <v>364.22709050999998</v>
      </c>
      <c r="W181" s="36">
        <f>SUMIFS(СВЦЭМ!$F$39:$F$782,СВЦЭМ!$A$39:$A$782,$A181,СВЦЭМ!$B$39:$B$782,W$175)+'СЕТ СН'!$F$12</f>
        <v>360.80524885</v>
      </c>
      <c r="X181" s="36">
        <f>SUMIFS(СВЦЭМ!$F$39:$F$782,СВЦЭМ!$A$39:$A$782,$A181,СВЦЭМ!$B$39:$B$782,X$175)+'СЕТ СН'!$F$12</f>
        <v>368.87712436999999</v>
      </c>
      <c r="Y181" s="36">
        <f>SUMIFS(СВЦЭМ!$F$39:$F$782,СВЦЭМ!$A$39:$A$782,$A181,СВЦЭМ!$B$39:$B$782,Y$175)+'СЕТ СН'!$F$12</f>
        <v>374.46979181</v>
      </c>
    </row>
    <row r="182" spans="1:25" ht="15.75" x14ac:dyDescent="0.2">
      <c r="A182" s="35">
        <f t="shared" si="5"/>
        <v>44964</v>
      </c>
      <c r="B182" s="36">
        <f>SUMIFS(СВЦЭМ!$F$39:$F$782,СВЦЭМ!$A$39:$A$782,$A182,СВЦЭМ!$B$39:$B$782,B$175)+'СЕТ СН'!$F$12</f>
        <v>375.73581523000001</v>
      </c>
      <c r="C182" s="36">
        <f>SUMIFS(СВЦЭМ!$F$39:$F$782,СВЦЭМ!$A$39:$A$782,$A182,СВЦЭМ!$B$39:$B$782,C$175)+'СЕТ СН'!$F$12</f>
        <v>383.91771046999997</v>
      </c>
      <c r="D182" s="36">
        <f>SUMIFS(СВЦЭМ!$F$39:$F$782,СВЦЭМ!$A$39:$A$782,$A182,СВЦЭМ!$B$39:$B$782,D$175)+'СЕТ СН'!$F$12</f>
        <v>383.28624062</v>
      </c>
      <c r="E182" s="36">
        <f>SUMIFS(СВЦЭМ!$F$39:$F$782,СВЦЭМ!$A$39:$A$782,$A182,СВЦЭМ!$B$39:$B$782,E$175)+'СЕТ СН'!$F$12</f>
        <v>382.21487403999998</v>
      </c>
      <c r="F182" s="36">
        <f>SUMIFS(СВЦЭМ!$F$39:$F$782,СВЦЭМ!$A$39:$A$782,$A182,СВЦЭМ!$B$39:$B$782,F$175)+'СЕТ СН'!$F$12</f>
        <v>382.70308182000002</v>
      </c>
      <c r="G182" s="36">
        <f>SUMIFS(СВЦЭМ!$F$39:$F$782,СВЦЭМ!$A$39:$A$782,$A182,СВЦЭМ!$B$39:$B$782,G$175)+'СЕТ СН'!$F$12</f>
        <v>385.52490891000002</v>
      </c>
      <c r="H182" s="36">
        <f>SUMIFS(СВЦЭМ!$F$39:$F$782,СВЦЭМ!$A$39:$A$782,$A182,СВЦЭМ!$B$39:$B$782,H$175)+'СЕТ СН'!$F$12</f>
        <v>375.86503636999998</v>
      </c>
      <c r="I182" s="36">
        <f>SUMIFS(СВЦЭМ!$F$39:$F$782,СВЦЭМ!$A$39:$A$782,$A182,СВЦЭМ!$B$39:$B$782,I$175)+'СЕТ СН'!$F$12</f>
        <v>368.27881767000002</v>
      </c>
      <c r="J182" s="36">
        <f>SUMIFS(СВЦЭМ!$F$39:$F$782,СВЦЭМ!$A$39:$A$782,$A182,СВЦЭМ!$B$39:$B$782,J$175)+'СЕТ СН'!$F$12</f>
        <v>358.50470023999998</v>
      </c>
      <c r="K182" s="36">
        <f>SUMIFS(СВЦЭМ!$F$39:$F$782,СВЦЭМ!$A$39:$A$782,$A182,СВЦЭМ!$B$39:$B$782,K$175)+'СЕТ СН'!$F$12</f>
        <v>357.31297413999999</v>
      </c>
      <c r="L182" s="36">
        <f>SUMIFS(СВЦЭМ!$F$39:$F$782,СВЦЭМ!$A$39:$A$782,$A182,СВЦЭМ!$B$39:$B$782,L$175)+'СЕТ СН'!$F$12</f>
        <v>356.47295986</v>
      </c>
      <c r="M182" s="36">
        <f>SUMIFS(СВЦЭМ!$F$39:$F$782,СВЦЭМ!$A$39:$A$782,$A182,СВЦЭМ!$B$39:$B$782,M$175)+'СЕТ СН'!$F$12</f>
        <v>363.61026900000002</v>
      </c>
      <c r="N182" s="36">
        <f>SUMIFS(СВЦЭМ!$F$39:$F$782,СВЦЭМ!$A$39:$A$782,$A182,СВЦЭМ!$B$39:$B$782,N$175)+'СЕТ СН'!$F$12</f>
        <v>365.97409877000001</v>
      </c>
      <c r="O182" s="36">
        <f>SUMIFS(СВЦЭМ!$F$39:$F$782,СВЦЭМ!$A$39:$A$782,$A182,СВЦЭМ!$B$39:$B$782,O$175)+'СЕТ СН'!$F$12</f>
        <v>368.69310429000001</v>
      </c>
      <c r="P182" s="36">
        <f>SUMIFS(СВЦЭМ!$F$39:$F$782,СВЦЭМ!$A$39:$A$782,$A182,СВЦЭМ!$B$39:$B$782,P$175)+'СЕТ СН'!$F$12</f>
        <v>371.98137736000001</v>
      </c>
      <c r="Q182" s="36">
        <f>SUMIFS(СВЦЭМ!$F$39:$F$782,СВЦЭМ!$A$39:$A$782,$A182,СВЦЭМ!$B$39:$B$782,Q$175)+'СЕТ СН'!$F$12</f>
        <v>374.82832034</v>
      </c>
      <c r="R182" s="36">
        <f>SUMIFS(СВЦЭМ!$F$39:$F$782,СВЦЭМ!$A$39:$A$782,$A182,СВЦЭМ!$B$39:$B$782,R$175)+'СЕТ СН'!$F$12</f>
        <v>374.89457348000002</v>
      </c>
      <c r="S182" s="36">
        <f>SUMIFS(СВЦЭМ!$F$39:$F$782,СВЦЭМ!$A$39:$A$782,$A182,СВЦЭМ!$B$39:$B$782,S$175)+'СЕТ СН'!$F$12</f>
        <v>364.11758429999998</v>
      </c>
      <c r="T182" s="36">
        <f>SUMIFS(СВЦЭМ!$F$39:$F$782,СВЦЭМ!$A$39:$A$782,$A182,СВЦЭМ!$B$39:$B$782,T$175)+'СЕТ СН'!$F$12</f>
        <v>353.34019898000003</v>
      </c>
      <c r="U182" s="36">
        <f>SUMIFS(СВЦЭМ!$F$39:$F$782,СВЦЭМ!$A$39:$A$782,$A182,СВЦЭМ!$B$39:$B$782,U$175)+'СЕТ СН'!$F$12</f>
        <v>361.42588282999998</v>
      </c>
      <c r="V182" s="36">
        <f>SUMIFS(СВЦЭМ!$F$39:$F$782,СВЦЭМ!$A$39:$A$782,$A182,СВЦЭМ!$B$39:$B$782,V$175)+'СЕТ СН'!$F$12</f>
        <v>361.89450625000001</v>
      </c>
      <c r="W182" s="36">
        <f>SUMIFS(СВЦЭМ!$F$39:$F$782,СВЦЭМ!$A$39:$A$782,$A182,СВЦЭМ!$B$39:$B$782,W$175)+'СЕТ СН'!$F$12</f>
        <v>359.16276632</v>
      </c>
      <c r="X182" s="36">
        <f>SUMIFS(СВЦЭМ!$F$39:$F$782,СВЦЭМ!$A$39:$A$782,$A182,СВЦЭМ!$B$39:$B$782,X$175)+'СЕТ СН'!$F$12</f>
        <v>370.29640725000002</v>
      </c>
      <c r="Y182" s="36">
        <f>SUMIFS(СВЦЭМ!$F$39:$F$782,СВЦЭМ!$A$39:$A$782,$A182,СВЦЭМ!$B$39:$B$782,Y$175)+'СЕТ СН'!$F$12</f>
        <v>374.71230022999998</v>
      </c>
    </row>
    <row r="183" spans="1:25" ht="15.75" x14ac:dyDescent="0.2">
      <c r="A183" s="35">
        <f t="shared" si="5"/>
        <v>44965</v>
      </c>
      <c r="B183" s="36">
        <f>SUMIFS(СВЦЭМ!$F$39:$F$782,СВЦЭМ!$A$39:$A$782,$A183,СВЦЭМ!$B$39:$B$782,B$175)+'СЕТ СН'!$F$12</f>
        <v>363.67890971999998</v>
      </c>
      <c r="C183" s="36">
        <f>SUMIFS(СВЦЭМ!$F$39:$F$782,СВЦЭМ!$A$39:$A$782,$A183,СВЦЭМ!$B$39:$B$782,C$175)+'СЕТ СН'!$F$12</f>
        <v>372.92719744999999</v>
      </c>
      <c r="D183" s="36">
        <f>SUMIFS(СВЦЭМ!$F$39:$F$782,СВЦЭМ!$A$39:$A$782,$A183,СВЦЭМ!$B$39:$B$782,D$175)+'СЕТ СН'!$F$12</f>
        <v>377.33094662000002</v>
      </c>
      <c r="E183" s="36">
        <f>SUMIFS(СВЦЭМ!$F$39:$F$782,СВЦЭМ!$A$39:$A$782,$A183,СВЦЭМ!$B$39:$B$782,E$175)+'СЕТ СН'!$F$12</f>
        <v>381.12755849000001</v>
      </c>
      <c r="F183" s="36">
        <f>SUMIFS(СВЦЭМ!$F$39:$F$782,СВЦЭМ!$A$39:$A$782,$A183,СВЦЭМ!$B$39:$B$782,F$175)+'СЕТ СН'!$F$12</f>
        <v>378.74138132000002</v>
      </c>
      <c r="G183" s="36">
        <f>SUMIFS(СВЦЭМ!$F$39:$F$782,СВЦЭМ!$A$39:$A$782,$A183,СВЦЭМ!$B$39:$B$782,G$175)+'СЕТ СН'!$F$12</f>
        <v>377.51003385000001</v>
      </c>
      <c r="H183" s="36">
        <f>SUMIFS(СВЦЭМ!$F$39:$F$782,СВЦЭМ!$A$39:$A$782,$A183,СВЦЭМ!$B$39:$B$782,H$175)+'СЕТ СН'!$F$12</f>
        <v>362.89142636999998</v>
      </c>
      <c r="I183" s="36">
        <f>SUMIFS(СВЦЭМ!$F$39:$F$782,СВЦЭМ!$A$39:$A$782,$A183,СВЦЭМ!$B$39:$B$782,I$175)+'СЕТ СН'!$F$12</f>
        <v>361.35055741000002</v>
      </c>
      <c r="J183" s="36">
        <f>SUMIFS(СВЦЭМ!$F$39:$F$782,СВЦЭМ!$A$39:$A$782,$A183,СВЦЭМ!$B$39:$B$782,J$175)+'СЕТ СН'!$F$12</f>
        <v>358.24268977000003</v>
      </c>
      <c r="K183" s="36">
        <f>SUMIFS(СВЦЭМ!$F$39:$F$782,СВЦЭМ!$A$39:$A$782,$A183,СВЦЭМ!$B$39:$B$782,K$175)+'СЕТ СН'!$F$12</f>
        <v>362.37024216999998</v>
      </c>
      <c r="L183" s="36">
        <f>SUMIFS(СВЦЭМ!$F$39:$F$782,СВЦЭМ!$A$39:$A$782,$A183,СВЦЭМ!$B$39:$B$782,L$175)+'СЕТ СН'!$F$12</f>
        <v>368.68703413999998</v>
      </c>
      <c r="M183" s="36">
        <f>SUMIFS(СВЦЭМ!$F$39:$F$782,СВЦЭМ!$A$39:$A$782,$A183,СВЦЭМ!$B$39:$B$782,M$175)+'СЕТ СН'!$F$12</f>
        <v>375.25430908999999</v>
      </c>
      <c r="N183" s="36">
        <f>SUMIFS(СВЦЭМ!$F$39:$F$782,СВЦЭМ!$A$39:$A$782,$A183,СВЦЭМ!$B$39:$B$782,N$175)+'СЕТ СН'!$F$12</f>
        <v>378.12960579999998</v>
      </c>
      <c r="O183" s="36">
        <f>SUMIFS(СВЦЭМ!$F$39:$F$782,СВЦЭМ!$A$39:$A$782,$A183,СВЦЭМ!$B$39:$B$782,O$175)+'СЕТ СН'!$F$12</f>
        <v>379.32744396999999</v>
      </c>
      <c r="P183" s="36">
        <f>SUMIFS(СВЦЭМ!$F$39:$F$782,СВЦЭМ!$A$39:$A$782,$A183,СВЦЭМ!$B$39:$B$782,P$175)+'СЕТ СН'!$F$12</f>
        <v>380.10519604000001</v>
      </c>
      <c r="Q183" s="36">
        <f>SUMIFS(СВЦЭМ!$F$39:$F$782,СВЦЭМ!$A$39:$A$782,$A183,СВЦЭМ!$B$39:$B$782,Q$175)+'СЕТ СН'!$F$12</f>
        <v>379.74303062000001</v>
      </c>
      <c r="R183" s="36">
        <f>SUMIFS(СВЦЭМ!$F$39:$F$782,СВЦЭМ!$A$39:$A$782,$A183,СВЦЭМ!$B$39:$B$782,R$175)+'СЕТ СН'!$F$12</f>
        <v>378.70063304000001</v>
      </c>
      <c r="S183" s="36">
        <f>SUMIFS(СВЦЭМ!$F$39:$F$782,СВЦЭМ!$A$39:$A$782,$A183,СВЦЭМ!$B$39:$B$782,S$175)+'СЕТ СН'!$F$12</f>
        <v>377.75211883999998</v>
      </c>
      <c r="T183" s="36">
        <f>SUMIFS(СВЦЭМ!$F$39:$F$782,СВЦЭМ!$A$39:$A$782,$A183,СВЦЭМ!$B$39:$B$782,T$175)+'СЕТ СН'!$F$12</f>
        <v>377.45728396999999</v>
      </c>
      <c r="U183" s="36">
        <f>SUMIFS(СВЦЭМ!$F$39:$F$782,СВЦЭМ!$A$39:$A$782,$A183,СВЦЭМ!$B$39:$B$782,U$175)+'СЕТ СН'!$F$12</f>
        <v>377.38420128000001</v>
      </c>
      <c r="V183" s="36">
        <f>SUMIFS(СВЦЭМ!$F$39:$F$782,СВЦЭМ!$A$39:$A$782,$A183,СВЦЭМ!$B$39:$B$782,V$175)+'СЕТ СН'!$F$12</f>
        <v>369.30629254000002</v>
      </c>
      <c r="W183" s="36">
        <f>SUMIFS(СВЦЭМ!$F$39:$F$782,СВЦЭМ!$A$39:$A$782,$A183,СВЦЭМ!$B$39:$B$782,W$175)+'СЕТ СН'!$F$12</f>
        <v>362.45840430999999</v>
      </c>
      <c r="X183" s="36">
        <f>SUMIFS(СВЦЭМ!$F$39:$F$782,СВЦЭМ!$A$39:$A$782,$A183,СВЦЭМ!$B$39:$B$782,X$175)+'СЕТ СН'!$F$12</f>
        <v>360.59714702000002</v>
      </c>
      <c r="Y183" s="36">
        <f>SUMIFS(СВЦЭМ!$F$39:$F$782,СВЦЭМ!$A$39:$A$782,$A183,СВЦЭМ!$B$39:$B$782,Y$175)+'СЕТ СН'!$F$12</f>
        <v>359.08597127000002</v>
      </c>
    </row>
    <row r="184" spans="1:25" ht="15.75" x14ac:dyDescent="0.2">
      <c r="A184" s="35">
        <f t="shared" si="5"/>
        <v>44966</v>
      </c>
      <c r="B184" s="36">
        <f>SUMIFS(СВЦЭМ!$F$39:$F$782,СВЦЭМ!$A$39:$A$782,$A184,СВЦЭМ!$B$39:$B$782,B$175)+'СЕТ СН'!$F$12</f>
        <v>340.73483905000001</v>
      </c>
      <c r="C184" s="36">
        <f>SUMIFS(СВЦЭМ!$F$39:$F$782,СВЦЭМ!$A$39:$A$782,$A184,СВЦЭМ!$B$39:$B$782,C$175)+'СЕТ СН'!$F$12</f>
        <v>324.71107982000001</v>
      </c>
      <c r="D184" s="36">
        <f>SUMIFS(СВЦЭМ!$F$39:$F$782,СВЦЭМ!$A$39:$A$782,$A184,СВЦЭМ!$B$39:$B$782,D$175)+'СЕТ СН'!$F$12</f>
        <v>330.98932100000002</v>
      </c>
      <c r="E184" s="36">
        <f>SUMIFS(СВЦЭМ!$F$39:$F$782,СВЦЭМ!$A$39:$A$782,$A184,СВЦЭМ!$B$39:$B$782,E$175)+'СЕТ СН'!$F$12</f>
        <v>334.19564350000002</v>
      </c>
      <c r="F184" s="36">
        <f>SUMIFS(СВЦЭМ!$F$39:$F$782,СВЦЭМ!$A$39:$A$782,$A184,СВЦЭМ!$B$39:$B$782,F$175)+'СЕТ СН'!$F$12</f>
        <v>333.94633313000003</v>
      </c>
      <c r="G184" s="36">
        <f>SUMIFS(СВЦЭМ!$F$39:$F$782,СВЦЭМ!$A$39:$A$782,$A184,СВЦЭМ!$B$39:$B$782,G$175)+'СЕТ СН'!$F$12</f>
        <v>325.52270897</v>
      </c>
      <c r="H184" s="36">
        <f>SUMIFS(СВЦЭМ!$F$39:$F$782,СВЦЭМ!$A$39:$A$782,$A184,СВЦЭМ!$B$39:$B$782,H$175)+'СЕТ СН'!$F$12</f>
        <v>320.28236686999998</v>
      </c>
      <c r="I184" s="36">
        <f>SUMIFS(СВЦЭМ!$F$39:$F$782,СВЦЭМ!$A$39:$A$782,$A184,СВЦЭМ!$B$39:$B$782,I$175)+'СЕТ СН'!$F$12</f>
        <v>329.85059862999998</v>
      </c>
      <c r="J184" s="36">
        <f>SUMIFS(СВЦЭМ!$F$39:$F$782,СВЦЭМ!$A$39:$A$782,$A184,СВЦЭМ!$B$39:$B$782,J$175)+'СЕТ СН'!$F$12</f>
        <v>326.71354653999998</v>
      </c>
      <c r="K184" s="36">
        <f>SUMIFS(СВЦЭМ!$F$39:$F$782,СВЦЭМ!$A$39:$A$782,$A184,СВЦЭМ!$B$39:$B$782,K$175)+'СЕТ СН'!$F$12</f>
        <v>327.27310861000001</v>
      </c>
      <c r="L184" s="36">
        <f>SUMIFS(СВЦЭМ!$F$39:$F$782,СВЦЭМ!$A$39:$A$782,$A184,СВЦЭМ!$B$39:$B$782,L$175)+'СЕТ СН'!$F$12</f>
        <v>337.47167353999998</v>
      </c>
      <c r="M184" s="36">
        <f>SUMIFS(СВЦЭМ!$F$39:$F$782,СВЦЭМ!$A$39:$A$782,$A184,СВЦЭМ!$B$39:$B$782,M$175)+'СЕТ СН'!$F$12</f>
        <v>345.81571308000002</v>
      </c>
      <c r="N184" s="36">
        <f>SUMIFS(СВЦЭМ!$F$39:$F$782,СВЦЭМ!$A$39:$A$782,$A184,СВЦЭМ!$B$39:$B$782,N$175)+'СЕТ СН'!$F$12</f>
        <v>354.64280056000001</v>
      </c>
      <c r="O184" s="36">
        <f>SUMIFS(СВЦЭМ!$F$39:$F$782,СВЦЭМ!$A$39:$A$782,$A184,СВЦЭМ!$B$39:$B$782,O$175)+'СЕТ СН'!$F$12</f>
        <v>354.46722870999997</v>
      </c>
      <c r="P184" s="36">
        <f>SUMIFS(СВЦЭМ!$F$39:$F$782,СВЦЭМ!$A$39:$A$782,$A184,СВЦЭМ!$B$39:$B$782,P$175)+'СЕТ СН'!$F$12</f>
        <v>354.12972186000002</v>
      </c>
      <c r="Q184" s="36">
        <f>SUMIFS(СВЦЭМ!$F$39:$F$782,СВЦЭМ!$A$39:$A$782,$A184,СВЦЭМ!$B$39:$B$782,Q$175)+'СЕТ СН'!$F$12</f>
        <v>353.7283415</v>
      </c>
      <c r="R184" s="36">
        <f>SUMIFS(СВЦЭМ!$F$39:$F$782,СВЦЭМ!$A$39:$A$782,$A184,СВЦЭМ!$B$39:$B$782,R$175)+'СЕТ СН'!$F$12</f>
        <v>353.12216444000001</v>
      </c>
      <c r="S184" s="36">
        <f>SUMIFS(СВЦЭМ!$F$39:$F$782,СВЦЭМ!$A$39:$A$782,$A184,СВЦЭМ!$B$39:$B$782,S$175)+'СЕТ СН'!$F$12</f>
        <v>353.00557268</v>
      </c>
      <c r="T184" s="36">
        <f>SUMIFS(СВЦЭМ!$F$39:$F$782,СВЦЭМ!$A$39:$A$782,$A184,СВЦЭМ!$B$39:$B$782,T$175)+'СЕТ СН'!$F$12</f>
        <v>346.19999990000002</v>
      </c>
      <c r="U184" s="36">
        <f>SUMIFS(СВЦЭМ!$F$39:$F$782,СВЦЭМ!$A$39:$A$782,$A184,СВЦЭМ!$B$39:$B$782,U$175)+'СЕТ СН'!$F$12</f>
        <v>341.81322222</v>
      </c>
      <c r="V184" s="36">
        <f>SUMIFS(СВЦЭМ!$F$39:$F$782,СВЦЭМ!$A$39:$A$782,$A184,СВЦЭМ!$B$39:$B$782,V$175)+'СЕТ СН'!$F$12</f>
        <v>340.17846182</v>
      </c>
      <c r="W184" s="36">
        <f>SUMIFS(СВЦЭМ!$F$39:$F$782,СВЦЭМ!$A$39:$A$782,$A184,СВЦЭМ!$B$39:$B$782,W$175)+'СЕТ СН'!$F$12</f>
        <v>335.80648465000002</v>
      </c>
      <c r="X184" s="36">
        <f>SUMIFS(СВЦЭМ!$F$39:$F$782,СВЦЭМ!$A$39:$A$782,$A184,СВЦЭМ!$B$39:$B$782,X$175)+'СЕТ СН'!$F$12</f>
        <v>333.29938523999999</v>
      </c>
      <c r="Y184" s="36">
        <f>SUMIFS(СВЦЭМ!$F$39:$F$782,СВЦЭМ!$A$39:$A$782,$A184,СВЦЭМ!$B$39:$B$782,Y$175)+'СЕТ СН'!$F$12</f>
        <v>331.66107327999998</v>
      </c>
    </row>
    <row r="185" spans="1:25" ht="15.75" x14ac:dyDescent="0.2">
      <c r="A185" s="35">
        <f t="shared" si="5"/>
        <v>44967</v>
      </c>
      <c r="B185" s="36">
        <f>SUMIFS(СВЦЭМ!$F$39:$F$782,СВЦЭМ!$A$39:$A$782,$A185,СВЦЭМ!$B$39:$B$782,B$175)+'СЕТ СН'!$F$12</f>
        <v>341.37247016999999</v>
      </c>
      <c r="C185" s="36">
        <f>SUMIFS(СВЦЭМ!$F$39:$F$782,СВЦЭМ!$A$39:$A$782,$A185,СВЦЭМ!$B$39:$B$782,C$175)+'СЕТ СН'!$F$12</f>
        <v>345.98099293000001</v>
      </c>
      <c r="D185" s="36">
        <f>SUMIFS(СВЦЭМ!$F$39:$F$782,СВЦЭМ!$A$39:$A$782,$A185,СВЦЭМ!$B$39:$B$782,D$175)+'СЕТ СН'!$F$12</f>
        <v>344.37141222000002</v>
      </c>
      <c r="E185" s="36">
        <f>SUMIFS(СВЦЭМ!$F$39:$F$782,СВЦЭМ!$A$39:$A$782,$A185,СВЦЭМ!$B$39:$B$782,E$175)+'СЕТ СН'!$F$12</f>
        <v>351.20379351999998</v>
      </c>
      <c r="F185" s="36">
        <f>SUMIFS(СВЦЭМ!$F$39:$F$782,СВЦЭМ!$A$39:$A$782,$A185,СВЦЭМ!$B$39:$B$782,F$175)+'СЕТ СН'!$F$12</f>
        <v>348.08056698000001</v>
      </c>
      <c r="G185" s="36">
        <f>SUMIFS(СВЦЭМ!$F$39:$F$782,СВЦЭМ!$A$39:$A$782,$A185,СВЦЭМ!$B$39:$B$782,G$175)+'СЕТ СН'!$F$12</f>
        <v>342.47560515999999</v>
      </c>
      <c r="H185" s="36">
        <f>SUMIFS(СВЦЭМ!$F$39:$F$782,СВЦЭМ!$A$39:$A$782,$A185,СВЦЭМ!$B$39:$B$782,H$175)+'СЕТ СН'!$F$12</f>
        <v>354.90882525000001</v>
      </c>
      <c r="I185" s="36">
        <f>SUMIFS(СВЦЭМ!$F$39:$F$782,СВЦЭМ!$A$39:$A$782,$A185,СВЦЭМ!$B$39:$B$782,I$175)+'СЕТ СН'!$F$12</f>
        <v>351.85376726999999</v>
      </c>
      <c r="J185" s="36">
        <f>SUMIFS(СВЦЭМ!$F$39:$F$782,СВЦЭМ!$A$39:$A$782,$A185,СВЦЭМ!$B$39:$B$782,J$175)+'СЕТ СН'!$F$12</f>
        <v>349.08808589</v>
      </c>
      <c r="K185" s="36">
        <f>SUMIFS(СВЦЭМ!$F$39:$F$782,СВЦЭМ!$A$39:$A$782,$A185,СВЦЭМ!$B$39:$B$782,K$175)+'СЕТ СН'!$F$12</f>
        <v>347.57871733000002</v>
      </c>
      <c r="L185" s="36">
        <f>SUMIFS(СВЦЭМ!$F$39:$F$782,СВЦЭМ!$A$39:$A$782,$A185,СВЦЭМ!$B$39:$B$782,L$175)+'СЕТ СН'!$F$12</f>
        <v>347.55118191999998</v>
      </c>
      <c r="M185" s="36">
        <f>SUMIFS(СВЦЭМ!$F$39:$F$782,СВЦЭМ!$A$39:$A$782,$A185,СВЦЭМ!$B$39:$B$782,M$175)+'СЕТ СН'!$F$12</f>
        <v>350.70334506</v>
      </c>
      <c r="N185" s="36">
        <f>SUMIFS(СВЦЭМ!$F$39:$F$782,СВЦЭМ!$A$39:$A$782,$A185,СВЦЭМ!$B$39:$B$782,N$175)+'СЕТ СН'!$F$12</f>
        <v>349.50609351000003</v>
      </c>
      <c r="O185" s="36">
        <f>SUMIFS(СВЦЭМ!$F$39:$F$782,СВЦЭМ!$A$39:$A$782,$A185,СВЦЭМ!$B$39:$B$782,O$175)+'СЕТ СН'!$F$12</f>
        <v>344.92966889000002</v>
      </c>
      <c r="P185" s="36">
        <f>SUMIFS(СВЦЭМ!$F$39:$F$782,СВЦЭМ!$A$39:$A$782,$A185,СВЦЭМ!$B$39:$B$782,P$175)+'СЕТ СН'!$F$12</f>
        <v>345.68365627999998</v>
      </c>
      <c r="Q185" s="36">
        <f>SUMIFS(СВЦЭМ!$F$39:$F$782,СВЦЭМ!$A$39:$A$782,$A185,СВЦЭМ!$B$39:$B$782,Q$175)+'СЕТ СН'!$F$12</f>
        <v>345.02758796000001</v>
      </c>
      <c r="R185" s="36">
        <f>SUMIFS(СВЦЭМ!$F$39:$F$782,СВЦЭМ!$A$39:$A$782,$A185,СВЦЭМ!$B$39:$B$782,R$175)+'СЕТ СН'!$F$12</f>
        <v>337.63927042</v>
      </c>
      <c r="S185" s="36">
        <f>SUMIFS(СВЦЭМ!$F$39:$F$782,СВЦЭМ!$A$39:$A$782,$A185,СВЦЭМ!$B$39:$B$782,S$175)+'СЕТ СН'!$F$12</f>
        <v>344.47018116999999</v>
      </c>
      <c r="T185" s="36">
        <f>SUMIFS(СВЦЭМ!$F$39:$F$782,СВЦЭМ!$A$39:$A$782,$A185,СВЦЭМ!$B$39:$B$782,T$175)+'СЕТ СН'!$F$12</f>
        <v>344.25593370000001</v>
      </c>
      <c r="U185" s="36">
        <f>SUMIFS(СВЦЭМ!$F$39:$F$782,СВЦЭМ!$A$39:$A$782,$A185,СВЦЭМ!$B$39:$B$782,U$175)+'СЕТ СН'!$F$12</f>
        <v>343.84029548000001</v>
      </c>
      <c r="V185" s="36">
        <f>SUMIFS(СВЦЭМ!$F$39:$F$782,СВЦЭМ!$A$39:$A$782,$A185,СВЦЭМ!$B$39:$B$782,V$175)+'СЕТ СН'!$F$12</f>
        <v>344.65063555</v>
      </c>
      <c r="W185" s="36">
        <f>SUMIFS(СВЦЭМ!$F$39:$F$782,СВЦЭМ!$A$39:$A$782,$A185,СВЦЭМ!$B$39:$B$782,W$175)+'СЕТ СН'!$F$12</f>
        <v>344.01870676999999</v>
      </c>
      <c r="X185" s="36">
        <f>SUMIFS(СВЦЭМ!$F$39:$F$782,СВЦЭМ!$A$39:$A$782,$A185,СВЦЭМ!$B$39:$B$782,X$175)+'СЕТ СН'!$F$12</f>
        <v>340.61131286</v>
      </c>
      <c r="Y185" s="36">
        <f>SUMIFS(СВЦЭМ!$F$39:$F$782,СВЦЭМ!$A$39:$A$782,$A185,СВЦЭМ!$B$39:$B$782,Y$175)+'СЕТ СН'!$F$12</f>
        <v>341.04215691000002</v>
      </c>
    </row>
    <row r="186" spans="1:25" ht="15.75" x14ac:dyDescent="0.2">
      <c r="A186" s="35">
        <f t="shared" si="5"/>
        <v>44968</v>
      </c>
      <c r="B186" s="36">
        <f>SUMIFS(СВЦЭМ!$F$39:$F$782,СВЦЭМ!$A$39:$A$782,$A186,СВЦЭМ!$B$39:$B$782,B$175)+'СЕТ СН'!$F$12</f>
        <v>385.93170670000001</v>
      </c>
      <c r="C186" s="36">
        <f>SUMIFS(СВЦЭМ!$F$39:$F$782,СВЦЭМ!$A$39:$A$782,$A186,СВЦЭМ!$B$39:$B$782,C$175)+'СЕТ СН'!$F$12</f>
        <v>395.65840599000001</v>
      </c>
      <c r="D186" s="36">
        <f>SUMIFS(СВЦЭМ!$F$39:$F$782,СВЦЭМ!$A$39:$A$782,$A186,СВЦЭМ!$B$39:$B$782,D$175)+'СЕТ СН'!$F$12</f>
        <v>398.51576318999997</v>
      </c>
      <c r="E186" s="36">
        <f>SUMIFS(СВЦЭМ!$F$39:$F$782,СВЦЭМ!$A$39:$A$782,$A186,СВЦЭМ!$B$39:$B$782,E$175)+'СЕТ СН'!$F$12</f>
        <v>398.84225493000002</v>
      </c>
      <c r="F186" s="36">
        <f>SUMIFS(СВЦЭМ!$F$39:$F$782,СВЦЭМ!$A$39:$A$782,$A186,СВЦЭМ!$B$39:$B$782,F$175)+'СЕТ СН'!$F$12</f>
        <v>397.67419504999998</v>
      </c>
      <c r="G186" s="36">
        <f>SUMIFS(СВЦЭМ!$F$39:$F$782,СВЦЭМ!$A$39:$A$782,$A186,СВЦЭМ!$B$39:$B$782,G$175)+'СЕТ СН'!$F$12</f>
        <v>394.63243547000002</v>
      </c>
      <c r="H186" s="36">
        <f>SUMIFS(СВЦЭМ!$F$39:$F$782,СВЦЭМ!$A$39:$A$782,$A186,СВЦЭМ!$B$39:$B$782,H$175)+'СЕТ СН'!$F$12</f>
        <v>382.65153171999998</v>
      </c>
      <c r="I186" s="36">
        <f>SUMIFS(СВЦЭМ!$F$39:$F$782,СВЦЭМ!$A$39:$A$782,$A186,СВЦЭМ!$B$39:$B$782,I$175)+'СЕТ СН'!$F$12</f>
        <v>368.42051968999999</v>
      </c>
      <c r="J186" s="36">
        <f>SUMIFS(СВЦЭМ!$F$39:$F$782,СВЦЭМ!$A$39:$A$782,$A186,СВЦЭМ!$B$39:$B$782,J$175)+'СЕТ СН'!$F$12</f>
        <v>360.59261597</v>
      </c>
      <c r="K186" s="36">
        <f>SUMIFS(СВЦЭМ!$F$39:$F$782,СВЦЭМ!$A$39:$A$782,$A186,СВЦЭМ!$B$39:$B$782,K$175)+'СЕТ СН'!$F$12</f>
        <v>349.34588316999998</v>
      </c>
      <c r="L186" s="36">
        <f>SUMIFS(СВЦЭМ!$F$39:$F$782,СВЦЭМ!$A$39:$A$782,$A186,СВЦЭМ!$B$39:$B$782,L$175)+'СЕТ СН'!$F$12</f>
        <v>350.89146514999999</v>
      </c>
      <c r="M186" s="36">
        <f>SUMIFS(СВЦЭМ!$F$39:$F$782,СВЦЭМ!$A$39:$A$782,$A186,СВЦЭМ!$B$39:$B$782,M$175)+'СЕТ СН'!$F$12</f>
        <v>356.01891763999998</v>
      </c>
      <c r="N186" s="36">
        <f>SUMIFS(СВЦЭМ!$F$39:$F$782,СВЦЭМ!$A$39:$A$782,$A186,СВЦЭМ!$B$39:$B$782,N$175)+'СЕТ СН'!$F$12</f>
        <v>363.87233866000003</v>
      </c>
      <c r="O186" s="36">
        <f>SUMIFS(СВЦЭМ!$F$39:$F$782,СВЦЭМ!$A$39:$A$782,$A186,СВЦЭМ!$B$39:$B$782,O$175)+'СЕТ СН'!$F$12</f>
        <v>369.62098221999997</v>
      </c>
      <c r="P186" s="36">
        <f>SUMIFS(СВЦЭМ!$F$39:$F$782,СВЦЭМ!$A$39:$A$782,$A186,СВЦЭМ!$B$39:$B$782,P$175)+'СЕТ СН'!$F$12</f>
        <v>374.35084677999998</v>
      </c>
      <c r="Q186" s="36">
        <f>SUMIFS(СВЦЭМ!$F$39:$F$782,СВЦЭМ!$A$39:$A$782,$A186,СВЦЭМ!$B$39:$B$782,Q$175)+'СЕТ СН'!$F$12</f>
        <v>375.55178839000001</v>
      </c>
      <c r="R186" s="36">
        <f>SUMIFS(СВЦЭМ!$F$39:$F$782,СВЦЭМ!$A$39:$A$782,$A186,СВЦЭМ!$B$39:$B$782,R$175)+'СЕТ СН'!$F$12</f>
        <v>371.22023166000002</v>
      </c>
      <c r="S186" s="36">
        <f>SUMIFS(СВЦЭМ!$F$39:$F$782,СВЦЭМ!$A$39:$A$782,$A186,СВЦЭМ!$B$39:$B$782,S$175)+'СЕТ СН'!$F$12</f>
        <v>360.58042528999999</v>
      </c>
      <c r="T186" s="36">
        <f>SUMIFS(СВЦЭМ!$F$39:$F$782,СВЦЭМ!$A$39:$A$782,$A186,СВЦЭМ!$B$39:$B$782,T$175)+'СЕТ СН'!$F$12</f>
        <v>356.07475432000001</v>
      </c>
      <c r="U186" s="36">
        <f>SUMIFS(СВЦЭМ!$F$39:$F$782,СВЦЭМ!$A$39:$A$782,$A186,СВЦЭМ!$B$39:$B$782,U$175)+'СЕТ СН'!$F$12</f>
        <v>359.0145473</v>
      </c>
      <c r="V186" s="36">
        <f>SUMIFS(СВЦЭМ!$F$39:$F$782,СВЦЭМ!$A$39:$A$782,$A186,СВЦЭМ!$B$39:$B$782,V$175)+'СЕТ СН'!$F$12</f>
        <v>365.01126026999998</v>
      </c>
      <c r="W186" s="36">
        <f>SUMIFS(СВЦЭМ!$F$39:$F$782,СВЦЭМ!$A$39:$A$782,$A186,СВЦЭМ!$B$39:$B$782,W$175)+'СЕТ СН'!$F$12</f>
        <v>371.83669018000001</v>
      </c>
      <c r="X186" s="36">
        <f>SUMIFS(СВЦЭМ!$F$39:$F$782,СВЦЭМ!$A$39:$A$782,$A186,СВЦЭМ!$B$39:$B$782,X$175)+'СЕТ СН'!$F$12</f>
        <v>378.87482720000003</v>
      </c>
      <c r="Y186" s="36">
        <f>SUMIFS(СВЦЭМ!$F$39:$F$782,СВЦЭМ!$A$39:$A$782,$A186,СВЦЭМ!$B$39:$B$782,Y$175)+'СЕТ СН'!$F$12</f>
        <v>388.81509891000002</v>
      </c>
    </row>
    <row r="187" spans="1:25" ht="15.75" x14ac:dyDescent="0.2">
      <c r="A187" s="35">
        <f t="shared" si="5"/>
        <v>44969</v>
      </c>
      <c r="B187" s="36">
        <f>SUMIFS(СВЦЭМ!$F$39:$F$782,СВЦЭМ!$A$39:$A$782,$A187,СВЦЭМ!$B$39:$B$782,B$175)+'СЕТ СН'!$F$12</f>
        <v>363.22236179999999</v>
      </c>
      <c r="C187" s="36">
        <f>SUMIFS(СВЦЭМ!$F$39:$F$782,СВЦЭМ!$A$39:$A$782,$A187,СВЦЭМ!$B$39:$B$782,C$175)+'СЕТ СН'!$F$12</f>
        <v>380.34082532999997</v>
      </c>
      <c r="D187" s="36">
        <f>SUMIFS(СВЦЭМ!$F$39:$F$782,СВЦЭМ!$A$39:$A$782,$A187,СВЦЭМ!$B$39:$B$782,D$175)+'СЕТ СН'!$F$12</f>
        <v>380.17634957000001</v>
      </c>
      <c r="E187" s="36">
        <f>SUMIFS(СВЦЭМ!$F$39:$F$782,СВЦЭМ!$A$39:$A$782,$A187,СВЦЭМ!$B$39:$B$782,E$175)+'СЕТ СН'!$F$12</f>
        <v>372.88326391999999</v>
      </c>
      <c r="F187" s="36">
        <f>SUMIFS(СВЦЭМ!$F$39:$F$782,СВЦЭМ!$A$39:$A$782,$A187,СВЦЭМ!$B$39:$B$782,F$175)+'СЕТ СН'!$F$12</f>
        <v>381.44230298000002</v>
      </c>
      <c r="G187" s="36">
        <f>SUMIFS(СВЦЭМ!$F$39:$F$782,СВЦЭМ!$A$39:$A$782,$A187,СВЦЭМ!$B$39:$B$782,G$175)+'СЕТ СН'!$F$12</f>
        <v>382.89620263</v>
      </c>
      <c r="H187" s="36">
        <f>SUMIFS(СВЦЭМ!$F$39:$F$782,СВЦЭМ!$A$39:$A$782,$A187,СВЦЭМ!$B$39:$B$782,H$175)+'СЕТ СН'!$F$12</f>
        <v>381.50302585999998</v>
      </c>
      <c r="I187" s="36">
        <f>SUMIFS(СВЦЭМ!$F$39:$F$782,СВЦЭМ!$A$39:$A$782,$A187,СВЦЭМ!$B$39:$B$782,I$175)+'СЕТ СН'!$F$12</f>
        <v>382.48136161000002</v>
      </c>
      <c r="J187" s="36">
        <f>SUMIFS(СВЦЭМ!$F$39:$F$782,СВЦЭМ!$A$39:$A$782,$A187,СВЦЭМ!$B$39:$B$782,J$175)+'СЕТ СН'!$F$12</f>
        <v>380.62941387000001</v>
      </c>
      <c r="K187" s="36">
        <f>SUMIFS(СВЦЭМ!$F$39:$F$782,СВЦЭМ!$A$39:$A$782,$A187,СВЦЭМ!$B$39:$B$782,K$175)+'СЕТ СН'!$F$12</f>
        <v>365.45808413999998</v>
      </c>
      <c r="L187" s="36">
        <f>SUMIFS(СВЦЭМ!$F$39:$F$782,СВЦЭМ!$A$39:$A$782,$A187,СВЦЭМ!$B$39:$B$782,L$175)+'СЕТ СН'!$F$12</f>
        <v>357.23739587</v>
      </c>
      <c r="M187" s="36">
        <f>SUMIFS(СВЦЭМ!$F$39:$F$782,СВЦЭМ!$A$39:$A$782,$A187,СВЦЭМ!$B$39:$B$782,M$175)+'СЕТ СН'!$F$12</f>
        <v>356.94265962999998</v>
      </c>
      <c r="N187" s="36">
        <f>SUMIFS(СВЦЭМ!$F$39:$F$782,СВЦЭМ!$A$39:$A$782,$A187,СВЦЭМ!$B$39:$B$782,N$175)+'СЕТ СН'!$F$12</f>
        <v>360.18082647</v>
      </c>
      <c r="O187" s="36">
        <f>SUMIFS(СВЦЭМ!$F$39:$F$782,СВЦЭМ!$A$39:$A$782,$A187,СВЦЭМ!$B$39:$B$782,O$175)+'СЕТ СН'!$F$12</f>
        <v>367.80645350999998</v>
      </c>
      <c r="P187" s="36">
        <f>SUMIFS(СВЦЭМ!$F$39:$F$782,СВЦЭМ!$A$39:$A$782,$A187,СВЦЭМ!$B$39:$B$782,P$175)+'СЕТ СН'!$F$12</f>
        <v>372.17589502999999</v>
      </c>
      <c r="Q187" s="36">
        <f>SUMIFS(СВЦЭМ!$F$39:$F$782,СВЦЭМ!$A$39:$A$782,$A187,СВЦЭМ!$B$39:$B$782,Q$175)+'СЕТ СН'!$F$12</f>
        <v>374.91101637999998</v>
      </c>
      <c r="R187" s="36">
        <f>SUMIFS(СВЦЭМ!$F$39:$F$782,СВЦЭМ!$A$39:$A$782,$A187,СВЦЭМ!$B$39:$B$782,R$175)+'СЕТ СН'!$F$12</f>
        <v>375.42593717</v>
      </c>
      <c r="S187" s="36">
        <f>SUMIFS(СВЦЭМ!$F$39:$F$782,СВЦЭМ!$A$39:$A$782,$A187,СВЦЭМ!$B$39:$B$782,S$175)+'СЕТ СН'!$F$12</f>
        <v>366.09844164999998</v>
      </c>
      <c r="T187" s="36">
        <f>SUMIFS(СВЦЭМ!$F$39:$F$782,СВЦЭМ!$A$39:$A$782,$A187,СВЦЭМ!$B$39:$B$782,T$175)+'СЕТ СН'!$F$12</f>
        <v>359.52870424999998</v>
      </c>
      <c r="U187" s="36">
        <f>SUMIFS(СВЦЭМ!$F$39:$F$782,СВЦЭМ!$A$39:$A$782,$A187,СВЦЭМ!$B$39:$B$782,U$175)+'СЕТ СН'!$F$12</f>
        <v>353.15379911999997</v>
      </c>
      <c r="V187" s="36">
        <f>SUMIFS(СВЦЭМ!$F$39:$F$782,СВЦЭМ!$A$39:$A$782,$A187,СВЦЭМ!$B$39:$B$782,V$175)+'СЕТ СН'!$F$12</f>
        <v>358.52952898000001</v>
      </c>
      <c r="W187" s="36">
        <f>SUMIFS(СВЦЭМ!$F$39:$F$782,СВЦЭМ!$A$39:$A$782,$A187,СВЦЭМ!$B$39:$B$782,W$175)+'СЕТ СН'!$F$12</f>
        <v>361.89045066</v>
      </c>
      <c r="X187" s="36">
        <f>SUMIFS(СВЦЭМ!$F$39:$F$782,СВЦЭМ!$A$39:$A$782,$A187,СВЦЭМ!$B$39:$B$782,X$175)+'СЕТ СН'!$F$12</f>
        <v>371.59893096000002</v>
      </c>
      <c r="Y187" s="36">
        <f>SUMIFS(СВЦЭМ!$F$39:$F$782,СВЦЭМ!$A$39:$A$782,$A187,СВЦЭМ!$B$39:$B$782,Y$175)+'СЕТ СН'!$F$12</f>
        <v>371.23094479999997</v>
      </c>
    </row>
    <row r="188" spans="1:25" ht="15.75" x14ac:dyDescent="0.2">
      <c r="A188" s="35">
        <f t="shared" si="5"/>
        <v>44970</v>
      </c>
      <c r="B188" s="36">
        <f>SUMIFS(СВЦЭМ!$F$39:$F$782,СВЦЭМ!$A$39:$A$782,$A188,СВЦЭМ!$B$39:$B$782,B$175)+'СЕТ СН'!$F$12</f>
        <v>394.77456371</v>
      </c>
      <c r="C188" s="36">
        <f>SUMIFS(СВЦЭМ!$F$39:$F$782,СВЦЭМ!$A$39:$A$782,$A188,СВЦЭМ!$B$39:$B$782,C$175)+'СЕТ СН'!$F$12</f>
        <v>402.58234830999999</v>
      </c>
      <c r="D188" s="36">
        <f>SUMIFS(СВЦЭМ!$F$39:$F$782,СВЦЭМ!$A$39:$A$782,$A188,СВЦЭМ!$B$39:$B$782,D$175)+'СЕТ СН'!$F$12</f>
        <v>404.00778095999999</v>
      </c>
      <c r="E188" s="36">
        <f>SUMIFS(СВЦЭМ!$F$39:$F$782,СВЦЭМ!$A$39:$A$782,$A188,СВЦЭМ!$B$39:$B$782,E$175)+'СЕТ СН'!$F$12</f>
        <v>404.37304920000003</v>
      </c>
      <c r="F188" s="36">
        <f>SUMIFS(СВЦЭМ!$F$39:$F$782,СВЦЭМ!$A$39:$A$782,$A188,СВЦЭМ!$B$39:$B$782,F$175)+'СЕТ СН'!$F$12</f>
        <v>397.72652786999998</v>
      </c>
      <c r="G188" s="36">
        <f>SUMIFS(СВЦЭМ!$F$39:$F$782,СВЦЭМ!$A$39:$A$782,$A188,СВЦЭМ!$B$39:$B$782,G$175)+'СЕТ СН'!$F$12</f>
        <v>387.9888393</v>
      </c>
      <c r="H188" s="36">
        <f>SUMIFS(СВЦЭМ!$F$39:$F$782,СВЦЭМ!$A$39:$A$782,$A188,СВЦЭМ!$B$39:$B$782,H$175)+'СЕТ СН'!$F$12</f>
        <v>375.63731983000002</v>
      </c>
      <c r="I188" s="36">
        <f>SUMIFS(СВЦЭМ!$F$39:$F$782,СВЦЭМ!$A$39:$A$782,$A188,СВЦЭМ!$B$39:$B$782,I$175)+'СЕТ СН'!$F$12</f>
        <v>376.24813374000001</v>
      </c>
      <c r="J188" s="36">
        <f>SUMIFS(СВЦЭМ!$F$39:$F$782,СВЦЭМ!$A$39:$A$782,$A188,СВЦЭМ!$B$39:$B$782,J$175)+'СЕТ СН'!$F$12</f>
        <v>365.98568478999999</v>
      </c>
      <c r="K188" s="36">
        <f>SUMIFS(СВЦЭМ!$F$39:$F$782,СВЦЭМ!$A$39:$A$782,$A188,СВЦЭМ!$B$39:$B$782,K$175)+'СЕТ СН'!$F$12</f>
        <v>360.24511482999998</v>
      </c>
      <c r="L188" s="36">
        <f>SUMIFS(СВЦЭМ!$F$39:$F$782,СВЦЭМ!$A$39:$A$782,$A188,СВЦЭМ!$B$39:$B$782,L$175)+'СЕТ СН'!$F$12</f>
        <v>363.63195103999999</v>
      </c>
      <c r="M188" s="36">
        <f>SUMIFS(СВЦЭМ!$F$39:$F$782,СВЦЭМ!$A$39:$A$782,$A188,СВЦЭМ!$B$39:$B$782,M$175)+'СЕТ СН'!$F$12</f>
        <v>367.88686372000001</v>
      </c>
      <c r="N188" s="36">
        <f>SUMIFS(СВЦЭМ!$F$39:$F$782,СВЦЭМ!$A$39:$A$782,$A188,СВЦЭМ!$B$39:$B$782,N$175)+'СЕТ СН'!$F$12</f>
        <v>379.29499364999998</v>
      </c>
      <c r="O188" s="36">
        <f>SUMIFS(СВЦЭМ!$F$39:$F$782,СВЦЭМ!$A$39:$A$782,$A188,СВЦЭМ!$B$39:$B$782,O$175)+'СЕТ СН'!$F$12</f>
        <v>388.66443942000001</v>
      </c>
      <c r="P188" s="36">
        <f>SUMIFS(СВЦЭМ!$F$39:$F$782,СВЦЭМ!$A$39:$A$782,$A188,СВЦЭМ!$B$39:$B$782,P$175)+'СЕТ СН'!$F$12</f>
        <v>396.64940604999998</v>
      </c>
      <c r="Q188" s="36">
        <f>SUMIFS(СВЦЭМ!$F$39:$F$782,СВЦЭМ!$A$39:$A$782,$A188,СВЦЭМ!$B$39:$B$782,Q$175)+'СЕТ СН'!$F$12</f>
        <v>399.72428507000001</v>
      </c>
      <c r="R188" s="36">
        <f>SUMIFS(СВЦЭМ!$F$39:$F$782,СВЦЭМ!$A$39:$A$782,$A188,СВЦЭМ!$B$39:$B$782,R$175)+'СЕТ СН'!$F$12</f>
        <v>397.23617338000003</v>
      </c>
      <c r="S188" s="36">
        <f>SUMIFS(СВЦЭМ!$F$39:$F$782,СВЦЭМ!$A$39:$A$782,$A188,СВЦЭМ!$B$39:$B$782,S$175)+'СЕТ СН'!$F$12</f>
        <v>386.01989623999998</v>
      </c>
      <c r="T188" s="36">
        <f>SUMIFS(СВЦЭМ!$F$39:$F$782,СВЦЭМ!$A$39:$A$782,$A188,СВЦЭМ!$B$39:$B$782,T$175)+'СЕТ СН'!$F$12</f>
        <v>377.08961517</v>
      </c>
      <c r="U188" s="36">
        <f>SUMIFS(СВЦЭМ!$F$39:$F$782,СВЦЭМ!$A$39:$A$782,$A188,СВЦЭМ!$B$39:$B$782,U$175)+'СЕТ СН'!$F$12</f>
        <v>386.20556951999998</v>
      </c>
      <c r="V188" s="36">
        <f>SUMIFS(СВЦЭМ!$F$39:$F$782,СВЦЭМ!$A$39:$A$782,$A188,СВЦЭМ!$B$39:$B$782,V$175)+'СЕТ СН'!$F$12</f>
        <v>388.87768756000003</v>
      </c>
      <c r="W188" s="36">
        <f>SUMIFS(СВЦЭМ!$F$39:$F$782,СВЦЭМ!$A$39:$A$782,$A188,СВЦЭМ!$B$39:$B$782,W$175)+'СЕТ СН'!$F$12</f>
        <v>394.29308764000001</v>
      </c>
      <c r="X188" s="36">
        <f>SUMIFS(СВЦЭМ!$F$39:$F$782,СВЦЭМ!$A$39:$A$782,$A188,СВЦЭМ!$B$39:$B$782,X$175)+'СЕТ СН'!$F$12</f>
        <v>401.92934744000002</v>
      </c>
      <c r="Y188" s="36">
        <f>SUMIFS(СВЦЭМ!$F$39:$F$782,СВЦЭМ!$A$39:$A$782,$A188,СВЦЭМ!$B$39:$B$782,Y$175)+'СЕТ СН'!$F$12</f>
        <v>385.00268138000001</v>
      </c>
    </row>
    <row r="189" spans="1:25" ht="15.75" x14ac:dyDescent="0.2">
      <c r="A189" s="35">
        <f t="shared" si="5"/>
        <v>44971</v>
      </c>
      <c r="B189" s="36">
        <f>SUMIFS(СВЦЭМ!$F$39:$F$782,СВЦЭМ!$A$39:$A$782,$A189,СВЦЭМ!$B$39:$B$782,B$175)+'СЕТ СН'!$F$12</f>
        <v>410.02946237999998</v>
      </c>
      <c r="C189" s="36">
        <f>SUMIFS(СВЦЭМ!$F$39:$F$782,СВЦЭМ!$A$39:$A$782,$A189,СВЦЭМ!$B$39:$B$782,C$175)+'СЕТ СН'!$F$12</f>
        <v>419.91663915999999</v>
      </c>
      <c r="D189" s="36">
        <f>SUMIFS(СВЦЭМ!$F$39:$F$782,СВЦЭМ!$A$39:$A$782,$A189,СВЦЭМ!$B$39:$B$782,D$175)+'СЕТ СН'!$F$12</f>
        <v>418.53183797999998</v>
      </c>
      <c r="E189" s="36">
        <f>SUMIFS(СВЦЭМ!$F$39:$F$782,СВЦЭМ!$A$39:$A$782,$A189,СВЦЭМ!$B$39:$B$782,E$175)+'СЕТ СН'!$F$12</f>
        <v>437.64597605</v>
      </c>
      <c r="F189" s="36">
        <f>SUMIFS(СВЦЭМ!$F$39:$F$782,СВЦЭМ!$A$39:$A$782,$A189,СВЦЭМ!$B$39:$B$782,F$175)+'СЕТ СН'!$F$12</f>
        <v>401.07230156999998</v>
      </c>
      <c r="G189" s="36">
        <f>SUMIFS(СВЦЭМ!$F$39:$F$782,СВЦЭМ!$A$39:$A$782,$A189,СВЦЭМ!$B$39:$B$782,G$175)+'СЕТ СН'!$F$12</f>
        <v>427.32432819000002</v>
      </c>
      <c r="H189" s="36">
        <f>SUMIFS(СВЦЭМ!$F$39:$F$782,СВЦЭМ!$A$39:$A$782,$A189,СВЦЭМ!$B$39:$B$782,H$175)+'СЕТ СН'!$F$12</f>
        <v>408.09803726000001</v>
      </c>
      <c r="I189" s="36">
        <f>SUMIFS(СВЦЭМ!$F$39:$F$782,СВЦЭМ!$A$39:$A$782,$A189,СВЦЭМ!$B$39:$B$782,I$175)+'СЕТ СН'!$F$12</f>
        <v>398.9337195</v>
      </c>
      <c r="J189" s="36">
        <f>SUMIFS(СВЦЭМ!$F$39:$F$782,СВЦЭМ!$A$39:$A$782,$A189,СВЦЭМ!$B$39:$B$782,J$175)+'СЕТ СН'!$F$12</f>
        <v>393.57195068999999</v>
      </c>
      <c r="K189" s="36">
        <f>SUMIFS(СВЦЭМ!$F$39:$F$782,СВЦЭМ!$A$39:$A$782,$A189,СВЦЭМ!$B$39:$B$782,K$175)+'СЕТ СН'!$F$12</f>
        <v>389.08764153999999</v>
      </c>
      <c r="L189" s="36">
        <f>SUMIFS(СВЦЭМ!$F$39:$F$782,СВЦЭМ!$A$39:$A$782,$A189,СВЦЭМ!$B$39:$B$782,L$175)+'СЕТ СН'!$F$12</f>
        <v>389.05572591999999</v>
      </c>
      <c r="M189" s="36">
        <f>SUMIFS(СВЦЭМ!$F$39:$F$782,СВЦЭМ!$A$39:$A$782,$A189,СВЦЭМ!$B$39:$B$782,M$175)+'СЕТ СН'!$F$12</f>
        <v>404.62102140000002</v>
      </c>
      <c r="N189" s="36">
        <f>SUMIFS(СВЦЭМ!$F$39:$F$782,СВЦЭМ!$A$39:$A$782,$A189,СВЦЭМ!$B$39:$B$782,N$175)+'СЕТ СН'!$F$12</f>
        <v>401.09125989</v>
      </c>
      <c r="O189" s="36">
        <f>SUMIFS(СВЦЭМ!$F$39:$F$782,СВЦЭМ!$A$39:$A$782,$A189,СВЦЭМ!$B$39:$B$782,O$175)+'СЕТ СН'!$F$12</f>
        <v>407.04284417999997</v>
      </c>
      <c r="P189" s="36">
        <f>SUMIFS(СВЦЭМ!$F$39:$F$782,СВЦЭМ!$A$39:$A$782,$A189,СВЦЭМ!$B$39:$B$782,P$175)+'СЕТ СН'!$F$12</f>
        <v>411.60648311</v>
      </c>
      <c r="Q189" s="36">
        <f>SUMIFS(СВЦЭМ!$F$39:$F$782,СВЦЭМ!$A$39:$A$782,$A189,СВЦЭМ!$B$39:$B$782,Q$175)+'СЕТ СН'!$F$12</f>
        <v>413.29867210999998</v>
      </c>
      <c r="R189" s="36">
        <f>SUMIFS(СВЦЭМ!$F$39:$F$782,СВЦЭМ!$A$39:$A$782,$A189,СВЦЭМ!$B$39:$B$782,R$175)+'СЕТ СН'!$F$12</f>
        <v>408.04850090000002</v>
      </c>
      <c r="S189" s="36">
        <f>SUMIFS(СВЦЭМ!$F$39:$F$782,СВЦЭМ!$A$39:$A$782,$A189,СВЦЭМ!$B$39:$B$782,S$175)+'СЕТ СН'!$F$12</f>
        <v>399.79577079000001</v>
      </c>
      <c r="T189" s="36">
        <f>SUMIFS(СВЦЭМ!$F$39:$F$782,СВЦЭМ!$A$39:$A$782,$A189,СВЦЭМ!$B$39:$B$782,T$175)+'СЕТ СН'!$F$12</f>
        <v>397.59788761999999</v>
      </c>
      <c r="U189" s="36">
        <f>SUMIFS(СВЦЭМ!$F$39:$F$782,СВЦЭМ!$A$39:$A$782,$A189,СВЦЭМ!$B$39:$B$782,U$175)+'СЕТ СН'!$F$12</f>
        <v>396.27217923000001</v>
      </c>
      <c r="V189" s="36">
        <f>SUMIFS(СВЦЭМ!$F$39:$F$782,СВЦЭМ!$A$39:$A$782,$A189,СВЦЭМ!$B$39:$B$782,V$175)+'СЕТ СН'!$F$12</f>
        <v>399.79614830000003</v>
      </c>
      <c r="W189" s="36">
        <f>SUMIFS(СВЦЭМ!$F$39:$F$782,СВЦЭМ!$A$39:$A$782,$A189,СВЦЭМ!$B$39:$B$782,W$175)+'СЕТ СН'!$F$12</f>
        <v>405.02486464999998</v>
      </c>
      <c r="X189" s="36">
        <f>SUMIFS(СВЦЭМ!$F$39:$F$782,СВЦЭМ!$A$39:$A$782,$A189,СВЦЭМ!$B$39:$B$782,X$175)+'СЕТ СН'!$F$12</f>
        <v>411.1442649</v>
      </c>
      <c r="Y189" s="36">
        <f>SUMIFS(СВЦЭМ!$F$39:$F$782,СВЦЭМ!$A$39:$A$782,$A189,СВЦЭМ!$B$39:$B$782,Y$175)+'СЕТ СН'!$F$12</f>
        <v>414.76273299000002</v>
      </c>
    </row>
    <row r="190" spans="1:25" ht="15.75" x14ac:dyDescent="0.2">
      <c r="A190" s="35">
        <f t="shared" si="5"/>
        <v>44972</v>
      </c>
      <c r="B190" s="36">
        <f>SUMIFS(СВЦЭМ!$F$39:$F$782,СВЦЭМ!$A$39:$A$782,$A190,СВЦЭМ!$B$39:$B$782,B$175)+'СЕТ СН'!$F$12</f>
        <v>401.79058451999998</v>
      </c>
      <c r="C190" s="36">
        <f>SUMIFS(СВЦЭМ!$F$39:$F$782,СВЦЭМ!$A$39:$A$782,$A190,СВЦЭМ!$B$39:$B$782,C$175)+'СЕТ СН'!$F$12</f>
        <v>406.51942854999999</v>
      </c>
      <c r="D190" s="36">
        <f>SUMIFS(СВЦЭМ!$F$39:$F$782,СВЦЭМ!$A$39:$A$782,$A190,СВЦЭМ!$B$39:$B$782,D$175)+'СЕТ СН'!$F$12</f>
        <v>412.43604520000002</v>
      </c>
      <c r="E190" s="36">
        <f>SUMIFS(СВЦЭМ!$F$39:$F$782,СВЦЭМ!$A$39:$A$782,$A190,СВЦЭМ!$B$39:$B$782,E$175)+'СЕТ СН'!$F$12</f>
        <v>409.51038110000002</v>
      </c>
      <c r="F190" s="36">
        <f>SUMIFS(СВЦЭМ!$F$39:$F$782,СВЦЭМ!$A$39:$A$782,$A190,СВЦЭМ!$B$39:$B$782,F$175)+'СЕТ СН'!$F$12</f>
        <v>403.56186233</v>
      </c>
      <c r="G190" s="36">
        <f>SUMIFS(СВЦЭМ!$F$39:$F$782,СВЦЭМ!$A$39:$A$782,$A190,СВЦЭМ!$B$39:$B$782,G$175)+'СЕТ СН'!$F$12</f>
        <v>387.90624091000001</v>
      </c>
      <c r="H190" s="36">
        <f>SUMIFS(СВЦЭМ!$F$39:$F$782,СВЦЭМ!$A$39:$A$782,$A190,СВЦЭМ!$B$39:$B$782,H$175)+'СЕТ СН'!$F$12</f>
        <v>371.28606151999998</v>
      </c>
      <c r="I190" s="36">
        <f>SUMIFS(СВЦЭМ!$F$39:$F$782,СВЦЭМ!$A$39:$A$782,$A190,СВЦЭМ!$B$39:$B$782,I$175)+'СЕТ СН'!$F$12</f>
        <v>367.32118667999998</v>
      </c>
      <c r="J190" s="36">
        <f>SUMIFS(СВЦЭМ!$F$39:$F$782,СВЦЭМ!$A$39:$A$782,$A190,СВЦЭМ!$B$39:$B$782,J$175)+'СЕТ СН'!$F$12</f>
        <v>360.45543542000001</v>
      </c>
      <c r="K190" s="36">
        <f>SUMIFS(СВЦЭМ!$F$39:$F$782,СВЦЭМ!$A$39:$A$782,$A190,СВЦЭМ!$B$39:$B$782,K$175)+'СЕТ СН'!$F$12</f>
        <v>359.55399285999999</v>
      </c>
      <c r="L190" s="36">
        <f>SUMIFS(СВЦЭМ!$F$39:$F$782,СВЦЭМ!$A$39:$A$782,$A190,СВЦЭМ!$B$39:$B$782,L$175)+'СЕТ СН'!$F$12</f>
        <v>361.92222823999998</v>
      </c>
      <c r="M190" s="36">
        <f>SUMIFS(СВЦЭМ!$F$39:$F$782,СВЦЭМ!$A$39:$A$782,$A190,СВЦЭМ!$B$39:$B$782,M$175)+'СЕТ СН'!$F$12</f>
        <v>371.72381197999999</v>
      </c>
      <c r="N190" s="36">
        <f>SUMIFS(СВЦЭМ!$F$39:$F$782,СВЦЭМ!$A$39:$A$782,$A190,СВЦЭМ!$B$39:$B$782,N$175)+'СЕТ СН'!$F$12</f>
        <v>376.45877396999998</v>
      </c>
      <c r="O190" s="36">
        <f>SUMIFS(СВЦЭМ!$F$39:$F$782,СВЦЭМ!$A$39:$A$782,$A190,СВЦЭМ!$B$39:$B$782,O$175)+'СЕТ СН'!$F$12</f>
        <v>381.58767822999999</v>
      </c>
      <c r="P190" s="36">
        <f>SUMIFS(СВЦЭМ!$F$39:$F$782,СВЦЭМ!$A$39:$A$782,$A190,СВЦЭМ!$B$39:$B$782,P$175)+'СЕТ СН'!$F$12</f>
        <v>386.11772293000001</v>
      </c>
      <c r="Q190" s="36">
        <f>SUMIFS(СВЦЭМ!$F$39:$F$782,СВЦЭМ!$A$39:$A$782,$A190,СВЦЭМ!$B$39:$B$782,Q$175)+'СЕТ СН'!$F$12</f>
        <v>383.91537896</v>
      </c>
      <c r="R190" s="36">
        <f>SUMIFS(СВЦЭМ!$F$39:$F$782,СВЦЭМ!$A$39:$A$782,$A190,СВЦЭМ!$B$39:$B$782,R$175)+'СЕТ СН'!$F$12</f>
        <v>379.64595659999998</v>
      </c>
      <c r="S190" s="36">
        <f>SUMIFS(СВЦЭМ!$F$39:$F$782,СВЦЭМ!$A$39:$A$782,$A190,СВЦЭМ!$B$39:$B$782,S$175)+'СЕТ СН'!$F$12</f>
        <v>369.01038108</v>
      </c>
      <c r="T190" s="36">
        <f>SUMIFS(СВЦЭМ!$F$39:$F$782,СВЦЭМ!$A$39:$A$782,$A190,СВЦЭМ!$B$39:$B$782,T$175)+'СЕТ СН'!$F$12</f>
        <v>357.65508956000002</v>
      </c>
      <c r="U190" s="36">
        <f>SUMIFS(СВЦЭМ!$F$39:$F$782,СВЦЭМ!$A$39:$A$782,$A190,СВЦЭМ!$B$39:$B$782,U$175)+'СЕТ СН'!$F$12</f>
        <v>363.82045037</v>
      </c>
      <c r="V190" s="36">
        <f>SUMIFS(СВЦЭМ!$F$39:$F$782,СВЦЭМ!$A$39:$A$782,$A190,СВЦЭМ!$B$39:$B$782,V$175)+'СЕТ СН'!$F$12</f>
        <v>361.81117498999998</v>
      </c>
      <c r="W190" s="36">
        <f>SUMIFS(СВЦЭМ!$F$39:$F$782,СВЦЭМ!$A$39:$A$782,$A190,СВЦЭМ!$B$39:$B$782,W$175)+'СЕТ СН'!$F$12</f>
        <v>361.80811848000002</v>
      </c>
      <c r="X190" s="36">
        <f>SUMIFS(СВЦЭМ!$F$39:$F$782,СВЦЭМ!$A$39:$A$782,$A190,СВЦЭМ!$B$39:$B$782,X$175)+'СЕТ СН'!$F$12</f>
        <v>375.57899774999998</v>
      </c>
      <c r="Y190" s="36">
        <f>SUMIFS(СВЦЭМ!$F$39:$F$782,СВЦЭМ!$A$39:$A$782,$A190,СВЦЭМ!$B$39:$B$782,Y$175)+'СЕТ СН'!$F$12</f>
        <v>382.61939676999998</v>
      </c>
    </row>
    <row r="191" spans="1:25" ht="15.75" x14ac:dyDescent="0.2">
      <c r="A191" s="35">
        <f t="shared" si="5"/>
        <v>44973</v>
      </c>
      <c r="B191" s="36">
        <f>SUMIFS(СВЦЭМ!$F$39:$F$782,СВЦЭМ!$A$39:$A$782,$A191,СВЦЭМ!$B$39:$B$782,B$175)+'СЕТ СН'!$F$12</f>
        <v>396.99013631999998</v>
      </c>
      <c r="C191" s="36">
        <f>SUMIFS(СВЦЭМ!$F$39:$F$782,СВЦЭМ!$A$39:$A$782,$A191,СВЦЭМ!$B$39:$B$782,C$175)+'СЕТ СН'!$F$12</f>
        <v>405.45049065000001</v>
      </c>
      <c r="D191" s="36">
        <f>SUMIFS(СВЦЭМ!$F$39:$F$782,СВЦЭМ!$A$39:$A$782,$A191,СВЦЭМ!$B$39:$B$782,D$175)+'СЕТ СН'!$F$12</f>
        <v>407.83575121000001</v>
      </c>
      <c r="E191" s="36">
        <f>SUMIFS(СВЦЭМ!$F$39:$F$782,СВЦЭМ!$A$39:$A$782,$A191,СВЦЭМ!$B$39:$B$782,E$175)+'СЕТ СН'!$F$12</f>
        <v>408.13265891999998</v>
      </c>
      <c r="F191" s="36">
        <f>SUMIFS(СВЦЭМ!$F$39:$F$782,СВЦЭМ!$A$39:$A$782,$A191,СВЦЭМ!$B$39:$B$782,F$175)+'СЕТ СН'!$F$12</f>
        <v>404.45685322000003</v>
      </c>
      <c r="G191" s="36">
        <f>SUMIFS(СВЦЭМ!$F$39:$F$782,СВЦЭМ!$A$39:$A$782,$A191,СВЦЭМ!$B$39:$B$782,G$175)+'СЕТ СН'!$F$12</f>
        <v>393.96403600999997</v>
      </c>
      <c r="H191" s="36">
        <f>SUMIFS(СВЦЭМ!$F$39:$F$782,СВЦЭМ!$A$39:$A$782,$A191,СВЦЭМ!$B$39:$B$782,H$175)+'СЕТ СН'!$F$12</f>
        <v>371.72491530999997</v>
      </c>
      <c r="I191" s="36">
        <f>SUMIFS(СВЦЭМ!$F$39:$F$782,СВЦЭМ!$A$39:$A$782,$A191,СВЦЭМ!$B$39:$B$782,I$175)+'СЕТ СН'!$F$12</f>
        <v>363.64021203999999</v>
      </c>
      <c r="J191" s="36">
        <f>SUMIFS(СВЦЭМ!$F$39:$F$782,СВЦЭМ!$A$39:$A$782,$A191,СВЦЭМ!$B$39:$B$782,J$175)+'СЕТ СН'!$F$12</f>
        <v>360.91775396999998</v>
      </c>
      <c r="K191" s="36">
        <f>SUMIFS(СВЦЭМ!$F$39:$F$782,СВЦЭМ!$A$39:$A$782,$A191,СВЦЭМ!$B$39:$B$782,K$175)+'СЕТ СН'!$F$12</f>
        <v>362.80885140999999</v>
      </c>
      <c r="L191" s="36">
        <f>SUMIFS(СВЦЭМ!$F$39:$F$782,СВЦЭМ!$A$39:$A$782,$A191,СВЦЭМ!$B$39:$B$782,L$175)+'СЕТ СН'!$F$12</f>
        <v>366.91096563000002</v>
      </c>
      <c r="M191" s="36">
        <f>SUMIFS(СВЦЭМ!$F$39:$F$782,СВЦЭМ!$A$39:$A$782,$A191,СВЦЭМ!$B$39:$B$782,M$175)+'СЕТ СН'!$F$12</f>
        <v>371.79539588</v>
      </c>
      <c r="N191" s="36">
        <f>SUMIFS(СВЦЭМ!$F$39:$F$782,СВЦЭМ!$A$39:$A$782,$A191,СВЦЭМ!$B$39:$B$782,N$175)+'СЕТ СН'!$F$12</f>
        <v>385.05244494999999</v>
      </c>
      <c r="O191" s="36">
        <f>SUMIFS(СВЦЭМ!$F$39:$F$782,СВЦЭМ!$A$39:$A$782,$A191,СВЦЭМ!$B$39:$B$782,O$175)+'СЕТ СН'!$F$12</f>
        <v>389.8784053</v>
      </c>
      <c r="P191" s="36">
        <f>SUMIFS(СВЦЭМ!$F$39:$F$782,СВЦЭМ!$A$39:$A$782,$A191,СВЦЭМ!$B$39:$B$782,P$175)+'СЕТ СН'!$F$12</f>
        <v>392.84711386999999</v>
      </c>
      <c r="Q191" s="36">
        <f>SUMIFS(СВЦЭМ!$F$39:$F$782,СВЦЭМ!$A$39:$A$782,$A191,СВЦЭМ!$B$39:$B$782,Q$175)+'СЕТ СН'!$F$12</f>
        <v>393.81479559000002</v>
      </c>
      <c r="R191" s="36">
        <f>SUMIFS(СВЦЭМ!$F$39:$F$782,СВЦЭМ!$A$39:$A$782,$A191,СВЦЭМ!$B$39:$B$782,R$175)+'СЕТ СН'!$F$12</f>
        <v>390.75929974000002</v>
      </c>
      <c r="S191" s="36">
        <f>SUMIFS(СВЦЭМ!$F$39:$F$782,СВЦЭМ!$A$39:$A$782,$A191,СВЦЭМ!$B$39:$B$782,S$175)+'СЕТ СН'!$F$12</f>
        <v>379.65753742999999</v>
      </c>
      <c r="T191" s="36">
        <f>SUMIFS(СВЦЭМ!$F$39:$F$782,СВЦЭМ!$A$39:$A$782,$A191,СВЦЭМ!$B$39:$B$782,T$175)+'СЕТ СН'!$F$12</f>
        <v>366.76683586000001</v>
      </c>
      <c r="U191" s="36">
        <f>SUMIFS(СВЦЭМ!$F$39:$F$782,СВЦЭМ!$A$39:$A$782,$A191,СВЦЭМ!$B$39:$B$782,U$175)+'СЕТ СН'!$F$12</f>
        <v>371.13493868</v>
      </c>
      <c r="V191" s="36">
        <f>SUMIFS(СВЦЭМ!$F$39:$F$782,СВЦЭМ!$A$39:$A$782,$A191,СВЦЭМ!$B$39:$B$782,V$175)+'СЕТ СН'!$F$12</f>
        <v>374.42723089999998</v>
      </c>
      <c r="W191" s="36">
        <f>SUMIFS(СВЦЭМ!$F$39:$F$782,СВЦЭМ!$A$39:$A$782,$A191,СВЦЭМ!$B$39:$B$782,W$175)+'СЕТ СН'!$F$12</f>
        <v>382.41986381999999</v>
      </c>
      <c r="X191" s="36">
        <f>SUMIFS(СВЦЭМ!$F$39:$F$782,СВЦЭМ!$A$39:$A$782,$A191,СВЦЭМ!$B$39:$B$782,X$175)+'СЕТ СН'!$F$12</f>
        <v>394.24282900999998</v>
      </c>
      <c r="Y191" s="36">
        <f>SUMIFS(СВЦЭМ!$F$39:$F$782,СВЦЭМ!$A$39:$A$782,$A191,СВЦЭМ!$B$39:$B$782,Y$175)+'СЕТ СН'!$F$12</f>
        <v>398.47117917000003</v>
      </c>
    </row>
    <row r="192" spans="1:25" ht="15.75" x14ac:dyDescent="0.2">
      <c r="A192" s="35">
        <f t="shared" si="5"/>
        <v>44974</v>
      </c>
      <c r="B192" s="36">
        <f>SUMIFS(СВЦЭМ!$F$39:$F$782,СВЦЭМ!$A$39:$A$782,$A192,СВЦЭМ!$B$39:$B$782,B$175)+'СЕТ СН'!$F$12</f>
        <v>429.54822538000002</v>
      </c>
      <c r="C192" s="36">
        <f>SUMIFS(СВЦЭМ!$F$39:$F$782,СВЦЭМ!$A$39:$A$782,$A192,СВЦЭМ!$B$39:$B$782,C$175)+'СЕТ СН'!$F$12</f>
        <v>438.52464548</v>
      </c>
      <c r="D192" s="36">
        <f>SUMIFS(СВЦЭМ!$F$39:$F$782,СВЦЭМ!$A$39:$A$782,$A192,СВЦЭМ!$B$39:$B$782,D$175)+'СЕТ СН'!$F$12</f>
        <v>440.62756292</v>
      </c>
      <c r="E192" s="36">
        <f>SUMIFS(СВЦЭМ!$F$39:$F$782,СВЦЭМ!$A$39:$A$782,$A192,СВЦЭМ!$B$39:$B$782,E$175)+'СЕТ СН'!$F$12</f>
        <v>440.22369779000002</v>
      </c>
      <c r="F192" s="36">
        <f>SUMIFS(СВЦЭМ!$F$39:$F$782,СВЦЭМ!$A$39:$A$782,$A192,СВЦЭМ!$B$39:$B$782,F$175)+'СЕТ СН'!$F$12</f>
        <v>431.51063407999999</v>
      </c>
      <c r="G192" s="36">
        <f>SUMIFS(СВЦЭМ!$F$39:$F$782,СВЦЭМ!$A$39:$A$782,$A192,СВЦЭМ!$B$39:$B$782,G$175)+'СЕТ СН'!$F$12</f>
        <v>420.01739326000001</v>
      </c>
      <c r="H192" s="36">
        <f>SUMIFS(СВЦЭМ!$F$39:$F$782,СВЦЭМ!$A$39:$A$782,$A192,СВЦЭМ!$B$39:$B$782,H$175)+'СЕТ СН'!$F$12</f>
        <v>403.35722754</v>
      </c>
      <c r="I192" s="36">
        <f>SUMIFS(СВЦЭМ!$F$39:$F$782,СВЦЭМ!$A$39:$A$782,$A192,СВЦЭМ!$B$39:$B$782,I$175)+'СЕТ СН'!$F$12</f>
        <v>397.66152061999998</v>
      </c>
      <c r="J192" s="36">
        <f>SUMIFS(СВЦЭМ!$F$39:$F$782,СВЦЭМ!$A$39:$A$782,$A192,СВЦЭМ!$B$39:$B$782,J$175)+'СЕТ СН'!$F$12</f>
        <v>390.39423299999999</v>
      </c>
      <c r="K192" s="36">
        <f>SUMIFS(СВЦЭМ!$F$39:$F$782,СВЦЭМ!$A$39:$A$782,$A192,СВЦЭМ!$B$39:$B$782,K$175)+'СЕТ СН'!$F$12</f>
        <v>388.10257395000002</v>
      </c>
      <c r="L192" s="36">
        <f>SUMIFS(СВЦЭМ!$F$39:$F$782,СВЦЭМ!$A$39:$A$782,$A192,СВЦЭМ!$B$39:$B$782,L$175)+'СЕТ СН'!$F$12</f>
        <v>388.40275993</v>
      </c>
      <c r="M192" s="36">
        <f>SUMIFS(СВЦЭМ!$F$39:$F$782,СВЦЭМ!$A$39:$A$782,$A192,СВЦЭМ!$B$39:$B$782,M$175)+'СЕТ СН'!$F$12</f>
        <v>389.53775216999998</v>
      </c>
      <c r="N192" s="36">
        <f>SUMIFS(СВЦЭМ!$F$39:$F$782,СВЦЭМ!$A$39:$A$782,$A192,СВЦЭМ!$B$39:$B$782,N$175)+'СЕТ СН'!$F$12</f>
        <v>396.50297554000002</v>
      </c>
      <c r="O192" s="36">
        <f>SUMIFS(СВЦЭМ!$F$39:$F$782,СВЦЭМ!$A$39:$A$782,$A192,СВЦЭМ!$B$39:$B$782,O$175)+'СЕТ СН'!$F$12</f>
        <v>401.95056289000001</v>
      </c>
      <c r="P192" s="36">
        <f>SUMIFS(СВЦЭМ!$F$39:$F$782,СВЦЭМ!$A$39:$A$782,$A192,СВЦЭМ!$B$39:$B$782,P$175)+'СЕТ СН'!$F$12</f>
        <v>407.00015888000001</v>
      </c>
      <c r="Q192" s="36">
        <f>SUMIFS(СВЦЭМ!$F$39:$F$782,СВЦЭМ!$A$39:$A$782,$A192,СВЦЭМ!$B$39:$B$782,Q$175)+'СЕТ СН'!$F$12</f>
        <v>404.40778539000002</v>
      </c>
      <c r="R192" s="36">
        <f>SUMIFS(СВЦЭМ!$F$39:$F$782,СВЦЭМ!$A$39:$A$782,$A192,СВЦЭМ!$B$39:$B$782,R$175)+'СЕТ СН'!$F$12</f>
        <v>399.20551238000002</v>
      </c>
      <c r="S192" s="36">
        <f>SUMIFS(СВЦЭМ!$F$39:$F$782,СВЦЭМ!$A$39:$A$782,$A192,СВЦЭМ!$B$39:$B$782,S$175)+'СЕТ СН'!$F$12</f>
        <v>388.75326244000001</v>
      </c>
      <c r="T192" s="36">
        <f>SUMIFS(СВЦЭМ!$F$39:$F$782,СВЦЭМ!$A$39:$A$782,$A192,СВЦЭМ!$B$39:$B$782,T$175)+'СЕТ СН'!$F$12</f>
        <v>382.31812619999999</v>
      </c>
      <c r="U192" s="36">
        <f>SUMIFS(СВЦЭМ!$F$39:$F$782,СВЦЭМ!$A$39:$A$782,$A192,СВЦЭМ!$B$39:$B$782,U$175)+'СЕТ СН'!$F$12</f>
        <v>388.50725627000003</v>
      </c>
      <c r="V192" s="36">
        <f>SUMIFS(СВЦЭМ!$F$39:$F$782,СВЦЭМ!$A$39:$A$782,$A192,СВЦЭМ!$B$39:$B$782,V$175)+'СЕТ СН'!$F$12</f>
        <v>394.02371233000002</v>
      </c>
      <c r="W192" s="36">
        <f>SUMIFS(СВЦЭМ!$F$39:$F$782,СВЦЭМ!$A$39:$A$782,$A192,СВЦЭМ!$B$39:$B$782,W$175)+'СЕТ СН'!$F$12</f>
        <v>404.93887859</v>
      </c>
      <c r="X192" s="36">
        <f>SUMIFS(СВЦЭМ!$F$39:$F$782,СВЦЭМ!$A$39:$A$782,$A192,СВЦЭМ!$B$39:$B$782,X$175)+'СЕТ СН'!$F$12</f>
        <v>409.20647186999997</v>
      </c>
      <c r="Y192" s="36">
        <f>SUMIFS(СВЦЭМ!$F$39:$F$782,СВЦЭМ!$A$39:$A$782,$A192,СВЦЭМ!$B$39:$B$782,Y$175)+'СЕТ СН'!$F$12</f>
        <v>413.59184206999998</v>
      </c>
    </row>
    <row r="193" spans="1:27" ht="15.75" x14ac:dyDescent="0.2">
      <c r="A193" s="35">
        <f t="shared" si="5"/>
        <v>44975</v>
      </c>
      <c r="B193" s="36">
        <f>SUMIFS(СВЦЭМ!$F$39:$F$782,СВЦЭМ!$A$39:$A$782,$A193,СВЦЭМ!$B$39:$B$782,B$175)+'СЕТ СН'!$F$12</f>
        <v>398.01778839999997</v>
      </c>
      <c r="C193" s="36">
        <f>SUMIFS(СВЦЭМ!$F$39:$F$782,СВЦЭМ!$A$39:$A$782,$A193,СВЦЭМ!$B$39:$B$782,C$175)+'СЕТ СН'!$F$12</f>
        <v>409.39402261999999</v>
      </c>
      <c r="D193" s="36">
        <f>SUMIFS(СВЦЭМ!$F$39:$F$782,СВЦЭМ!$A$39:$A$782,$A193,СВЦЭМ!$B$39:$B$782,D$175)+'СЕТ СН'!$F$12</f>
        <v>411.37829191999998</v>
      </c>
      <c r="E193" s="36">
        <f>SUMIFS(СВЦЭМ!$F$39:$F$782,СВЦЭМ!$A$39:$A$782,$A193,СВЦЭМ!$B$39:$B$782,E$175)+'СЕТ СН'!$F$12</f>
        <v>412.83379409999998</v>
      </c>
      <c r="F193" s="36">
        <f>SUMIFS(СВЦЭМ!$F$39:$F$782,СВЦЭМ!$A$39:$A$782,$A193,СВЦЭМ!$B$39:$B$782,F$175)+'СЕТ СН'!$F$12</f>
        <v>407.92139838000003</v>
      </c>
      <c r="G193" s="36">
        <f>SUMIFS(СВЦЭМ!$F$39:$F$782,СВЦЭМ!$A$39:$A$782,$A193,СВЦЭМ!$B$39:$B$782,G$175)+'СЕТ СН'!$F$12</f>
        <v>404.94340079</v>
      </c>
      <c r="H193" s="36">
        <f>SUMIFS(СВЦЭМ!$F$39:$F$782,СВЦЭМ!$A$39:$A$782,$A193,СВЦЭМ!$B$39:$B$782,H$175)+'СЕТ СН'!$F$12</f>
        <v>403.67047925999998</v>
      </c>
      <c r="I193" s="36">
        <f>SUMIFS(СВЦЭМ!$F$39:$F$782,СВЦЭМ!$A$39:$A$782,$A193,СВЦЭМ!$B$39:$B$782,I$175)+'СЕТ СН'!$F$12</f>
        <v>404.30925689999998</v>
      </c>
      <c r="J193" s="36">
        <f>SUMIFS(СВЦЭМ!$F$39:$F$782,СВЦЭМ!$A$39:$A$782,$A193,СВЦЭМ!$B$39:$B$782,J$175)+'СЕТ СН'!$F$12</f>
        <v>402.81153727999998</v>
      </c>
      <c r="K193" s="36">
        <f>SUMIFS(СВЦЭМ!$F$39:$F$782,СВЦЭМ!$A$39:$A$782,$A193,СВЦЭМ!$B$39:$B$782,K$175)+'СЕТ СН'!$F$12</f>
        <v>382.9531748</v>
      </c>
      <c r="L193" s="36">
        <f>SUMIFS(СВЦЭМ!$F$39:$F$782,СВЦЭМ!$A$39:$A$782,$A193,СВЦЭМ!$B$39:$B$782,L$175)+'СЕТ СН'!$F$12</f>
        <v>379.26577995999997</v>
      </c>
      <c r="M193" s="36">
        <f>SUMIFS(СВЦЭМ!$F$39:$F$782,СВЦЭМ!$A$39:$A$782,$A193,СВЦЭМ!$B$39:$B$782,M$175)+'СЕТ СН'!$F$12</f>
        <v>382.35601964</v>
      </c>
      <c r="N193" s="36">
        <f>SUMIFS(СВЦЭМ!$F$39:$F$782,СВЦЭМ!$A$39:$A$782,$A193,СВЦЭМ!$B$39:$B$782,N$175)+'СЕТ СН'!$F$12</f>
        <v>389.38596999999999</v>
      </c>
      <c r="O193" s="36">
        <f>SUMIFS(СВЦЭМ!$F$39:$F$782,СВЦЭМ!$A$39:$A$782,$A193,СВЦЭМ!$B$39:$B$782,O$175)+'СЕТ СН'!$F$12</f>
        <v>392.53987204999999</v>
      </c>
      <c r="P193" s="36">
        <f>SUMIFS(СВЦЭМ!$F$39:$F$782,СВЦЭМ!$A$39:$A$782,$A193,СВЦЭМ!$B$39:$B$782,P$175)+'СЕТ СН'!$F$12</f>
        <v>393.56120106999998</v>
      </c>
      <c r="Q193" s="36">
        <f>SUMIFS(СВЦЭМ!$F$39:$F$782,СВЦЭМ!$A$39:$A$782,$A193,СВЦЭМ!$B$39:$B$782,Q$175)+'СЕТ СН'!$F$12</f>
        <v>393.51794772</v>
      </c>
      <c r="R193" s="36">
        <f>SUMIFS(СВЦЭМ!$F$39:$F$782,СВЦЭМ!$A$39:$A$782,$A193,СВЦЭМ!$B$39:$B$782,R$175)+'СЕТ СН'!$F$12</f>
        <v>394.24076977999999</v>
      </c>
      <c r="S193" s="36">
        <f>SUMIFS(СВЦЭМ!$F$39:$F$782,СВЦЭМ!$A$39:$A$782,$A193,СВЦЭМ!$B$39:$B$782,S$175)+'СЕТ СН'!$F$12</f>
        <v>393.94589948999999</v>
      </c>
      <c r="T193" s="36">
        <f>SUMIFS(СВЦЭМ!$F$39:$F$782,СВЦЭМ!$A$39:$A$782,$A193,СВЦЭМ!$B$39:$B$782,T$175)+'СЕТ СН'!$F$12</f>
        <v>387.90928715000001</v>
      </c>
      <c r="U193" s="36">
        <f>SUMIFS(СВЦЭМ!$F$39:$F$782,СВЦЭМ!$A$39:$A$782,$A193,СВЦЭМ!$B$39:$B$782,U$175)+'СЕТ СН'!$F$12</f>
        <v>387.05389127000001</v>
      </c>
      <c r="V193" s="36">
        <f>SUMIFS(СВЦЭМ!$F$39:$F$782,СВЦЭМ!$A$39:$A$782,$A193,СВЦЭМ!$B$39:$B$782,V$175)+'СЕТ СН'!$F$12</f>
        <v>385.66080118000002</v>
      </c>
      <c r="W193" s="36">
        <f>SUMIFS(СВЦЭМ!$F$39:$F$782,СВЦЭМ!$A$39:$A$782,$A193,СВЦЭМ!$B$39:$B$782,W$175)+'СЕТ СН'!$F$12</f>
        <v>393.64108972999998</v>
      </c>
      <c r="X193" s="36">
        <f>SUMIFS(СВЦЭМ!$F$39:$F$782,СВЦЭМ!$A$39:$A$782,$A193,СВЦЭМ!$B$39:$B$782,X$175)+'СЕТ СН'!$F$12</f>
        <v>394.42534461000002</v>
      </c>
      <c r="Y193" s="36">
        <f>SUMIFS(СВЦЭМ!$F$39:$F$782,СВЦЭМ!$A$39:$A$782,$A193,СВЦЭМ!$B$39:$B$782,Y$175)+'СЕТ СН'!$F$12</f>
        <v>404.65704916999999</v>
      </c>
    </row>
    <row r="194" spans="1:27" ht="15.75" x14ac:dyDescent="0.2">
      <c r="A194" s="35">
        <f t="shared" si="5"/>
        <v>44976</v>
      </c>
      <c r="B194" s="36">
        <f>SUMIFS(СВЦЭМ!$F$39:$F$782,СВЦЭМ!$A$39:$A$782,$A194,СВЦЭМ!$B$39:$B$782,B$175)+'СЕТ СН'!$F$12</f>
        <v>417.96092334999997</v>
      </c>
      <c r="C194" s="36">
        <f>SUMIFS(СВЦЭМ!$F$39:$F$782,СВЦЭМ!$A$39:$A$782,$A194,СВЦЭМ!$B$39:$B$782,C$175)+'СЕТ СН'!$F$12</f>
        <v>424.80243739000002</v>
      </c>
      <c r="D194" s="36">
        <f>SUMIFS(СВЦЭМ!$F$39:$F$782,СВЦЭМ!$A$39:$A$782,$A194,СВЦЭМ!$B$39:$B$782,D$175)+'СЕТ СН'!$F$12</f>
        <v>423.83988518000001</v>
      </c>
      <c r="E194" s="36">
        <f>SUMIFS(СВЦЭМ!$F$39:$F$782,СВЦЭМ!$A$39:$A$782,$A194,СВЦЭМ!$B$39:$B$782,E$175)+'СЕТ СН'!$F$12</f>
        <v>424.54166997999999</v>
      </c>
      <c r="F194" s="36">
        <f>SUMIFS(СВЦЭМ!$F$39:$F$782,СВЦЭМ!$A$39:$A$782,$A194,СВЦЭМ!$B$39:$B$782,F$175)+'СЕТ СН'!$F$12</f>
        <v>427.25653384999998</v>
      </c>
      <c r="G194" s="36">
        <f>SUMIFS(СВЦЭМ!$F$39:$F$782,СВЦЭМ!$A$39:$A$782,$A194,СВЦЭМ!$B$39:$B$782,G$175)+'СЕТ СН'!$F$12</f>
        <v>424.28726974</v>
      </c>
      <c r="H194" s="36">
        <f>SUMIFS(СВЦЭМ!$F$39:$F$782,СВЦЭМ!$A$39:$A$782,$A194,СВЦЭМ!$B$39:$B$782,H$175)+'СЕТ СН'!$F$12</f>
        <v>422.65403511</v>
      </c>
      <c r="I194" s="36">
        <f>SUMIFS(СВЦЭМ!$F$39:$F$782,СВЦЭМ!$A$39:$A$782,$A194,СВЦЭМ!$B$39:$B$782,I$175)+'СЕТ СН'!$F$12</f>
        <v>425.49921486</v>
      </c>
      <c r="J194" s="36">
        <f>SUMIFS(СВЦЭМ!$F$39:$F$782,СВЦЭМ!$A$39:$A$782,$A194,СВЦЭМ!$B$39:$B$782,J$175)+'СЕТ СН'!$F$12</f>
        <v>412.20342572999999</v>
      </c>
      <c r="K194" s="36">
        <f>SUMIFS(СВЦЭМ!$F$39:$F$782,СВЦЭМ!$A$39:$A$782,$A194,СВЦЭМ!$B$39:$B$782,K$175)+'СЕТ СН'!$F$12</f>
        <v>404.88809014999998</v>
      </c>
      <c r="L194" s="36">
        <f>SUMIFS(СВЦЭМ!$F$39:$F$782,СВЦЭМ!$A$39:$A$782,$A194,СВЦЭМ!$B$39:$B$782,L$175)+'СЕТ СН'!$F$12</f>
        <v>397.56439062999999</v>
      </c>
      <c r="M194" s="36">
        <f>SUMIFS(СВЦЭМ!$F$39:$F$782,СВЦЭМ!$A$39:$A$782,$A194,СВЦЭМ!$B$39:$B$782,M$175)+'СЕТ СН'!$F$12</f>
        <v>398.55462210000002</v>
      </c>
      <c r="N194" s="36">
        <f>SUMIFS(СВЦЭМ!$F$39:$F$782,СВЦЭМ!$A$39:$A$782,$A194,СВЦЭМ!$B$39:$B$782,N$175)+'СЕТ СН'!$F$12</f>
        <v>401.89774946</v>
      </c>
      <c r="O194" s="36">
        <f>SUMIFS(СВЦЭМ!$F$39:$F$782,СВЦЭМ!$A$39:$A$782,$A194,СВЦЭМ!$B$39:$B$782,O$175)+'СЕТ СН'!$F$12</f>
        <v>391.85047894000002</v>
      </c>
      <c r="P194" s="36">
        <f>SUMIFS(СВЦЭМ!$F$39:$F$782,СВЦЭМ!$A$39:$A$782,$A194,СВЦЭМ!$B$39:$B$782,P$175)+'СЕТ СН'!$F$12</f>
        <v>416.80778587999998</v>
      </c>
      <c r="Q194" s="36">
        <f>SUMIFS(СВЦЭМ!$F$39:$F$782,СВЦЭМ!$A$39:$A$782,$A194,СВЦЭМ!$B$39:$B$782,Q$175)+'СЕТ СН'!$F$12</f>
        <v>419.85606997999997</v>
      </c>
      <c r="R194" s="36">
        <f>SUMIFS(СВЦЭМ!$F$39:$F$782,СВЦЭМ!$A$39:$A$782,$A194,СВЦЭМ!$B$39:$B$782,R$175)+'СЕТ СН'!$F$12</f>
        <v>420.42991389000002</v>
      </c>
      <c r="S194" s="36">
        <f>SUMIFS(СВЦЭМ!$F$39:$F$782,СВЦЭМ!$A$39:$A$782,$A194,СВЦЭМ!$B$39:$B$782,S$175)+'СЕТ СН'!$F$12</f>
        <v>415.19348152999999</v>
      </c>
      <c r="T194" s="36">
        <f>SUMIFS(СВЦЭМ!$F$39:$F$782,СВЦЭМ!$A$39:$A$782,$A194,СВЦЭМ!$B$39:$B$782,T$175)+'СЕТ СН'!$F$12</f>
        <v>403.61770131999998</v>
      </c>
      <c r="U194" s="36">
        <f>SUMIFS(СВЦЭМ!$F$39:$F$782,СВЦЭМ!$A$39:$A$782,$A194,СВЦЭМ!$B$39:$B$782,U$175)+'СЕТ СН'!$F$12</f>
        <v>393.03750368999999</v>
      </c>
      <c r="V194" s="36">
        <f>SUMIFS(СВЦЭМ!$F$39:$F$782,СВЦЭМ!$A$39:$A$782,$A194,СВЦЭМ!$B$39:$B$782,V$175)+'СЕТ СН'!$F$12</f>
        <v>380.94066628000002</v>
      </c>
      <c r="W194" s="36">
        <f>SUMIFS(СВЦЭМ!$F$39:$F$782,СВЦЭМ!$A$39:$A$782,$A194,СВЦЭМ!$B$39:$B$782,W$175)+'СЕТ СН'!$F$12</f>
        <v>400.14652166000002</v>
      </c>
      <c r="X194" s="36">
        <f>SUMIFS(СВЦЭМ!$F$39:$F$782,СВЦЭМ!$A$39:$A$782,$A194,СВЦЭМ!$B$39:$B$782,X$175)+'СЕТ СН'!$F$12</f>
        <v>409.23185660000001</v>
      </c>
      <c r="Y194" s="36">
        <f>SUMIFS(СВЦЭМ!$F$39:$F$782,СВЦЭМ!$A$39:$A$782,$A194,СВЦЭМ!$B$39:$B$782,Y$175)+'СЕТ СН'!$F$12</f>
        <v>412.88764079999999</v>
      </c>
    </row>
    <row r="195" spans="1:27" ht="15.75" x14ac:dyDescent="0.2">
      <c r="A195" s="35">
        <f t="shared" si="5"/>
        <v>44977</v>
      </c>
      <c r="B195" s="36">
        <f>SUMIFS(СВЦЭМ!$F$39:$F$782,СВЦЭМ!$A$39:$A$782,$A195,СВЦЭМ!$B$39:$B$782,B$175)+'СЕТ СН'!$F$12</f>
        <v>426.60716882999998</v>
      </c>
      <c r="C195" s="36">
        <f>SUMIFS(СВЦЭМ!$F$39:$F$782,СВЦЭМ!$A$39:$A$782,$A195,СВЦЭМ!$B$39:$B$782,C$175)+'СЕТ СН'!$F$12</f>
        <v>421.48786848999998</v>
      </c>
      <c r="D195" s="36">
        <f>SUMIFS(СВЦЭМ!$F$39:$F$782,СВЦЭМ!$A$39:$A$782,$A195,СВЦЭМ!$B$39:$B$782,D$175)+'СЕТ СН'!$F$12</f>
        <v>423.56568750000002</v>
      </c>
      <c r="E195" s="36">
        <f>SUMIFS(СВЦЭМ!$F$39:$F$782,СВЦЭМ!$A$39:$A$782,$A195,СВЦЭМ!$B$39:$B$782,E$175)+'СЕТ СН'!$F$12</f>
        <v>424.97921358999997</v>
      </c>
      <c r="F195" s="36">
        <f>SUMIFS(СВЦЭМ!$F$39:$F$782,СВЦЭМ!$A$39:$A$782,$A195,СВЦЭМ!$B$39:$B$782,F$175)+'СЕТ СН'!$F$12</f>
        <v>419.02721279000002</v>
      </c>
      <c r="G195" s="36">
        <f>SUMIFS(СВЦЭМ!$F$39:$F$782,СВЦЭМ!$A$39:$A$782,$A195,СВЦЭМ!$B$39:$B$782,G$175)+'СЕТ СН'!$F$12</f>
        <v>416.79233133999998</v>
      </c>
      <c r="H195" s="36">
        <f>SUMIFS(СВЦЭМ!$F$39:$F$782,СВЦЭМ!$A$39:$A$782,$A195,СВЦЭМ!$B$39:$B$782,H$175)+'СЕТ СН'!$F$12</f>
        <v>408.00665205000001</v>
      </c>
      <c r="I195" s="36">
        <f>SUMIFS(СВЦЭМ!$F$39:$F$782,СВЦЭМ!$A$39:$A$782,$A195,СВЦЭМ!$B$39:$B$782,I$175)+'СЕТ СН'!$F$12</f>
        <v>395.21893598999998</v>
      </c>
      <c r="J195" s="36">
        <f>SUMIFS(СВЦЭМ!$F$39:$F$782,СВЦЭМ!$A$39:$A$782,$A195,СВЦЭМ!$B$39:$B$782,J$175)+'СЕТ СН'!$F$12</f>
        <v>386.87858417000001</v>
      </c>
      <c r="K195" s="36">
        <f>SUMIFS(СВЦЭМ!$F$39:$F$782,СВЦЭМ!$A$39:$A$782,$A195,СВЦЭМ!$B$39:$B$782,K$175)+'СЕТ СН'!$F$12</f>
        <v>377.80735694999998</v>
      </c>
      <c r="L195" s="36">
        <f>SUMIFS(СВЦЭМ!$F$39:$F$782,СВЦЭМ!$A$39:$A$782,$A195,СВЦЭМ!$B$39:$B$782,L$175)+'СЕТ СН'!$F$12</f>
        <v>373.11296074000001</v>
      </c>
      <c r="M195" s="36">
        <f>SUMIFS(СВЦЭМ!$F$39:$F$782,СВЦЭМ!$A$39:$A$782,$A195,СВЦЭМ!$B$39:$B$782,M$175)+'СЕТ СН'!$F$12</f>
        <v>378.14752303</v>
      </c>
      <c r="N195" s="36">
        <f>SUMIFS(СВЦЭМ!$F$39:$F$782,СВЦЭМ!$A$39:$A$782,$A195,СВЦЭМ!$B$39:$B$782,N$175)+'СЕТ СН'!$F$12</f>
        <v>382.76963396999997</v>
      </c>
      <c r="O195" s="36">
        <f>SUMIFS(СВЦЭМ!$F$39:$F$782,СВЦЭМ!$A$39:$A$782,$A195,СВЦЭМ!$B$39:$B$782,O$175)+'СЕТ СН'!$F$12</f>
        <v>385.91597553999998</v>
      </c>
      <c r="P195" s="36">
        <f>SUMIFS(СВЦЭМ!$F$39:$F$782,СВЦЭМ!$A$39:$A$782,$A195,СВЦЭМ!$B$39:$B$782,P$175)+'СЕТ СН'!$F$12</f>
        <v>387.03548002000002</v>
      </c>
      <c r="Q195" s="36">
        <f>SUMIFS(СВЦЭМ!$F$39:$F$782,СВЦЭМ!$A$39:$A$782,$A195,СВЦЭМ!$B$39:$B$782,Q$175)+'СЕТ СН'!$F$12</f>
        <v>385.48027367999998</v>
      </c>
      <c r="R195" s="36">
        <f>SUMIFS(СВЦЭМ!$F$39:$F$782,СВЦЭМ!$A$39:$A$782,$A195,СВЦЭМ!$B$39:$B$782,R$175)+'СЕТ СН'!$F$12</f>
        <v>394.85510768</v>
      </c>
      <c r="S195" s="36">
        <f>SUMIFS(СВЦЭМ!$F$39:$F$782,СВЦЭМ!$A$39:$A$782,$A195,СВЦЭМ!$B$39:$B$782,S$175)+'СЕТ СН'!$F$12</f>
        <v>397.77886819000003</v>
      </c>
      <c r="T195" s="36">
        <f>SUMIFS(СВЦЭМ!$F$39:$F$782,СВЦЭМ!$A$39:$A$782,$A195,СВЦЭМ!$B$39:$B$782,T$175)+'СЕТ СН'!$F$12</f>
        <v>390.52525343999997</v>
      </c>
      <c r="U195" s="36">
        <f>SUMIFS(СВЦЭМ!$F$39:$F$782,СВЦЭМ!$A$39:$A$782,$A195,СВЦЭМ!$B$39:$B$782,U$175)+'СЕТ СН'!$F$12</f>
        <v>383.36925775999998</v>
      </c>
      <c r="V195" s="36">
        <f>SUMIFS(СВЦЭМ!$F$39:$F$782,СВЦЭМ!$A$39:$A$782,$A195,СВЦЭМ!$B$39:$B$782,V$175)+'СЕТ СН'!$F$12</f>
        <v>387.37994015999999</v>
      </c>
      <c r="W195" s="36">
        <f>SUMIFS(СВЦЭМ!$F$39:$F$782,СВЦЭМ!$A$39:$A$782,$A195,СВЦЭМ!$B$39:$B$782,W$175)+'СЕТ СН'!$F$12</f>
        <v>390.22895863999997</v>
      </c>
      <c r="X195" s="36">
        <f>SUMIFS(СВЦЭМ!$F$39:$F$782,СВЦЭМ!$A$39:$A$782,$A195,СВЦЭМ!$B$39:$B$782,X$175)+'СЕТ СН'!$F$12</f>
        <v>399.32821261999999</v>
      </c>
      <c r="Y195" s="36">
        <f>SUMIFS(СВЦЭМ!$F$39:$F$782,СВЦЭМ!$A$39:$A$782,$A195,СВЦЭМ!$B$39:$B$782,Y$175)+'СЕТ СН'!$F$12</f>
        <v>405.11146982000002</v>
      </c>
    </row>
    <row r="196" spans="1:27" ht="15.75" x14ac:dyDescent="0.2">
      <c r="A196" s="35">
        <f t="shared" si="5"/>
        <v>44978</v>
      </c>
      <c r="B196" s="36">
        <f>SUMIFS(СВЦЭМ!$F$39:$F$782,СВЦЭМ!$A$39:$A$782,$A196,СВЦЭМ!$B$39:$B$782,B$175)+'СЕТ СН'!$F$12</f>
        <v>413.94191387000001</v>
      </c>
      <c r="C196" s="36">
        <f>SUMIFS(СВЦЭМ!$F$39:$F$782,СВЦЭМ!$A$39:$A$782,$A196,СВЦЭМ!$B$39:$B$782,C$175)+'СЕТ СН'!$F$12</f>
        <v>421.63353990000002</v>
      </c>
      <c r="D196" s="36">
        <f>SUMIFS(СВЦЭМ!$F$39:$F$782,СВЦЭМ!$A$39:$A$782,$A196,СВЦЭМ!$B$39:$B$782,D$175)+'СЕТ СН'!$F$12</f>
        <v>423.60371700000002</v>
      </c>
      <c r="E196" s="36">
        <f>SUMIFS(СВЦЭМ!$F$39:$F$782,СВЦЭМ!$A$39:$A$782,$A196,СВЦЭМ!$B$39:$B$782,E$175)+'СЕТ СН'!$F$12</f>
        <v>423.47486474999999</v>
      </c>
      <c r="F196" s="36">
        <f>SUMIFS(СВЦЭМ!$F$39:$F$782,СВЦЭМ!$A$39:$A$782,$A196,СВЦЭМ!$B$39:$B$782,F$175)+'СЕТ СН'!$F$12</f>
        <v>418.93714287</v>
      </c>
      <c r="G196" s="36">
        <f>SUMIFS(СВЦЭМ!$F$39:$F$782,СВЦЭМ!$A$39:$A$782,$A196,СВЦЭМ!$B$39:$B$782,G$175)+'СЕТ СН'!$F$12</f>
        <v>401.01688030000003</v>
      </c>
      <c r="H196" s="36">
        <f>SUMIFS(СВЦЭМ!$F$39:$F$782,СВЦЭМ!$A$39:$A$782,$A196,СВЦЭМ!$B$39:$B$782,H$175)+'СЕТ СН'!$F$12</f>
        <v>389.59113136000002</v>
      </c>
      <c r="I196" s="36">
        <f>SUMIFS(СВЦЭМ!$F$39:$F$782,СВЦЭМ!$A$39:$A$782,$A196,СВЦЭМ!$B$39:$B$782,I$175)+'СЕТ СН'!$F$12</f>
        <v>382.71066148</v>
      </c>
      <c r="J196" s="36">
        <f>SUMIFS(СВЦЭМ!$F$39:$F$782,СВЦЭМ!$A$39:$A$782,$A196,СВЦЭМ!$B$39:$B$782,J$175)+'СЕТ СН'!$F$12</f>
        <v>374.89825094999998</v>
      </c>
      <c r="K196" s="36">
        <f>SUMIFS(СВЦЭМ!$F$39:$F$782,СВЦЭМ!$A$39:$A$782,$A196,СВЦЭМ!$B$39:$B$782,K$175)+'СЕТ СН'!$F$12</f>
        <v>371.65062081999997</v>
      </c>
      <c r="L196" s="36">
        <f>SUMIFS(СВЦЭМ!$F$39:$F$782,СВЦЭМ!$A$39:$A$782,$A196,СВЦЭМ!$B$39:$B$782,L$175)+'СЕТ СН'!$F$12</f>
        <v>375.27041247</v>
      </c>
      <c r="M196" s="36">
        <f>SUMIFS(СВЦЭМ!$F$39:$F$782,СВЦЭМ!$A$39:$A$782,$A196,СВЦЭМ!$B$39:$B$782,M$175)+'СЕТ СН'!$F$12</f>
        <v>384.15093429000001</v>
      </c>
      <c r="N196" s="36">
        <f>SUMIFS(СВЦЭМ!$F$39:$F$782,СВЦЭМ!$A$39:$A$782,$A196,СВЦЭМ!$B$39:$B$782,N$175)+'СЕТ СН'!$F$12</f>
        <v>390.71518445999999</v>
      </c>
      <c r="O196" s="36">
        <f>SUMIFS(СВЦЭМ!$F$39:$F$782,СВЦЭМ!$A$39:$A$782,$A196,СВЦЭМ!$B$39:$B$782,O$175)+'СЕТ СН'!$F$12</f>
        <v>396.69960594000003</v>
      </c>
      <c r="P196" s="36">
        <f>SUMIFS(СВЦЭМ!$F$39:$F$782,СВЦЭМ!$A$39:$A$782,$A196,СВЦЭМ!$B$39:$B$782,P$175)+'СЕТ СН'!$F$12</f>
        <v>399.30636192999998</v>
      </c>
      <c r="Q196" s="36">
        <f>SUMIFS(СВЦЭМ!$F$39:$F$782,СВЦЭМ!$A$39:$A$782,$A196,СВЦЭМ!$B$39:$B$782,Q$175)+'СЕТ СН'!$F$12</f>
        <v>395.15807192</v>
      </c>
      <c r="R196" s="36">
        <f>SUMIFS(СВЦЭМ!$F$39:$F$782,СВЦЭМ!$A$39:$A$782,$A196,СВЦЭМ!$B$39:$B$782,R$175)+'СЕТ СН'!$F$12</f>
        <v>387.22760115</v>
      </c>
      <c r="S196" s="36">
        <f>SUMIFS(СВЦЭМ!$F$39:$F$782,СВЦЭМ!$A$39:$A$782,$A196,СВЦЭМ!$B$39:$B$782,S$175)+'СЕТ СН'!$F$12</f>
        <v>378.51928534000001</v>
      </c>
      <c r="T196" s="36">
        <f>SUMIFS(СВЦЭМ!$F$39:$F$782,СВЦЭМ!$A$39:$A$782,$A196,СВЦЭМ!$B$39:$B$782,T$175)+'СЕТ СН'!$F$12</f>
        <v>372.6221577</v>
      </c>
      <c r="U196" s="36">
        <f>SUMIFS(СВЦЭМ!$F$39:$F$782,СВЦЭМ!$A$39:$A$782,$A196,СВЦЭМ!$B$39:$B$782,U$175)+'СЕТ СН'!$F$12</f>
        <v>375.76419164999999</v>
      </c>
      <c r="V196" s="36">
        <f>SUMIFS(СВЦЭМ!$F$39:$F$782,СВЦЭМ!$A$39:$A$782,$A196,СВЦЭМ!$B$39:$B$782,V$175)+'СЕТ СН'!$F$12</f>
        <v>375.29991877999998</v>
      </c>
      <c r="W196" s="36">
        <f>SUMIFS(СВЦЭМ!$F$39:$F$782,СВЦЭМ!$A$39:$A$782,$A196,СВЦЭМ!$B$39:$B$782,W$175)+'СЕТ СН'!$F$12</f>
        <v>382.69158707000003</v>
      </c>
      <c r="X196" s="36">
        <f>SUMIFS(СВЦЭМ!$F$39:$F$782,СВЦЭМ!$A$39:$A$782,$A196,СВЦЭМ!$B$39:$B$782,X$175)+'СЕТ СН'!$F$12</f>
        <v>389.31800585000002</v>
      </c>
      <c r="Y196" s="36">
        <f>SUMIFS(СВЦЭМ!$F$39:$F$782,СВЦЭМ!$A$39:$A$782,$A196,СВЦЭМ!$B$39:$B$782,Y$175)+'СЕТ СН'!$F$12</f>
        <v>403.69934805000003</v>
      </c>
    </row>
    <row r="197" spans="1:27" ht="15.75" x14ac:dyDescent="0.2">
      <c r="A197" s="35">
        <f t="shared" si="5"/>
        <v>44979</v>
      </c>
      <c r="B197" s="36">
        <f>SUMIFS(СВЦЭМ!$F$39:$F$782,СВЦЭМ!$A$39:$A$782,$A197,СВЦЭМ!$B$39:$B$782,B$175)+'СЕТ СН'!$F$12</f>
        <v>417.46092544999999</v>
      </c>
      <c r="C197" s="36">
        <f>SUMIFS(СВЦЭМ!$F$39:$F$782,СВЦЭМ!$A$39:$A$782,$A197,СВЦЭМ!$B$39:$B$782,C$175)+'СЕТ СН'!$F$12</f>
        <v>429.93916340999999</v>
      </c>
      <c r="D197" s="36">
        <f>SUMIFS(СВЦЭМ!$F$39:$F$782,СВЦЭМ!$A$39:$A$782,$A197,СВЦЭМ!$B$39:$B$782,D$175)+'СЕТ СН'!$F$12</f>
        <v>431.9278592</v>
      </c>
      <c r="E197" s="36">
        <f>SUMIFS(СВЦЭМ!$F$39:$F$782,СВЦЭМ!$A$39:$A$782,$A197,СВЦЭМ!$B$39:$B$782,E$175)+'СЕТ СН'!$F$12</f>
        <v>430.83087841000003</v>
      </c>
      <c r="F197" s="36">
        <f>SUMIFS(СВЦЭМ!$F$39:$F$782,СВЦЭМ!$A$39:$A$782,$A197,СВЦЭМ!$B$39:$B$782,F$175)+'СЕТ СН'!$F$12</f>
        <v>423.87840460000001</v>
      </c>
      <c r="G197" s="36">
        <f>SUMIFS(СВЦЭМ!$F$39:$F$782,СВЦЭМ!$A$39:$A$782,$A197,СВЦЭМ!$B$39:$B$782,G$175)+'СЕТ СН'!$F$12</f>
        <v>406.49011161999999</v>
      </c>
      <c r="H197" s="36">
        <f>SUMIFS(СВЦЭМ!$F$39:$F$782,СВЦЭМ!$A$39:$A$782,$A197,СВЦЭМ!$B$39:$B$782,H$175)+'СЕТ СН'!$F$12</f>
        <v>385.61191907</v>
      </c>
      <c r="I197" s="36">
        <f>SUMIFS(СВЦЭМ!$F$39:$F$782,СВЦЭМ!$A$39:$A$782,$A197,СВЦЭМ!$B$39:$B$782,I$175)+'СЕТ СН'!$F$12</f>
        <v>379.72930566999997</v>
      </c>
      <c r="J197" s="36">
        <f>SUMIFS(СВЦЭМ!$F$39:$F$782,СВЦЭМ!$A$39:$A$782,$A197,СВЦЭМ!$B$39:$B$782,J$175)+'СЕТ СН'!$F$12</f>
        <v>377.83372872000001</v>
      </c>
      <c r="K197" s="36">
        <f>SUMIFS(СВЦЭМ!$F$39:$F$782,СВЦЭМ!$A$39:$A$782,$A197,СВЦЭМ!$B$39:$B$782,K$175)+'СЕТ СН'!$F$12</f>
        <v>374.92408709</v>
      </c>
      <c r="L197" s="36">
        <f>SUMIFS(СВЦЭМ!$F$39:$F$782,СВЦЭМ!$A$39:$A$782,$A197,СВЦЭМ!$B$39:$B$782,L$175)+'СЕТ СН'!$F$12</f>
        <v>375.14075251000003</v>
      </c>
      <c r="M197" s="36">
        <f>SUMIFS(СВЦЭМ!$F$39:$F$782,СВЦЭМ!$A$39:$A$782,$A197,СВЦЭМ!$B$39:$B$782,M$175)+'СЕТ СН'!$F$12</f>
        <v>383.54744602</v>
      </c>
      <c r="N197" s="36">
        <f>SUMIFS(СВЦЭМ!$F$39:$F$782,СВЦЭМ!$A$39:$A$782,$A197,СВЦЭМ!$B$39:$B$782,N$175)+'СЕТ СН'!$F$12</f>
        <v>391.68232626000002</v>
      </c>
      <c r="O197" s="36">
        <f>SUMIFS(СВЦЭМ!$F$39:$F$782,СВЦЭМ!$A$39:$A$782,$A197,СВЦЭМ!$B$39:$B$782,O$175)+'СЕТ СН'!$F$12</f>
        <v>387.38428876</v>
      </c>
      <c r="P197" s="36">
        <f>SUMIFS(СВЦЭМ!$F$39:$F$782,СВЦЭМ!$A$39:$A$782,$A197,СВЦЭМ!$B$39:$B$782,P$175)+'СЕТ СН'!$F$12</f>
        <v>389.26772354000002</v>
      </c>
      <c r="Q197" s="36">
        <f>SUMIFS(СВЦЭМ!$F$39:$F$782,СВЦЭМ!$A$39:$A$782,$A197,СВЦЭМ!$B$39:$B$782,Q$175)+'СЕТ СН'!$F$12</f>
        <v>392.22990105000002</v>
      </c>
      <c r="R197" s="36">
        <f>SUMIFS(СВЦЭМ!$F$39:$F$782,СВЦЭМ!$A$39:$A$782,$A197,СВЦЭМ!$B$39:$B$782,R$175)+'СЕТ СН'!$F$12</f>
        <v>385.46450041000003</v>
      </c>
      <c r="S197" s="36">
        <f>SUMIFS(СВЦЭМ!$F$39:$F$782,СВЦЭМ!$A$39:$A$782,$A197,СВЦЭМ!$B$39:$B$782,S$175)+'СЕТ СН'!$F$12</f>
        <v>377.13545768</v>
      </c>
      <c r="T197" s="36">
        <f>SUMIFS(СВЦЭМ!$F$39:$F$782,СВЦЭМ!$A$39:$A$782,$A197,СВЦЭМ!$B$39:$B$782,T$175)+'СЕТ СН'!$F$12</f>
        <v>372.66175039000001</v>
      </c>
      <c r="U197" s="36">
        <f>SUMIFS(СВЦЭМ!$F$39:$F$782,СВЦЭМ!$A$39:$A$782,$A197,СВЦЭМ!$B$39:$B$782,U$175)+'СЕТ СН'!$F$12</f>
        <v>380.77293233</v>
      </c>
      <c r="V197" s="36">
        <f>SUMIFS(СВЦЭМ!$F$39:$F$782,СВЦЭМ!$A$39:$A$782,$A197,СВЦЭМ!$B$39:$B$782,V$175)+'СЕТ СН'!$F$12</f>
        <v>383.24769695999998</v>
      </c>
      <c r="W197" s="36">
        <f>SUMIFS(СВЦЭМ!$F$39:$F$782,СВЦЭМ!$A$39:$A$782,$A197,СВЦЭМ!$B$39:$B$782,W$175)+'СЕТ СН'!$F$12</f>
        <v>390.58628478000003</v>
      </c>
      <c r="X197" s="36">
        <f>SUMIFS(СВЦЭМ!$F$39:$F$782,СВЦЭМ!$A$39:$A$782,$A197,СВЦЭМ!$B$39:$B$782,X$175)+'СЕТ СН'!$F$12</f>
        <v>397.59480165000002</v>
      </c>
      <c r="Y197" s="36">
        <f>SUMIFS(СВЦЭМ!$F$39:$F$782,СВЦЭМ!$A$39:$A$782,$A197,СВЦЭМ!$B$39:$B$782,Y$175)+'СЕТ СН'!$F$12</f>
        <v>405.28820117999999</v>
      </c>
    </row>
    <row r="198" spans="1:27" ht="15.75" x14ac:dyDescent="0.2">
      <c r="A198" s="35">
        <f t="shared" si="5"/>
        <v>44980</v>
      </c>
      <c r="B198" s="36">
        <f>SUMIFS(СВЦЭМ!$F$39:$F$782,СВЦЭМ!$A$39:$A$782,$A198,СВЦЭМ!$B$39:$B$782,B$175)+'СЕТ СН'!$F$12</f>
        <v>414.50121292</v>
      </c>
      <c r="C198" s="36">
        <f>SUMIFS(СВЦЭМ!$F$39:$F$782,СВЦЭМ!$A$39:$A$782,$A198,СВЦЭМ!$B$39:$B$782,C$175)+'СЕТ СН'!$F$12</f>
        <v>407.97053765999999</v>
      </c>
      <c r="D198" s="36">
        <f>SUMIFS(СВЦЭМ!$F$39:$F$782,СВЦЭМ!$A$39:$A$782,$A198,СВЦЭМ!$B$39:$B$782,D$175)+'СЕТ СН'!$F$12</f>
        <v>409.06249437999998</v>
      </c>
      <c r="E198" s="36">
        <f>SUMIFS(СВЦЭМ!$F$39:$F$782,СВЦЭМ!$A$39:$A$782,$A198,СВЦЭМ!$B$39:$B$782,E$175)+'СЕТ СН'!$F$12</f>
        <v>410.21471838000002</v>
      </c>
      <c r="F198" s="36">
        <f>SUMIFS(СВЦЭМ!$F$39:$F$782,СВЦЭМ!$A$39:$A$782,$A198,СВЦЭМ!$B$39:$B$782,F$175)+'СЕТ СН'!$F$12</f>
        <v>409.37789341000001</v>
      </c>
      <c r="G198" s="36">
        <f>SUMIFS(СВЦЭМ!$F$39:$F$782,СВЦЭМ!$A$39:$A$782,$A198,СВЦЭМ!$B$39:$B$782,G$175)+'СЕТ СН'!$F$12</f>
        <v>404.89037519999999</v>
      </c>
      <c r="H198" s="36">
        <f>SUMIFS(СВЦЭМ!$F$39:$F$782,СВЦЭМ!$A$39:$A$782,$A198,СВЦЭМ!$B$39:$B$782,H$175)+'СЕТ СН'!$F$12</f>
        <v>391.76169326000002</v>
      </c>
      <c r="I198" s="36">
        <f>SUMIFS(СВЦЭМ!$F$39:$F$782,СВЦЭМ!$A$39:$A$782,$A198,СВЦЭМ!$B$39:$B$782,I$175)+'СЕТ СН'!$F$12</f>
        <v>372.72245948</v>
      </c>
      <c r="J198" s="36">
        <f>SUMIFS(СВЦЭМ!$F$39:$F$782,СВЦЭМ!$A$39:$A$782,$A198,СВЦЭМ!$B$39:$B$782,J$175)+'СЕТ СН'!$F$12</f>
        <v>356.49485233000001</v>
      </c>
      <c r="K198" s="36">
        <f>SUMIFS(СВЦЭМ!$F$39:$F$782,СВЦЭМ!$A$39:$A$782,$A198,СВЦЭМ!$B$39:$B$782,K$175)+'СЕТ СН'!$F$12</f>
        <v>352.51572533000001</v>
      </c>
      <c r="L198" s="36">
        <f>SUMIFS(СВЦЭМ!$F$39:$F$782,СВЦЭМ!$A$39:$A$782,$A198,СВЦЭМ!$B$39:$B$782,L$175)+'СЕТ СН'!$F$12</f>
        <v>359.92741640000003</v>
      </c>
      <c r="M198" s="36">
        <f>SUMIFS(СВЦЭМ!$F$39:$F$782,СВЦЭМ!$A$39:$A$782,$A198,СВЦЭМ!$B$39:$B$782,M$175)+'СЕТ СН'!$F$12</f>
        <v>362.78820966000001</v>
      </c>
      <c r="N198" s="36">
        <f>SUMIFS(СВЦЭМ!$F$39:$F$782,СВЦЭМ!$A$39:$A$782,$A198,СВЦЭМ!$B$39:$B$782,N$175)+'СЕТ СН'!$F$12</f>
        <v>373.47043821</v>
      </c>
      <c r="O198" s="36">
        <f>SUMIFS(СВЦЭМ!$F$39:$F$782,СВЦЭМ!$A$39:$A$782,$A198,СВЦЭМ!$B$39:$B$782,O$175)+'СЕТ СН'!$F$12</f>
        <v>375.44797290999998</v>
      </c>
      <c r="P198" s="36">
        <f>SUMIFS(СВЦЭМ!$F$39:$F$782,СВЦЭМ!$A$39:$A$782,$A198,СВЦЭМ!$B$39:$B$782,P$175)+'СЕТ СН'!$F$12</f>
        <v>380.95031205999999</v>
      </c>
      <c r="Q198" s="36">
        <f>SUMIFS(СВЦЭМ!$F$39:$F$782,СВЦЭМ!$A$39:$A$782,$A198,СВЦЭМ!$B$39:$B$782,Q$175)+'СЕТ СН'!$F$12</f>
        <v>379.31871990000002</v>
      </c>
      <c r="R198" s="36">
        <f>SUMIFS(СВЦЭМ!$F$39:$F$782,СВЦЭМ!$A$39:$A$782,$A198,СВЦЭМ!$B$39:$B$782,R$175)+'СЕТ СН'!$F$12</f>
        <v>378.22551478000003</v>
      </c>
      <c r="S198" s="36">
        <f>SUMIFS(СВЦЭМ!$F$39:$F$782,СВЦЭМ!$A$39:$A$782,$A198,СВЦЭМ!$B$39:$B$782,S$175)+'СЕТ СН'!$F$12</f>
        <v>371.62328982000002</v>
      </c>
      <c r="T198" s="36">
        <f>SUMIFS(СВЦЭМ!$F$39:$F$782,СВЦЭМ!$A$39:$A$782,$A198,СВЦЭМ!$B$39:$B$782,T$175)+'СЕТ СН'!$F$12</f>
        <v>360.25809084000002</v>
      </c>
      <c r="U198" s="36">
        <f>SUMIFS(СВЦЭМ!$F$39:$F$782,СВЦЭМ!$A$39:$A$782,$A198,СВЦЭМ!$B$39:$B$782,U$175)+'СЕТ СН'!$F$12</f>
        <v>358.15386785999999</v>
      </c>
      <c r="V198" s="36">
        <f>SUMIFS(СВЦЭМ!$F$39:$F$782,СВЦЭМ!$A$39:$A$782,$A198,СВЦЭМ!$B$39:$B$782,V$175)+'СЕТ СН'!$F$12</f>
        <v>361.60333935</v>
      </c>
      <c r="W198" s="36">
        <f>SUMIFS(СВЦЭМ!$F$39:$F$782,СВЦЭМ!$A$39:$A$782,$A198,СВЦЭМ!$B$39:$B$782,W$175)+'СЕТ СН'!$F$12</f>
        <v>369.47602372</v>
      </c>
      <c r="X198" s="36">
        <f>SUMIFS(СВЦЭМ!$F$39:$F$782,СВЦЭМ!$A$39:$A$782,$A198,СВЦЭМ!$B$39:$B$782,X$175)+'СЕТ СН'!$F$12</f>
        <v>377.33481957999999</v>
      </c>
      <c r="Y198" s="36">
        <f>SUMIFS(СВЦЭМ!$F$39:$F$782,СВЦЭМ!$A$39:$A$782,$A198,СВЦЭМ!$B$39:$B$782,Y$175)+'СЕТ СН'!$F$12</f>
        <v>388.45069272000001</v>
      </c>
    </row>
    <row r="199" spans="1:27" ht="15.75" x14ac:dyDescent="0.2">
      <c r="A199" s="35">
        <f t="shared" si="5"/>
        <v>44981</v>
      </c>
      <c r="B199" s="36">
        <f>SUMIFS(СВЦЭМ!$F$39:$F$782,СВЦЭМ!$A$39:$A$782,$A199,СВЦЭМ!$B$39:$B$782,B$175)+'СЕТ СН'!$F$12</f>
        <v>385.77261322999999</v>
      </c>
      <c r="C199" s="36">
        <f>SUMIFS(СВЦЭМ!$F$39:$F$782,СВЦЭМ!$A$39:$A$782,$A199,СВЦЭМ!$B$39:$B$782,C$175)+'СЕТ СН'!$F$12</f>
        <v>386.00027187000001</v>
      </c>
      <c r="D199" s="36">
        <f>SUMIFS(СВЦЭМ!$F$39:$F$782,СВЦЭМ!$A$39:$A$782,$A199,СВЦЭМ!$B$39:$B$782,D$175)+'СЕТ СН'!$F$12</f>
        <v>373.82943720999998</v>
      </c>
      <c r="E199" s="36">
        <f>SUMIFS(СВЦЭМ!$F$39:$F$782,СВЦЭМ!$A$39:$A$782,$A199,СВЦЭМ!$B$39:$B$782,E$175)+'СЕТ СН'!$F$12</f>
        <v>362.97793927999999</v>
      </c>
      <c r="F199" s="36">
        <f>SUMIFS(СВЦЭМ!$F$39:$F$782,СВЦЭМ!$A$39:$A$782,$A199,СВЦЭМ!$B$39:$B$782,F$175)+'СЕТ СН'!$F$12</f>
        <v>366.01643881000001</v>
      </c>
      <c r="G199" s="36">
        <f>SUMIFS(СВЦЭМ!$F$39:$F$782,СВЦЭМ!$A$39:$A$782,$A199,СВЦЭМ!$B$39:$B$782,G$175)+'СЕТ СН'!$F$12</f>
        <v>371.83078012999999</v>
      </c>
      <c r="H199" s="36">
        <f>SUMIFS(СВЦЭМ!$F$39:$F$782,СВЦЭМ!$A$39:$A$782,$A199,СВЦЭМ!$B$39:$B$782,H$175)+'СЕТ СН'!$F$12</f>
        <v>374.63130703000002</v>
      </c>
      <c r="I199" s="36">
        <f>SUMIFS(СВЦЭМ!$F$39:$F$782,СВЦЭМ!$A$39:$A$782,$A199,СВЦЭМ!$B$39:$B$782,I$175)+'СЕТ СН'!$F$12</f>
        <v>367.54875046000001</v>
      </c>
      <c r="J199" s="36">
        <f>SUMIFS(СВЦЭМ!$F$39:$F$782,СВЦЭМ!$A$39:$A$782,$A199,СВЦЭМ!$B$39:$B$782,J$175)+'СЕТ СН'!$F$12</f>
        <v>355.08781359</v>
      </c>
      <c r="K199" s="36">
        <f>SUMIFS(СВЦЭМ!$F$39:$F$782,СВЦЭМ!$A$39:$A$782,$A199,СВЦЭМ!$B$39:$B$782,K$175)+'СЕТ СН'!$F$12</f>
        <v>352.73558652999998</v>
      </c>
      <c r="L199" s="36">
        <f>SUMIFS(СВЦЭМ!$F$39:$F$782,СВЦЭМ!$A$39:$A$782,$A199,СВЦЭМ!$B$39:$B$782,L$175)+'СЕТ СН'!$F$12</f>
        <v>354.85651152000003</v>
      </c>
      <c r="M199" s="36">
        <f>SUMIFS(СВЦЭМ!$F$39:$F$782,СВЦЭМ!$A$39:$A$782,$A199,СВЦЭМ!$B$39:$B$782,M$175)+'СЕТ СН'!$F$12</f>
        <v>357.23501959999999</v>
      </c>
      <c r="N199" s="36">
        <f>SUMIFS(СВЦЭМ!$F$39:$F$782,СВЦЭМ!$A$39:$A$782,$A199,СВЦЭМ!$B$39:$B$782,N$175)+'СЕТ СН'!$F$12</f>
        <v>356.88514866999998</v>
      </c>
      <c r="O199" s="36">
        <f>SUMIFS(СВЦЭМ!$F$39:$F$782,СВЦЭМ!$A$39:$A$782,$A199,СВЦЭМ!$B$39:$B$782,O$175)+'СЕТ СН'!$F$12</f>
        <v>362.69554908999999</v>
      </c>
      <c r="P199" s="36">
        <f>SUMIFS(СВЦЭМ!$F$39:$F$782,СВЦЭМ!$A$39:$A$782,$A199,СВЦЭМ!$B$39:$B$782,P$175)+'СЕТ СН'!$F$12</f>
        <v>362.44387126999999</v>
      </c>
      <c r="Q199" s="36">
        <f>SUMIFS(СВЦЭМ!$F$39:$F$782,СВЦЭМ!$A$39:$A$782,$A199,СВЦЭМ!$B$39:$B$782,Q$175)+'СЕТ СН'!$F$12</f>
        <v>363.44176680999999</v>
      </c>
      <c r="R199" s="36">
        <f>SUMIFS(СВЦЭМ!$F$39:$F$782,СВЦЭМ!$A$39:$A$782,$A199,СВЦЭМ!$B$39:$B$782,R$175)+'СЕТ СН'!$F$12</f>
        <v>361.46482033000001</v>
      </c>
      <c r="S199" s="36">
        <f>SUMIFS(СВЦЭМ!$F$39:$F$782,СВЦЭМ!$A$39:$A$782,$A199,СВЦЭМ!$B$39:$B$782,S$175)+'СЕТ СН'!$F$12</f>
        <v>360.13088828000002</v>
      </c>
      <c r="T199" s="36">
        <f>SUMIFS(СВЦЭМ!$F$39:$F$782,СВЦЭМ!$A$39:$A$782,$A199,СВЦЭМ!$B$39:$B$782,T$175)+'СЕТ СН'!$F$12</f>
        <v>352.06778458999997</v>
      </c>
      <c r="U199" s="36">
        <f>SUMIFS(СВЦЭМ!$F$39:$F$782,СВЦЭМ!$A$39:$A$782,$A199,СВЦЭМ!$B$39:$B$782,U$175)+'СЕТ СН'!$F$12</f>
        <v>352.98938813000001</v>
      </c>
      <c r="V199" s="36">
        <f>SUMIFS(СВЦЭМ!$F$39:$F$782,СВЦЭМ!$A$39:$A$782,$A199,СВЦЭМ!$B$39:$B$782,V$175)+'СЕТ СН'!$F$12</f>
        <v>356.38903197000002</v>
      </c>
      <c r="W199" s="36">
        <f>SUMIFS(СВЦЭМ!$F$39:$F$782,СВЦЭМ!$A$39:$A$782,$A199,СВЦЭМ!$B$39:$B$782,W$175)+'СЕТ СН'!$F$12</f>
        <v>353.65954270999998</v>
      </c>
      <c r="X199" s="36">
        <f>SUMIFS(СВЦЭМ!$F$39:$F$782,СВЦЭМ!$A$39:$A$782,$A199,СВЦЭМ!$B$39:$B$782,X$175)+'СЕТ СН'!$F$12</f>
        <v>360.75048966000003</v>
      </c>
      <c r="Y199" s="36">
        <f>SUMIFS(СВЦЭМ!$F$39:$F$782,СВЦЭМ!$A$39:$A$782,$A199,СВЦЭМ!$B$39:$B$782,Y$175)+'СЕТ СН'!$F$12</f>
        <v>365.02406231999998</v>
      </c>
    </row>
    <row r="200" spans="1:27" ht="15.75" x14ac:dyDescent="0.2">
      <c r="A200" s="35">
        <f t="shared" si="5"/>
        <v>44982</v>
      </c>
      <c r="B200" s="36">
        <f>SUMIFS(СВЦЭМ!$F$39:$F$782,СВЦЭМ!$A$39:$A$782,$A200,СВЦЭМ!$B$39:$B$782,B$175)+'СЕТ СН'!$F$12</f>
        <v>413.87190901999998</v>
      </c>
      <c r="C200" s="36">
        <f>SUMIFS(СВЦЭМ!$F$39:$F$782,СВЦЭМ!$A$39:$A$782,$A200,СВЦЭМ!$B$39:$B$782,C$175)+'СЕТ СН'!$F$12</f>
        <v>416.13740412999999</v>
      </c>
      <c r="D200" s="36">
        <f>SUMIFS(СВЦЭМ!$F$39:$F$782,СВЦЭМ!$A$39:$A$782,$A200,СВЦЭМ!$B$39:$B$782,D$175)+'СЕТ СН'!$F$12</f>
        <v>418.51163453999999</v>
      </c>
      <c r="E200" s="36">
        <f>SUMIFS(СВЦЭМ!$F$39:$F$782,СВЦЭМ!$A$39:$A$782,$A200,СВЦЭМ!$B$39:$B$782,E$175)+'СЕТ СН'!$F$12</f>
        <v>417.68998417</v>
      </c>
      <c r="F200" s="36">
        <f>SUMIFS(СВЦЭМ!$F$39:$F$782,СВЦЭМ!$A$39:$A$782,$A200,СВЦЭМ!$B$39:$B$782,F$175)+'СЕТ СН'!$F$12</f>
        <v>415.51693269999998</v>
      </c>
      <c r="G200" s="36">
        <f>SUMIFS(СВЦЭМ!$F$39:$F$782,СВЦЭМ!$A$39:$A$782,$A200,СВЦЭМ!$B$39:$B$782,G$175)+'СЕТ СН'!$F$12</f>
        <v>409.16517377999998</v>
      </c>
      <c r="H200" s="36">
        <f>SUMIFS(СВЦЭМ!$F$39:$F$782,СВЦЭМ!$A$39:$A$782,$A200,СВЦЭМ!$B$39:$B$782,H$175)+'СЕТ СН'!$F$12</f>
        <v>400.31092613999999</v>
      </c>
      <c r="I200" s="36">
        <f>SUMIFS(СВЦЭМ!$F$39:$F$782,СВЦЭМ!$A$39:$A$782,$A200,СВЦЭМ!$B$39:$B$782,I$175)+'СЕТ СН'!$F$12</f>
        <v>390.26262294000003</v>
      </c>
      <c r="J200" s="36">
        <f>SUMIFS(СВЦЭМ!$F$39:$F$782,СВЦЭМ!$A$39:$A$782,$A200,СВЦЭМ!$B$39:$B$782,J$175)+'СЕТ СН'!$F$12</f>
        <v>369.13264750000002</v>
      </c>
      <c r="K200" s="36">
        <f>SUMIFS(СВЦЭМ!$F$39:$F$782,СВЦЭМ!$A$39:$A$782,$A200,СВЦЭМ!$B$39:$B$782,K$175)+'СЕТ СН'!$F$12</f>
        <v>361.81244534000001</v>
      </c>
      <c r="L200" s="36">
        <f>SUMIFS(СВЦЭМ!$F$39:$F$782,СВЦЭМ!$A$39:$A$782,$A200,СВЦЭМ!$B$39:$B$782,L$175)+'СЕТ СН'!$F$12</f>
        <v>370.63544137000002</v>
      </c>
      <c r="M200" s="36">
        <f>SUMIFS(СВЦЭМ!$F$39:$F$782,СВЦЭМ!$A$39:$A$782,$A200,СВЦЭМ!$B$39:$B$782,M$175)+'СЕТ СН'!$F$12</f>
        <v>375.20511600999998</v>
      </c>
      <c r="N200" s="36">
        <f>SUMIFS(СВЦЭМ!$F$39:$F$782,СВЦЭМ!$A$39:$A$782,$A200,СВЦЭМ!$B$39:$B$782,N$175)+'СЕТ СН'!$F$12</f>
        <v>383.66569744999998</v>
      </c>
      <c r="O200" s="36">
        <f>SUMIFS(СВЦЭМ!$F$39:$F$782,СВЦЭМ!$A$39:$A$782,$A200,СВЦЭМ!$B$39:$B$782,O$175)+'СЕТ СН'!$F$12</f>
        <v>389.34059251999997</v>
      </c>
      <c r="P200" s="36">
        <f>SUMIFS(СВЦЭМ!$F$39:$F$782,СВЦЭМ!$A$39:$A$782,$A200,СВЦЭМ!$B$39:$B$782,P$175)+'СЕТ СН'!$F$12</f>
        <v>396.12712411000001</v>
      </c>
      <c r="Q200" s="36">
        <f>SUMIFS(СВЦЭМ!$F$39:$F$782,СВЦЭМ!$A$39:$A$782,$A200,СВЦЭМ!$B$39:$B$782,Q$175)+'СЕТ СН'!$F$12</f>
        <v>403.14586443000002</v>
      </c>
      <c r="R200" s="36">
        <f>SUMIFS(СВЦЭМ!$F$39:$F$782,СВЦЭМ!$A$39:$A$782,$A200,СВЦЭМ!$B$39:$B$782,R$175)+'СЕТ СН'!$F$12</f>
        <v>401.07269783999999</v>
      </c>
      <c r="S200" s="36">
        <f>SUMIFS(СВЦЭМ!$F$39:$F$782,СВЦЭМ!$A$39:$A$782,$A200,СВЦЭМ!$B$39:$B$782,S$175)+'СЕТ СН'!$F$12</f>
        <v>398.41421496999999</v>
      </c>
      <c r="T200" s="36">
        <f>SUMIFS(СВЦЭМ!$F$39:$F$782,СВЦЭМ!$A$39:$A$782,$A200,СВЦЭМ!$B$39:$B$782,T$175)+'СЕТ СН'!$F$12</f>
        <v>389.27951443000001</v>
      </c>
      <c r="U200" s="36">
        <f>SUMIFS(СВЦЭМ!$F$39:$F$782,СВЦЭМ!$A$39:$A$782,$A200,СВЦЭМ!$B$39:$B$782,U$175)+'СЕТ СН'!$F$12</f>
        <v>383.01308368999997</v>
      </c>
      <c r="V200" s="36">
        <f>SUMIFS(СВЦЭМ!$F$39:$F$782,СВЦЭМ!$A$39:$A$782,$A200,СВЦЭМ!$B$39:$B$782,V$175)+'СЕТ СН'!$F$12</f>
        <v>384.70533726999997</v>
      </c>
      <c r="W200" s="36">
        <f>SUMIFS(СВЦЭМ!$F$39:$F$782,СВЦЭМ!$A$39:$A$782,$A200,СВЦЭМ!$B$39:$B$782,W$175)+'СЕТ СН'!$F$12</f>
        <v>389.90579049000002</v>
      </c>
      <c r="X200" s="36">
        <f>SUMIFS(СВЦЭМ!$F$39:$F$782,СВЦЭМ!$A$39:$A$782,$A200,СВЦЭМ!$B$39:$B$782,X$175)+'СЕТ СН'!$F$12</f>
        <v>395.34642207000002</v>
      </c>
      <c r="Y200" s="36">
        <f>SUMIFS(СВЦЭМ!$F$39:$F$782,СВЦЭМ!$A$39:$A$782,$A200,СВЦЭМ!$B$39:$B$782,Y$175)+'СЕТ СН'!$F$12</f>
        <v>403.94932968000001</v>
      </c>
    </row>
    <row r="201" spans="1:27" ht="15.75" x14ac:dyDescent="0.2">
      <c r="A201" s="35">
        <f t="shared" si="5"/>
        <v>44983</v>
      </c>
      <c r="B201" s="36">
        <f>SUMIFS(СВЦЭМ!$F$39:$F$782,СВЦЭМ!$A$39:$A$782,$A201,СВЦЭМ!$B$39:$B$782,B$175)+'СЕТ СН'!$F$12</f>
        <v>411.91343941000002</v>
      </c>
      <c r="C201" s="36">
        <f>SUMIFS(СВЦЭМ!$F$39:$F$782,СВЦЭМ!$A$39:$A$782,$A201,СВЦЭМ!$B$39:$B$782,C$175)+'СЕТ СН'!$F$12</f>
        <v>414.76954738000001</v>
      </c>
      <c r="D201" s="36">
        <f>SUMIFS(СВЦЭМ!$F$39:$F$782,СВЦЭМ!$A$39:$A$782,$A201,СВЦЭМ!$B$39:$B$782,D$175)+'СЕТ СН'!$F$12</f>
        <v>412.04058888999998</v>
      </c>
      <c r="E201" s="36">
        <f>SUMIFS(СВЦЭМ!$F$39:$F$782,СВЦЭМ!$A$39:$A$782,$A201,СВЦЭМ!$B$39:$B$782,E$175)+'СЕТ СН'!$F$12</f>
        <v>412.29385079000002</v>
      </c>
      <c r="F201" s="36">
        <f>SUMIFS(СВЦЭМ!$F$39:$F$782,СВЦЭМ!$A$39:$A$782,$A201,СВЦЭМ!$B$39:$B$782,F$175)+'СЕТ СН'!$F$12</f>
        <v>413.66421453999999</v>
      </c>
      <c r="G201" s="36">
        <f>SUMIFS(СВЦЭМ!$F$39:$F$782,СВЦЭМ!$A$39:$A$782,$A201,СВЦЭМ!$B$39:$B$782,G$175)+'СЕТ СН'!$F$12</f>
        <v>413.31185176999998</v>
      </c>
      <c r="H201" s="36">
        <f>SUMIFS(СВЦЭМ!$F$39:$F$782,СВЦЭМ!$A$39:$A$782,$A201,СВЦЭМ!$B$39:$B$782,H$175)+'СЕТ СН'!$F$12</f>
        <v>414.38874217</v>
      </c>
      <c r="I201" s="36">
        <f>SUMIFS(СВЦЭМ!$F$39:$F$782,СВЦЭМ!$A$39:$A$782,$A201,СВЦЭМ!$B$39:$B$782,I$175)+'СЕТ СН'!$F$12</f>
        <v>398.51344533000002</v>
      </c>
      <c r="J201" s="36">
        <f>SUMIFS(СВЦЭМ!$F$39:$F$782,СВЦЭМ!$A$39:$A$782,$A201,СВЦЭМ!$B$39:$B$782,J$175)+'СЕТ СН'!$F$12</f>
        <v>412.83388809000002</v>
      </c>
      <c r="K201" s="36">
        <f>SUMIFS(СВЦЭМ!$F$39:$F$782,СВЦЭМ!$A$39:$A$782,$A201,СВЦЭМ!$B$39:$B$782,K$175)+'СЕТ СН'!$F$12</f>
        <v>399.20778727999999</v>
      </c>
      <c r="L201" s="36">
        <f>SUMIFS(СВЦЭМ!$F$39:$F$782,СВЦЭМ!$A$39:$A$782,$A201,СВЦЭМ!$B$39:$B$782,L$175)+'СЕТ СН'!$F$12</f>
        <v>378.13365513000002</v>
      </c>
      <c r="M201" s="36">
        <f>SUMIFS(СВЦЭМ!$F$39:$F$782,СВЦЭМ!$A$39:$A$782,$A201,СВЦЭМ!$B$39:$B$782,M$175)+'СЕТ СН'!$F$12</f>
        <v>384.18877430999999</v>
      </c>
      <c r="N201" s="36">
        <f>SUMIFS(СВЦЭМ!$F$39:$F$782,СВЦЭМ!$A$39:$A$782,$A201,СВЦЭМ!$B$39:$B$782,N$175)+'СЕТ СН'!$F$12</f>
        <v>392.51035789000002</v>
      </c>
      <c r="O201" s="36">
        <f>SUMIFS(СВЦЭМ!$F$39:$F$782,СВЦЭМ!$A$39:$A$782,$A201,СВЦЭМ!$B$39:$B$782,O$175)+'СЕТ СН'!$F$12</f>
        <v>401.77311780999997</v>
      </c>
      <c r="P201" s="36">
        <f>SUMIFS(СВЦЭМ!$F$39:$F$782,СВЦЭМ!$A$39:$A$782,$A201,СВЦЭМ!$B$39:$B$782,P$175)+'СЕТ СН'!$F$12</f>
        <v>405.38587722</v>
      </c>
      <c r="Q201" s="36">
        <f>SUMIFS(СВЦЭМ!$F$39:$F$782,СВЦЭМ!$A$39:$A$782,$A201,СВЦЭМ!$B$39:$B$782,Q$175)+'СЕТ СН'!$F$12</f>
        <v>410.94474345999998</v>
      </c>
      <c r="R201" s="36">
        <f>SUMIFS(СВЦЭМ!$F$39:$F$782,СВЦЭМ!$A$39:$A$782,$A201,СВЦЭМ!$B$39:$B$782,R$175)+'СЕТ СН'!$F$12</f>
        <v>410.18115635999999</v>
      </c>
      <c r="S201" s="36">
        <f>SUMIFS(СВЦЭМ!$F$39:$F$782,СВЦЭМ!$A$39:$A$782,$A201,СВЦЭМ!$B$39:$B$782,S$175)+'СЕТ СН'!$F$12</f>
        <v>400.93666080999998</v>
      </c>
      <c r="T201" s="36">
        <f>SUMIFS(СВЦЭМ!$F$39:$F$782,СВЦЭМ!$A$39:$A$782,$A201,СВЦЭМ!$B$39:$B$782,T$175)+'СЕТ СН'!$F$12</f>
        <v>390.33208230000002</v>
      </c>
      <c r="U201" s="36">
        <f>SUMIFS(СВЦЭМ!$F$39:$F$782,СВЦЭМ!$A$39:$A$782,$A201,СВЦЭМ!$B$39:$B$782,U$175)+'СЕТ СН'!$F$12</f>
        <v>384.85077630000001</v>
      </c>
      <c r="V201" s="36">
        <f>SUMIFS(СВЦЭМ!$F$39:$F$782,СВЦЭМ!$A$39:$A$782,$A201,СВЦЭМ!$B$39:$B$782,V$175)+'СЕТ СН'!$F$12</f>
        <v>384.10227051999999</v>
      </c>
      <c r="W201" s="36">
        <f>SUMIFS(СВЦЭМ!$F$39:$F$782,СВЦЭМ!$A$39:$A$782,$A201,СВЦЭМ!$B$39:$B$782,W$175)+'СЕТ СН'!$F$12</f>
        <v>392.11626096999998</v>
      </c>
      <c r="X201" s="36">
        <f>SUMIFS(СВЦЭМ!$F$39:$F$782,СВЦЭМ!$A$39:$A$782,$A201,СВЦЭМ!$B$39:$B$782,X$175)+'СЕТ СН'!$F$12</f>
        <v>399.69857574000002</v>
      </c>
      <c r="Y201" s="36">
        <f>SUMIFS(СВЦЭМ!$F$39:$F$782,СВЦЭМ!$A$39:$A$782,$A201,СВЦЭМ!$B$39:$B$782,Y$175)+'СЕТ СН'!$F$12</f>
        <v>407.71868329</v>
      </c>
    </row>
    <row r="202" spans="1:27" ht="15.75" x14ac:dyDescent="0.2">
      <c r="A202" s="35">
        <f t="shared" si="5"/>
        <v>44984</v>
      </c>
      <c r="B202" s="36">
        <f>SUMIFS(СВЦЭМ!$F$39:$F$782,СВЦЭМ!$A$39:$A$782,$A202,СВЦЭМ!$B$39:$B$782,B$175)+'СЕТ СН'!$F$12</f>
        <v>410.03425098000002</v>
      </c>
      <c r="C202" s="36">
        <f>SUMIFS(СВЦЭМ!$F$39:$F$782,СВЦЭМ!$A$39:$A$782,$A202,СВЦЭМ!$B$39:$B$782,C$175)+'СЕТ СН'!$F$12</f>
        <v>417.24387617999997</v>
      </c>
      <c r="D202" s="36">
        <f>SUMIFS(СВЦЭМ!$F$39:$F$782,СВЦЭМ!$A$39:$A$782,$A202,СВЦЭМ!$B$39:$B$782,D$175)+'СЕТ СН'!$F$12</f>
        <v>417.91811424000002</v>
      </c>
      <c r="E202" s="36">
        <f>SUMIFS(СВЦЭМ!$F$39:$F$782,СВЦЭМ!$A$39:$A$782,$A202,СВЦЭМ!$B$39:$B$782,E$175)+'СЕТ СН'!$F$12</f>
        <v>422.88210664000002</v>
      </c>
      <c r="F202" s="36">
        <f>SUMIFS(СВЦЭМ!$F$39:$F$782,СВЦЭМ!$A$39:$A$782,$A202,СВЦЭМ!$B$39:$B$782,F$175)+'СЕТ СН'!$F$12</f>
        <v>422.18183723999999</v>
      </c>
      <c r="G202" s="36">
        <f>SUMIFS(СВЦЭМ!$F$39:$F$782,СВЦЭМ!$A$39:$A$782,$A202,СВЦЭМ!$B$39:$B$782,G$175)+'СЕТ СН'!$F$12</f>
        <v>415.08998577</v>
      </c>
      <c r="H202" s="36">
        <f>SUMIFS(СВЦЭМ!$F$39:$F$782,СВЦЭМ!$A$39:$A$782,$A202,СВЦЭМ!$B$39:$B$782,H$175)+'СЕТ СН'!$F$12</f>
        <v>404.82267880000001</v>
      </c>
      <c r="I202" s="36">
        <f>SUMIFS(СВЦЭМ!$F$39:$F$782,СВЦЭМ!$A$39:$A$782,$A202,СВЦЭМ!$B$39:$B$782,I$175)+'СЕТ СН'!$F$12</f>
        <v>392.59827966</v>
      </c>
      <c r="J202" s="36">
        <f>SUMIFS(СВЦЭМ!$F$39:$F$782,СВЦЭМ!$A$39:$A$782,$A202,СВЦЭМ!$B$39:$B$782,J$175)+'СЕТ СН'!$F$12</f>
        <v>386.61435345000001</v>
      </c>
      <c r="K202" s="36">
        <f>SUMIFS(СВЦЭМ!$F$39:$F$782,СВЦЭМ!$A$39:$A$782,$A202,СВЦЭМ!$B$39:$B$782,K$175)+'СЕТ СН'!$F$12</f>
        <v>382.00163442000002</v>
      </c>
      <c r="L202" s="36">
        <f>SUMIFS(СВЦЭМ!$F$39:$F$782,СВЦЭМ!$A$39:$A$782,$A202,СВЦЭМ!$B$39:$B$782,L$175)+'СЕТ СН'!$F$12</f>
        <v>383.48818736999999</v>
      </c>
      <c r="M202" s="36">
        <f>SUMIFS(СВЦЭМ!$F$39:$F$782,СВЦЭМ!$A$39:$A$782,$A202,СВЦЭМ!$B$39:$B$782,M$175)+'СЕТ СН'!$F$12</f>
        <v>393.30545088999997</v>
      </c>
      <c r="N202" s="36">
        <f>SUMIFS(СВЦЭМ!$F$39:$F$782,СВЦЭМ!$A$39:$A$782,$A202,СВЦЭМ!$B$39:$B$782,N$175)+'СЕТ СН'!$F$12</f>
        <v>401.78374943</v>
      </c>
      <c r="O202" s="36">
        <f>SUMIFS(СВЦЭМ!$F$39:$F$782,СВЦЭМ!$A$39:$A$782,$A202,СВЦЭМ!$B$39:$B$782,O$175)+'СЕТ СН'!$F$12</f>
        <v>408.27600097999999</v>
      </c>
      <c r="P202" s="36">
        <f>SUMIFS(СВЦЭМ!$F$39:$F$782,СВЦЭМ!$A$39:$A$782,$A202,СВЦЭМ!$B$39:$B$782,P$175)+'СЕТ СН'!$F$12</f>
        <v>410.29527946000002</v>
      </c>
      <c r="Q202" s="36">
        <f>SUMIFS(СВЦЭМ!$F$39:$F$782,СВЦЭМ!$A$39:$A$782,$A202,СВЦЭМ!$B$39:$B$782,Q$175)+'СЕТ СН'!$F$12</f>
        <v>414.24146512999999</v>
      </c>
      <c r="R202" s="36">
        <f>SUMIFS(СВЦЭМ!$F$39:$F$782,СВЦЭМ!$A$39:$A$782,$A202,СВЦЭМ!$B$39:$B$782,R$175)+'СЕТ СН'!$F$12</f>
        <v>414.57740633999998</v>
      </c>
      <c r="S202" s="36">
        <f>SUMIFS(СВЦЭМ!$F$39:$F$782,СВЦЭМ!$A$39:$A$782,$A202,СВЦЭМ!$B$39:$B$782,S$175)+'СЕТ СН'!$F$12</f>
        <v>402.39802104</v>
      </c>
      <c r="T202" s="36">
        <f>SUMIFS(СВЦЭМ!$F$39:$F$782,СВЦЭМ!$A$39:$A$782,$A202,СВЦЭМ!$B$39:$B$782,T$175)+'СЕТ СН'!$F$12</f>
        <v>386.67914622000001</v>
      </c>
      <c r="U202" s="36">
        <f>SUMIFS(СВЦЭМ!$F$39:$F$782,СВЦЭМ!$A$39:$A$782,$A202,СВЦЭМ!$B$39:$B$782,U$175)+'СЕТ СН'!$F$12</f>
        <v>388.82336542000002</v>
      </c>
      <c r="V202" s="36">
        <f>SUMIFS(СВЦЭМ!$F$39:$F$782,СВЦЭМ!$A$39:$A$782,$A202,СВЦЭМ!$B$39:$B$782,V$175)+'СЕТ СН'!$F$12</f>
        <v>394.35789461000002</v>
      </c>
      <c r="W202" s="36">
        <f>SUMIFS(СВЦЭМ!$F$39:$F$782,СВЦЭМ!$A$39:$A$782,$A202,СВЦЭМ!$B$39:$B$782,W$175)+'СЕТ СН'!$F$12</f>
        <v>401.85516688000001</v>
      </c>
      <c r="X202" s="36">
        <f>SUMIFS(СВЦЭМ!$F$39:$F$782,СВЦЭМ!$A$39:$A$782,$A202,СВЦЭМ!$B$39:$B$782,X$175)+'СЕТ СН'!$F$12</f>
        <v>407.42977619999999</v>
      </c>
      <c r="Y202" s="36">
        <f>SUMIFS(СВЦЭМ!$F$39:$F$782,СВЦЭМ!$A$39:$A$782,$A202,СВЦЭМ!$B$39:$B$782,Y$175)+'СЕТ СН'!$F$12</f>
        <v>415.05328513000001</v>
      </c>
    </row>
    <row r="203" spans="1:27" ht="15.75" x14ac:dyDescent="0.2">
      <c r="A203" s="35">
        <f t="shared" si="5"/>
        <v>44985</v>
      </c>
      <c r="B203" s="36">
        <f>SUMIFS(СВЦЭМ!$F$39:$F$782,СВЦЭМ!$A$39:$A$782,$A203,СВЦЭМ!$B$39:$B$782,B$175)+'СЕТ СН'!$F$12</f>
        <v>449.63283974000001</v>
      </c>
      <c r="C203" s="36">
        <f>SUMIFS(СВЦЭМ!$F$39:$F$782,СВЦЭМ!$A$39:$A$782,$A203,СВЦЭМ!$B$39:$B$782,C$175)+'СЕТ СН'!$F$12</f>
        <v>455.15913639000001</v>
      </c>
      <c r="D203" s="36">
        <f>SUMIFS(СВЦЭМ!$F$39:$F$782,СВЦЭМ!$A$39:$A$782,$A203,СВЦЭМ!$B$39:$B$782,D$175)+'СЕТ СН'!$F$12</f>
        <v>459.82946880999998</v>
      </c>
      <c r="E203" s="36">
        <f>SUMIFS(СВЦЭМ!$F$39:$F$782,СВЦЭМ!$A$39:$A$782,$A203,СВЦЭМ!$B$39:$B$782,E$175)+'СЕТ СН'!$F$12</f>
        <v>462.81321097</v>
      </c>
      <c r="F203" s="36">
        <f>SUMIFS(СВЦЭМ!$F$39:$F$782,СВЦЭМ!$A$39:$A$782,$A203,СВЦЭМ!$B$39:$B$782,F$175)+'СЕТ СН'!$F$12</f>
        <v>461.59512061999999</v>
      </c>
      <c r="G203" s="36">
        <f>SUMIFS(СВЦЭМ!$F$39:$F$782,СВЦЭМ!$A$39:$A$782,$A203,СВЦЭМ!$B$39:$B$782,G$175)+'СЕТ СН'!$F$12</f>
        <v>454.88633231</v>
      </c>
      <c r="H203" s="36">
        <f>SUMIFS(СВЦЭМ!$F$39:$F$782,СВЦЭМ!$A$39:$A$782,$A203,СВЦЭМ!$B$39:$B$782,H$175)+'СЕТ СН'!$F$12</f>
        <v>442.12718326999999</v>
      </c>
      <c r="I203" s="36">
        <f>SUMIFS(СВЦЭМ!$F$39:$F$782,СВЦЭМ!$A$39:$A$782,$A203,СВЦЭМ!$B$39:$B$782,I$175)+'СЕТ СН'!$F$12</f>
        <v>430.49368428999998</v>
      </c>
      <c r="J203" s="36">
        <f>SUMIFS(СВЦЭМ!$F$39:$F$782,СВЦЭМ!$A$39:$A$782,$A203,СВЦЭМ!$B$39:$B$782,J$175)+'СЕТ СН'!$F$12</f>
        <v>424.01690593000001</v>
      </c>
      <c r="K203" s="36">
        <f>SUMIFS(СВЦЭМ!$F$39:$F$782,СВЦЭМ!$A$39:$A$782,$A203,СВЦЭМ!$B$39:$B$782,K$175)+'СЕТ СН'!$F$12</f>
        <v>418.91185694000001</v>
      </c>
      <c r="L203" s="36">
        <f>SUMIFS(СВЦЭМ!$F$39:$F$782,СВЦЭМ!$A$39:$A$782,$A203,СВЦЭМ!$B$39:$B$782,L$175)+'СЕТ СН'!$F$12</f>
        <v>418.09483146000002</v>
      </c>
      <c r="M203" s="36">
        <f>SUMIFS(СВЦЭМ!$F$39:$F$782,СВЦЭМ!$A$39:$A$782,$A203,СВЦЭМ!$B$39:$B$782,M$175)+'СЕТ СН'!$F$12</f>
        <v>421.8615709</v>
      </c>
      <c r="N203" s="36">
        <f>SUMIFS(СВЦЭМ!$F$39:$F$782,СВЦЭМ!$A$39:$A$782,$A203,СВЦЭМ!$B$39:$B$782,N$175)+'СЕТ СН'!$F$12</f>
        <v>427.00901644999999</v>
      </c>
      <c r="O203" s="36">
        <f>SUMIFS(СВЦЭМ!$F$39:$F$782,СВЦЭМ!$A$39:$A$782,$A203,СВЦЭМ!$B$39:$B$782,O$175)+'СЕТ СН'!$F$12</f>
        <v>433.04215113999999</v>
      </c>
      <c r="P203" s="36">
        <f>SUMIFS(СВЦЭМ!$F$39:$F$782,СВЦЭМ!$A$39:$A$782,$A203,СВЦЭМ!$B$39:$B$782,P$175)+'СЕТ СН'!$F$12</f>
        <v>439.87553161</v>
      </c>
      <c r="Q203" s="36">
        <f>SUMIFS(СВЦЭМ!$F$39:$F$782,СВЦЭМ!$A$39:$A$782,$A203,СВЦЭМ!$B$39:$B$782,Q$175)+'СЕТ СН'!$F$12</f>
        <v>443.04584700999999</v>
      </c>
      <c r="R203" s="36">
        <f>SUMIFS(СВЦЭМ!$F$39:$F$782,СВЦЭМ!$A$39:$A$782,$A203,СВЦЭМ!$B$39:$B$782,R$175)+'СЕТ СН'!$F$12</f>
        <v>446.48712792999999</v>
      </c>
      <c r="S203" s="36">
        <f>SUMIFS(СВЦЭМ!$F$39:$F$782,СВЦЭМ!$A$39:$A$782,$A203,СВЦЭМ!$B$39:$B$782,S$175)+'СЕТ СН'!$F$12</f>
        <v>442.35199789000001</v>
      </c>
      <c r="T203" s="36">
        <f>SUMIFS(СВЦЭМ!$F$39:$F$782,СВЦЭМ!$A$39:$A$782,$A203,СВЦЭМ!$B$39:$B$782,T$175)+'СЕТ СН'!$F$12</f>
        <v>435.76315900999998</v>
      </c>
      <c r="U203" s="36">
        <f>SUMIFS(СВЦЭМ!$F$39:$F$782,СВЦЭМ!$A$39:$A$782,$A203,СВЦЭМ!$B$39:$B$782,U$175)+'СЕТ СН'!$F$12</f>
        <v>424.43181808000003</v>
      </c>
      <c r="V203" s="36">
        <f>SUMIFS(СВЦЭМ!$F$39:$F$782,СВЦЭМ!$A$39:$A$782,$A203,СВЦЭМ!$B$39:$B$782,V$175)+'СЕТ СН'!$F$12</f>
        <v>426.04041746000001</v>
      </c>
      <c r="W203" s="36">
        <f>SUMIFS(СВЦЭМ!$F$39:$F$782,СВЦЭМ!$A$39:$A$782,$A203,СВЦЭМ!$B$39:$B$782,W$175)+'СЕТ СН'!$F$12</f>
        <v>428.58262873000001</v>
      </c>
      <c r="X203" s="36">
        <f>SUMIFS(СВЦЭМ!$F$39:$F$782,СВЦЭМ!$A$39:$A$782,$A203,СВЦЭМ!$B$39:$B$782,X$175)+'СЕТ СН'!$F$12</f>
        <v>432.85120116000002</v>
      </c>
      <c r="Y203" s="36">
        <f>SUMIFS(СВЦЭМ!$F$39:$F$782,СВЦЭМ!$A$39:$A$782,$A203,СВЦЭМ!$B$39:$B$782,Y$175)+'СЕТ СН'!$F$12</f>
        <v>434.90362922000003</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1" t="s">
        <v>7</v>
      </c>
      <c r="B205" s="125" t="s">
        <v>88</v>
      </c>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7"/>
    </row>
    <row r="206" spans="1:27" ht="12.75" hidden="1" customHeight="1" x14ac:dyDescent="0.2">
      <c r="A206" s="132"/>
      <c r="B206" s="128"/>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30"/>
    </row>
    <row r="207" spans="1:27" s="46" customFormat="1" ht="12.75" hidden="1" customHeight="1" x14ac:dyDescent="0.2">
      <c r="A207" s="133"/>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01.02.2023</v>
      </c>
      <c r="B208" s="36">
        <f>SUMIFS(СВЦЭМ!$G$40:$G$783,СВЦЭМ!$A$40:$A$783,$A208,СВЦЭМ!$B$39:$B$782,B$207)+'СЕТ СН'!$F$12</f>
        <v>0</v>
      </c>
      <c r="C208" s="36">
        <f>SUMIFS(СВЦЭМ!$G$40:$G$783,СВЦЭМ!$A$40:$A$783,$A208,СВЦЭМ!$B$39:$B$782,C$207)+'СЕТ СН'!$F$12</f>
        <v>0</v>
      </c>
      <c r="D208" s="36">
        <f>SUMIFS(СВЦЭМ!$G$40:$G$783,СВЦЭМ!$A$40:$A$783,$A208,СВЦЭМ!$B$39:$B$782,D$207)+'СЕТ СН'!$F$12</f>
        <v>0</v>
      </c>
      <c r="E208" s="36">
        <f>SUMIFS(СВЦЭМ!$G$40:$G$783,СВЦЭМ!$A$40:$A$783,$A208,СВЦЭМ!$B$39:$B$782,E$207)+'СЕТ СН'!$F$12</f>
        <v>0</v>
      </c>
      <c r="F208" s="36">
        <f>SUMIFS(СВЦЭМ!$G$40:$G$783,СВЦЭМ!$A$40:$A$783,$A208,СВЦЭМ!$B$39:$B$782,F$207)+'СЕТ СН'!$F$12</f>
        <v>0</v>
      </c>
      <c r="G208" s="36">
        <f>SUMIFS(СВЦЭМ!$G$40:$G$783,СВЦЭМ!$A$40:$A$783,$A208,СВЦЭМ!$B$39:$B$782,G$207)+'СЕТ СН'!$F$12</f>
        <v>0</v>
      </c>
      <c r="H208" s="36">
        <f>SUMIFS(СВЦЭМ!$G$40:$G$783,СВЦЭМ!$A$40:$A$783,$A208,СВЦЭМ!$B$39:$B$782,H$207)+'СЕТ СН'!$F$12</f>
        <v>0</v>
      </c>
      <c r="I208" s="36">
        <f>SUMIFS(СВЦЭМ!$G$40:$G$783,СВЦЭМ!$A$40:$A$783,$A208,СВЦЭМ!$B$39:$B$782,I$207)+'СЕТ СН'!$F$12</f>
        <v>0</v>
      </c>
      <c r="J208" s="36">
        <f>SUMIFS(СВЦЭМ!$G$40:$G$783,СВЦЭМ!$A$40:$A$783,$A208,СВЦЭМ!$B$39:$B$782,J$207)+'СЕТ СН'!$F$12</f>
        <v>0</v>
      </c>
      <c r="K208" s="36">
        <f>SUMIFS(СВЦЭМ!$G$40:$G$783,СВЦЭМ!$A$40:$A$783,$A208,СВЦЭМ!$B$39:$B$782,K$207)+'СЕТ СН'!$F$12</f>
        <v>0</v>
      </c>
      <c r="L208" s="36">
        <f>SUMIFS(СВЦЭМ!$G$40:$G$783,СВЦЭМ!$A$40:$A$783,$A208,СВЦЭМ!$B$39:$B$782,L$207)+'СЕТ СН'!$F$12</f>
        <v>0</v>
      </c>
      <c r="M208" s="36">
        <f>SUMIFS(СВЦЭМ!$G$40:$G$783,СВЦЭМ!$A$40:$A$783,$A208,СВЦЭМ!$B$39:$B$782,M$207)+'СЕТ СН'!$F$12</f>
        <v>0</v>
      </c>
      <c r="N208" s="36">
        <f>SUMIFS(СВЦЭМ!$G$40:$G$783,СВЦЭМ!$A$40:$A$783,$A208,СВЦЭМ!$B$39:$B$782,N$207)+'СЕТ СН'!$F$12</f>
        <v>0</v>
      </c>
      <c r="O208" s="36">
        <f>SUMIFS(СВЦЭМ!$G$40:$G$783,СВЦЭМ!$A$40:$A$783,$A208,СВЦЭМ!$B$39:$B$782,O$207)+'СЕТ СН'!$F$12</f>
        <v>0</v>
      </c>
      <c r="P208" s="36">
        <f>SUMIFS(СВЦЭМ!$G$40:$G$783,СВЦЭМ!$A$40:$A$783,$A208,СВЦЭМ!$B$39:$B$782,P$207)+'СЕТ СН'!$F$12</f>
        <v>0</v>
      </c>
      <c r="Q208" s="36">
        <f>SUMIFS(СВЦЭМ!$G$40:$G$783,СВЦЭМ!$A$40:$A$783,$A208,СВЦЭМ!$B$39:$B$782,Q$207)+'СЕТ СН'!$F$12</f>
        <v>0</v>
      </c>
      <c r="R208" s="36">
        <f>SUMIFS(СВЦЭМ!$G$40:$G$783,СВЦЭМ!$A$40:$A$783,$A208,СВЦЭМ!$B$39:$B$782,R$207)+'СЕТ СН'!$F$12</f>
        <v>0</v>
      </c>
      <c r="S208" s="36">
        <f>SUMIFS(СВЦЭМ!$G$40:$G$783,СВЦЭМ!$A$40:$A$783,$A208,СВЦЭМ!$B$39:$B$782,S$207)+'СЕТ СН'!$F$12</f>
        <v>0</v>
      </c>
      <c r="T208" s="36">
        <f>SUMIFS(СВЦЭМ!$G$40:$G$783,СВЦЭМ!$A$40:$A$783,$A208,СВЦЭМ!$B$39:$B$782,T$207)+'СЕТ СН'!$F$12</f>
        <v>0</v>
      </c>
      <c r="U208" s="36">
        <f>SUMIFS(СВЦЭМ!$G$40:$G$783,СВЦЭМ!$A$40:$A$783,$A208,СВЦЭМ!$B$39:$B$782,U$207)+'СЕТ СН'!$F$12</f>
        <v>0</v>
      </c>
      <c r="V208" s="36">
        <f>SUMIFS(СВЦЭМ!$G$40:$G$783,СВЦЭМ!$A$40:$A$783,$A208,СВЦЭМ!$B$39:$B$782,V$207)+'СЕТ СН'!$F$12</f>
        <v>0</v>
      </c>
      <c r="W208" s="36">
        <f>SUMIFS(СВЦЭМ!$G$40:$G$783,СВЦЭМ!$A$40:$A$783,$A208,СВЦЭМ!$B$39:$B$782,W$207)+'СЕТ СН'!$F$12</f>
        <v>0</v>
      </c>
      <c r="X208" s="36">
        <f>SUMIFS(СВЦЭМ!$G$40:$G$783,СВЦЭМ!$A$40:$A$783,$A208,СВЦЭМ!$B$39:$B$782,X$207)+'СЕТ СН'!$F$12</f>
        <v>0</v>
      </c>
      <c r="Y208" s="36">
        <f>SUMIFS(СВЦЭМ!$G$40:$G$783,СВЦЭМ!$A$40:$A$783,$A208,СВЦЭМ!$B$39:$B$782,Y$207)+'СЕТ СН'!$F$12</f>
        <v>0</v>
      </c>
      <c r="AA208" s="45"/>
    </row>
    <row r="209" spans="1:25" ht="15.75" hidden="1" x14ac:dyDescent="0.2">
      <c r="A209" s="35">
        <f>A208+1</f>
        <v>44959</v>
      </c>
      <c r="B209" s="36">
        <f>SUMIFS(СВЦЭМ!$G$40:$G$783,СВЦЭМ!$A$40:$A$783,$A209,СВЦЭМ!$B$39:$B$782,B$207)+'СЕТ СН'!$F$12</f>
        <v>0</v>
      </c>
      <c r="C209" s="36">
        <f>SUMIFS(СВЦЭМ!$G$40:$G$783,СВЦЭМ!$A$40:$A$783,$A209,СВЦЭМ!$B$39:$B$782,C$207)+'СЕТ СН'!$F$12</f>
        <v>0</v>
      </c>
      <c r="D209" s="36">
        <f>SUMIFS(СВЦЭМ!$G$40:$G$783,СВЦЭМ!$A$40:$A$783,$A209,СВЦЭМ!$B$39:$B$782,D$207)+'СЕТ СН'!$F$12</f>
        <v>0</v>
      </c>
      <c r="E209" s="36">
        <f>SUMIFS(СВЦЭМ!$G$40:$G$783,СВЦЭМ!$A$40:$A$783,$A209,СВЦЭМ!$B$39:$B$782,E$207)+'СЕТ СН'!$F$12</f>
        <v>0</v>
      </c>
      <c r="F209" s="36">
        <f>SUMIFS(СВЦЭМ!$G$40:$G$783,СВЦЭМ!$A$40:$A$783,$A209,СВЦЭМ!$B$39:$B$782,F$207)+'СЕТ СН'!$F$12</f>
        <v>0</v>
      </c>
      <c r="G209" s="36">
        <f>SUMIFS(СВЦЭМ!$G$40:$G$783,СВЦЭМ!$A$40:$A$783,$A209,СВЦЭМ!$B$39:$B$782,G$207)+'СЕТ СН'!$F$12</f>
        <v>0</v>
      </c>
      <c r="H209" s="36">
        <f>SUMIFS(СВЦЭМ!$G$40:$G$783,СВЦЭМ!$A$40:$A$783,$A209,СВЦЭМ!$B$39:$B$782,H$207)+'СЕТ СН'!$F$12</f>
        <v>0</v>
      </c>
      <c r="I209" s="36">
        <f>SUMIFS(СВЦЭМ!$G$40:$G$783,СВЦЭМ!$A$40:$A$783,$A209,СВЦЭМ!$B$39:$B$782,I$207)+'СЕТ СН'!$F$12</f>
        <v>0</v>
      </c>
      <c r="J209" s="36">
        <f>SUMIFS(СВЦЭМ!$G$40:$G$783,СВЦЭМ!$A$40:$A$783,$A209,СВЦЭМ!$B$39:$B$782,J$207)+'СЕТ СН'!$F$12</f>
        <v>0</v>
      </c>
      <c r="K209" s="36">
        <f>SUMIFS(СВЦЭМ!$G$40:$G$783,СВЦЭМ!$A$40:$A$783,$A209,СВЦЭМ!$B$39:$B$782,K$207)+'СЕТ СН'!$F$12</f>
        <v>0</v>
      </c>
      <c r="L209" s="36">
        <f>SUMIFS(СВЦЭМ!$G$40:$G$783,СВЦЭМ!$A$40:$A$783,$A209,СВЦЭМ!$B$39:$B$782,L$207)+'СЕТ СН'!$F$12</f>
        <v>0</v>
      </c>
      <c r="M209" s="36">
        <f>SUMIFS(СВЦЭМ!$G$40:$G$783,СВЦЭМ!$A$40:$A$783,$A209,СВЦЭМ!$B$39:$B$782,M$207)+'СЕТ СН'!$F$12</f>
        <v>0</v>
      </c>
      <c r="N209" s="36">
        <f>SUMIFS(СВЦЭМ!$G$40:$G$783,СВЦЭМ!$A$40:$A$783,$A209,СВЦЭМ!$B$39:$B$782,N$207)+'СЕТ СН'!$F$12</f>
        <v>0</v>
      </c>
      <c r="O209" s="36">
        <f>SUMIFS(СВЦЭМ!$G$40:$G$783,СВЦЭМ!$A$40:$A$783,$A209,СВЦЭМ!$B$39:$B$782,O$207)+'СЕТ СН'!$F$12</f>
        <v>0</v>
      </c>
      <c r="P209" s="36">
        <f>SUMIFS(СВЦЭМ!$G$40:$G$783,СВЦЭМ!$A$40:$A$783,$A209,СВЦЭМ!$B$39:$B$782,P$207)+'СЕТ СН'!$F$12</f>
        <v>0</v>
      </c>
      <c r="Q209" s="36">
        <f>SUMIFS(СВЦЭМ!$G$40:$G$783,СВЦЭМ!$A$40:$A$783,$A209,СВЦЭМ!$B$39:$B$782,Q$207)+'СЕТ СН'!$F$12</f>
        <v>0</v>
      </c>
      <c r="R209" s="36">
        <f>SUMIFS(СВЦЭМ!$G$40:$G$783,СВЦЭМ!$A$40:$A$783,$A209,СВЦЭМ!$B$39:$B$782,R$207)+'СЕТ СН'!$F$12</f>
        <v>0</v>
      </c>
      <c r="S209" s="36">
        <f>SUMIFS(СВЦЭМ!$G$40:$G$783,СВЦЭМ!$A$40:$A$783,$A209,СВЦЭМ!$B$39:$B$782,S$207)+'СЕТ СН'!$F$12</f>
        <v>0</v>
      </c>
      <c r="T209" s="36">
        <f>SUMIFS(СВЦЭМ!$G$40:$G$783,СВЦЭМ!$A$40:$A$783,$A209,СВЦЭМ!$B$39:$B$782,T$207)+'СЕТ СН'!$F$12</f>
        <v>0</v>
      </c>
      <c r="U209" s="36">
        <f>SUMIFS(СВЦЭМ!$G$40:$G$783,СВЦЭМ!$A$40:$A$783,$A209,СВЦЭМ!$B$39:$B$782,U$207)+'СЕТ СН'!$F$12</f>
        <v>0</v>
      </c>
      <c r="V209" s="36">
        <f>SUMIFS(СВЦЭМ!$G$40:$G$783,СВЦЭМ!$A$40:$A$783,$A209,СВЦЭМ!$B$39:$B$782,V$207)+'СЕТ СН'!$F$12</f>
        <v>0</v>
      </c>
      <c r="W209" s="36">
        <f>SUMIFS(СВЦЭМ!$G$40:$G$783,СВЦЭМ!$A$40:$A$783,$A209,СВЦЭМ!$B$39:$B$782,W$207)+'СЕТ СН'!$F$12</f>
        <v>0</v>
      </c>
      <c r="X209" s="36">
        <f>SUMIFS(СВЦЭМ!$G$40:$G$783,СВЦЭМ!$A$40:$A$783,$A209,СВЦЭМ!$B$39:$B$782,X$207)+'СЕТ СН'!$F$12</f>
        <v>0</v>
      </c>
      <c r="Y209" s="36">
        <f>SUMIFS(СВЦЭМ!$G$40:$G$783,СВЦЭМ!$A$40:$A$783,$A209,СВЦЭМ!$B$39:$B$782,Y$207)+'СЕТ СН'!$F$12</f>
        <v>0</v>
      </c>
    </row>
    <row r="210" spans="1:25" ht="15.75" hidden="1" x14ac:dyDescent="0.2">
      <c r="A210" s="35">
        <f t="shared" ref="A210:A238" si="6">A209+1</f>
        <v>44960</v>
      </c>
      <c r="B210" s="36">
        <f>SUMIFS(СВЦЭМ!$G$40:$G$783,СВЦЭМ!$A$40:$A$783,$A210,СВЦЭМ!$B$39:$B$782,B$207)+'СЕТ СН'!$F$12</f>
        <v>0</v>
      </c>
      <c r="C210" s="36">
        <f>SUMIFS(СВЦЭМ!$G$40:$G$783,СВЦЭМ!$A$40:$A$783,$A210,СВЦЭМ!$B$39:$B$782,C$207)+'СЕТ СН'!$F$12</f>
        <v>0</v>
      </c>
      <c r="D210" s="36">
        <f>SUMIFS(СВЦЭМ!$G$40:$G$783,СВЦЭМ!$A$40:$A$783,$A210,СВЦЭМ!$B$39:$B$782,D$207)+'СЕТ СН'!$F$12</f>
        <v>0</v>
      </c>
      <c r="E210" s="36">
        <f>SUMIFS(СВЦЭМ!$G$40:$G$783,СВЦЭМ!$A$40:$A$783,$A210,СВЦЭМ!$B$39:$B$782,E$207)+'СЕТ СН'!$F$12</f>
        <v>0</v>
      </c>
      <c r="F210" s="36">
        <f>SUMIFS(СВЦЭМ!$G$40:$G$783,СВЦЭМ!$A$40:$A$783,$A210,СВЦЭМ!$B$39:$B$782,F$207)+'СЕТ СН'!$F$12</f>
        <v>0</v>
      </c>
      <c r="G210" s="36">
        <f>SUMIFS(СВЦЭМ!$G$40:$G$783,СВЦЭМ!$A$40:$A$783,$A210,СВЦЭМ!$B$39:$B$782,G$207)+'СЕТ СН'!$F$12</f>
        <v>0</v>
      </c>
      <c r="H210" s="36">
        <f>SUMIFS(СВЦЭМ!$G$40:$G$783,СВЦЭМ!$A$40:$A$783,$A210,СВЦЭМ!$B$39:$B$782,H$207)+'СЕТ СН'!$F$12</f>
        <v>0</v>
      </c>
      <c r="I210" s="36">
        <f>SUMIFS(СВЦЭМ!$G$40:$G$783,СВЦЭМ!$A$40:$A$783,$A210,СВЦЭМ!$B$39:$B$782,I$207)+'СЕТ СН'!$F$12</f>
        <v>0</v>
      </c>
      <c r="J210" s="36">
        <f>SUMIFS(СВЦЭМ!$G$40:$G$783,СВЦЭМ!$A$40:$A$783,$A210,СВЦЭМ!$B$39:$B$782,J$207)+'СЕТ СН'!$F$12</f>
        <v>0</v>
      </c>
      <c r="K210" s="36">
        <f>SUMIFS(СВЦЭМ!$G$40:$G$783,СВЦЭМ!$A$40:$A$783,$A210,СВЦЭМ!$B$39:$B$782,K$207)+'СЕТ СН'!$F$12</f>
        <v>0</v>
      </c>
      <c r="L210" s="36">
        <f>SUMIFS(СВЦЭМ!$G$40:$G$783,СВЦЭМ!$A$40:$A$783,$A210,СВЦЭМ!$B$39:$B$782,L$207)+'СЕТ СН'!$F$12</f>
        <v>0</v>
      </c>
      <c r="M210" s="36">
        <f>SUMIFS(СВЦЭМ!$G$40:$G$783,СВЦЭМ!$A$40:$A$783,$A210,СВЦЭМ!$B$39:$B$782,M$207)+'СЕТ СН'!$F$12</f>
        <v>0</v>
      </c>
      <c r="N210" s="36">
        <f>SUMIFS(СВЦЭМ!$G$40:$G$783,СВЦЭМ!$A$40:$A$783,$A210,СВЦЭМ!$B$39:$B$782,N$207)+'СЕТ СН'!$F$12</f>
        <v>0</v>
      </c>
      <c r="O210" s="36">
        <f>SUMIFS(СВЦЭМ!$G$40:$G$783,СВЦЭМ!$A$40:$A$783,$A210,СВЦЭМ!$B$39:$B$782,O$207)+'СЕТ СН'!$F$12</f>
        <v>0</v>
      </c>
      <c r="P210" s="36">
        <f>SUMIFS(СВЦЭМ!$G$40:$G$783,СВЦЭМ!$A$40:$A$783,$A210,СВЦЭМ!$B$39:$B$782,P$207)+'СЕТ СН'!$F$12</f>
        <v>0</v>
      </c>
      <c r="Q210" s="36">
        <f>SUMIFS(СВЦЭМ!$G$40:$G$783,СВЦЭМ!$A$40:$A$783,$A210,СВЦЭМ!$B$39:$B$782,Q$207)+'СЕТ СН'!$F$12</f>
        <v>0</v>
      </c>
      <c r="R210" s="36">
        <f>SUMIFS(СВЦЭМ!$G$40:$G$783,СВЦЭМ!$A$40:$A$783,$A210,СВЦЭМ!$B$39:$B$782,R$207)+'СЕТ СН'!$F$12</f>
        <v>0</v>
      </c>
      <c r="S210" s="36">
        <f>SUMIFS(СВЦЭМ!$G$40:$G$783,СВЦЭМ!$A$40:$A$783,$A210,СВЦЭМ!$B$39:$B$782,S$207)+'СЕТ СН'!$F$12</f>
        <v>0</v>
      </c>
      <c r="T210" s="36">
        <f>SUMIFS(СВЦЭМ!$G$40:$G$783,СВЦЭМ!$A$40:$A$783,$A210,СВЦЭМ!$B$39:$B$782,T$207)+'СЕТ СН'!$F$12</f>
        <v>0</v>
      </c>
      <c r="U210" s="36">
        <f>SUMIFS(СВЦЭМ!$G$40:$G$783,СВЦЭМ!$A$40:$A$783,$A210,СВЦЭМ!$B$39:$B$782,U$207)+'СЕТ СН'!$F$12</f>
        <v>0</v>
      </c>
      <c r="V210" s="36">
        <f>SUMIFS(СВЦЭМ!$G$40:$G$783,СВЦЭМ!$A$40:$A$783,$A210,СВЦЭМ!$B$39:$B$782,V$207)+'СЕТ СН'!$F$12</f>
        <v>0</v>
      </c>
      <c r="W210" s="36">
        <f>SUMIFS(СВЦЭМ!$G$40:$G$783,СВЦЭМ!$A$40:$A$783,$A210,СВЦЭМ!$B$39:$B$782,W$207)+'СЕТ СН'!$F$12</f>
        <v>0</v>
      </c>
      <c r="X210" s="36">
        <f>SUMIFS(СВЦЭМ!$G$40:$G$783,СВЦЭМ!$A$40:$A$783,$A210,СВЦЭМ!$B$39:$B$782,X$207)+'СЕТ СН'!$F$12</f>
        <v>0</v>
      </c>
      <c r="Y210" s="36">
        <f>SUMIFS(СВЦЭМ!$G$40:$G$783,СВЦЭМ!$A$40:$A$783,$A210,СВЦЭМ!$B$39:$B$782,Y$207)+'СЕТ СН'!$F$12</f>
        <v>0</v>
      </c>
    </row>
    <row r="211" spans="1:25" ht="15.75" hidden="1" x14ac:dyDescent="0.2">
      <c r="A211" s="35">
        <f t="shared" si="6"/>
        <v>44961</v>
      </c>
      <c r="B211" s="36">
        <f>SUMIFS(СВЦЭМ!$G$40:$G$783,СВЦЭМ!$A$40:$A$783,$A211,СВЦЭМ!$B$39:$B$782,B$207)+'СЕТ СН'!$F$12</f>
        <v>0</v>
      </c>
      <c r="C211" s="36">
        <f>SUMIFS(СВЦЭМ!$G$40:$G$783,СВЦЭМ!$A$40:$A$783,$A211,СВЦЭМ!$B$39:$B$782,C$207)+'СЕТ СН'!$F$12</f>
        <v>0</v>
      </c>
      <c r="D211" s="36">
        <f>SUMIFS(СВЦЭМ!$G$40:$G$783,СВЦЭМ!$A$40:$A$783,$A211,СВЦЭМ!$B$39:$B$782,D$207)+'СЕТ СН'!$F$12</f>
        <v>0</v>
      </c>
      <c r="E211" s="36">
        <f>SUMIFS(СВЦЭМ!$G$40:$G$783,СВЦЭМ!$A$40:$A$783,$A211,СВЦЭМ!$B$39:$B$782,E$207)+'СЕТ СН'!$F$12</f>
        <v>0</v>
      </c>
      <c r="F211" s="36">
        <f>SUMIFS(СВЦЭМ!$G$40:$G$783,СВЦЭМ!$A$40:$A$783,$A211,СВЦЭМ!$B$39:$B$782,F$207)+'СЕТ СН'!$F$12</f>
        <v>0</v>
      </c>
      <c r="G211" s="36">
        <f>SUMIFS(СВЦЭМ!$G$40:$G$783,СВЦЭМ!$A$40:$A$783,$A211,СВЦЭМ!$B$39:$B$782,G$207)+'СЕТ СН'!$F$12</f>
        <v>0</v>
      </c>
      <c r="H211" s="36">
        <f>SUMIFS(СВЦЭМ!$G$40:$G$783,СВЦЭМ!$A$40:$A$783,$A211,СВЦЭМ!$B$39:$B$782,H$207)+'СЕТ СН'!$F$12</f>
        <v>0</v>
      </c>
      <c r="I211" s="36">
        <f>SUMIFS(СВЦЭМ!$G$40:$G$783,СВЦЭМ!$A$40:$A$783,$A211,СВЦЭМ!$B$39:$B$782,I$207)+'СЕТ СН'!$F$12</f>
        <v>0</v>
      </c>
      <c r="J211" s="36">
        <f>SUMIFS(СВЦЭМ!$G$40:$G$783,СВЦЭМ!$A$40:$A$783,$A211,СВЦЭМ!$B$39:$B$782,J$207)+'СЕТ СН'!$F$12</f>
        <v>0</v>
      </c>
      <c r="K211" s="36">
        <f>SUMIFS(СВЦЭМ!$G$40:$G$783,СВЦЭМ!$A$40:$A$783,$A211,СВЦЭМ!$B$39:$B$782,K$207)+'СЕТ СН'!$F$12</f>
        <v>0</v>
      </c>
      <c r="L211" s="36">
        <f>SUMIFS(СВЦЭМ!$G$40:$G$783,СВЦЭМ!$A$40:$A$783,$A211,СВЦЭМ!$B$39:$B$782,L$207)+'СЕТ СН'!$F$12</f>
        <v>0</v>
      </c>
      <c r="M211" s="36">
        <f>SUMIFS(СВЦЭМ!$G$40:$G$783,СВЦЭМ!$A$40:$A$783,$A211,СВЦЭМ!$B$39:$B$782,M$207)+'СЕТ СН'!$F$12</f>
        <v>0</v>
      </c>
      <c r="N211" s="36">
        <f>SUMIFS(СВЦЭМ!$G$40:$G$783,СВЦЭМ!$A$40:$A$783,$A211,СВЦЭМ!$B$39:$B$782,N$207)+'СЕТ СН'!$F$12</f>
        <v>0</v>
      </c>
      <c r="O211" s="36">
        <f>SUMIFS(СВЦЭМ!$G$40:$G$783,СВЦЭМ!$A$40:$A$783,$A211,СВЦЭМ!$B$39:$B$782,O$207)+'СЕТ СН'!$F$12</f>
        <v>0</v>
      </c>
      <c r="P211" s="36">
        <f>SUMIFS(СВЦЭМ!$G$40:$G$783,СВЦЭМ!$A$40:$A$783,$A211,СВЦЭМ!$B$39:$B$782,P$207)+'СЕТ СН'!$F$12</f>
        <v>0</v>
      </c>
      <c r="Q211" s="36">
        <f>SUMIFS(СВЦЭМ!$G$40:$G$783,СВЦЭМ!$A$40:$A$783,$A211,СВЦЭМ!$B$39:$B$782,Q$207)+'СЕТ СН'!$F$12</f>
        <v>0</v>
      </c>
      <c r="R211" s="36">
        <f>SUMIFS(СВЦЭМ!$G$40:$G$783,СВЦЭМ!$A$40:$A$783,$A211,СВЦЭМ!$B$39:$B$782,R$207)+'СЕТ СН'!$F$12</f>
        <v>0</v>
      </c>
      <c r="S211" s="36">
        <f>SUMIFS(СВЦЭМ!$G$40:$G$783,СВЦЭМ!$A$40:$A$783,$A211,СВЦЭМ!$B$39:$B$782,S$207)+'СЕТ СН'!$F$12</f>
        <v>0</v>
      </c>
      <c r="T211" s="36">
        <f>SUMIFS(СВЦЭМ!$G$40:$G$783,СВЦЭМ!$A$40:$A$783,$A211,СВЦЭМ!$B$39:$B$782,T$207)+'СЕТ СН'!$F$12</f>
        <v>0</v>
      </c>
      <c r="U211" s="36">
        <f>SUMIFS(СВЦЭМ!$G$40:$G$783,СВЦЭМ!$A$40:$A$783,$A211,СВЦЭМ!$B$39:$B$782,U$207)+'СЕТ СН'!$F$12</f>
        <v>0</v>
      </c>
      <c r="V211" s="36">
        <f>SUMIFS(СВЦЭМ!$G$40:$G$783,СВЦЭМ!$A$40:$A$783,$A211,СВЦЭМ!$B$39:$B$782,V$207)+'СЕТ СН'!$F$12</f>
        <v>0</v>
      </c>
      <c r="W211" s="36">
        <f>SUMIFS(СВЦЭМ!$G$40:$G$783,СВЦЭМ!$A$40:$A$783,$A211,СВЦЭМ!$B$39:$B$782,W$207)+'СЕТ СН'!$F$12</f>
        <v>0</v>
      </c>
      <c r="X211" s="36">
        <f>SUMIFS(СВЦЭМ!$G$40:$G$783,СВЦЭМ!$A$40:$A$783,$A211,СВЦЭМ!$B$39:$B$782,X$207)+'СЕТ СН'!$F$12</f>
        <v>0</v>
      </c>
      <c r="Y211" s="36">
        <f>SUMIFS(СВЦЭМ!$G$40:$G$783,СВЦЭМ!$A$40:$A$783,$A211,СВЦЭМ!$B$39:$B$782,Y$207)+'СЕТ СН'!$F$12</f>
        <v>0</v>
      </c>
    </row>
    <row r="212" spans="1:25" ht="15.75" hidden="1" x14ac:dyDescent="0.2">
      <c r="A212" s="35">
        <f t="shared" si="6"/>
        <v>44962</v>
      </c>
      <c r="B212" s="36">
        <f>SUMIFS(СВЦЭМ!$G$40:$G$783,СВЦЭМ!$A$40:$A$783,$A212,СВЦЭМ!$B$39:$B$782,B$207)+'СЕТ СН'!$F$12</f>
        <v>0</v>
      </c>
      <c r="C212" s="36">
        <f>SUMIFS(СВЦЭМ!$G$40:$G$783,СВЦЭМ!$A$40:$A$783,$A212,СВЦЭМ!$B$39:$B$782,C$207)+'СЕТ СН'!$F$12</f>
        <v>0</v>
      </c>
      <c r="D212" s="36">
        <f>SUMIFS(СВЦЭМ!$G$40:$G$783,СВЦЭМ!$A$40:$A$783,$A212,СВЦЭМ!$B$39:$B$782,D$207)+'СЕТ СН'!$F$12</f>
        <v>0</v>
      </c>
      <c r="E212" s="36">
        <f>SUMIFS(СВЦЭМ!$G$40:$G$783,СВЦЭМ!$A$40:$A$783,$A212,СВЦЭМ!$B$39:$B$782,E$207)+'СЕТ СН'!$F$12</f>
        <v>0</v>
      </c>
      <c r="F212" s="36">
        <f>SUMIFS(СВЦЭМ!$G$40:$G$783,СВЦЭМ!$A$40:$A$783,$A212,СВЦЭМ!$B$39:$B$782,F$207)+'СЕТ СН'!$F$12</f>
        <v>0</v>
      </c>
      <c r="G212" s="36">
        <f>SUMIFS(СВЦЭМ!$G$40:$G$783,СВЦЭМ!$A$40:$A$783,$A212,СВЦЭМ!$B$39:$B$782,G$207)+'СЕТ СН'!$F$12</f>
        <v>0</v>
      </c>
      <c r="H212" s="36">
        <f>SUMIFS(СВЦЭМ!$G$40:$G$783,СВЦЭМ!$A$40:$A$783,$A212,СВЦЭМ!$B$39:$B$782,H$207)+'СЕТ СН'!$F$12</f>
        <v>0</v>
      </c>
      <c r="I212" s="36">
        <f>SUMIFS(СВЦЭМ!$G$40:$G$783,СВЦЭМ!$A$40:$A$783,$A212,СВЦЭМ!$B$39:$B$782,I$207)+'СЕТ СН'!$F$12</f>
        <v>0</v>
      </c>
      <c r="J212" s="36">
        <f>SUMIFS(СВЦЭМ!$G$40:$G$783,СВЦЭМ!$A$40:$A$783,$A212,СВЦЭМ!$B$39:$B$782,J$207)+'СЕТ СН'!$F$12</f>
        <v>0</v>
      </c>
      <c r="K212" s="36">
        <f>SUMIFS(СВЦЭМ!$G$40:$G$783,СВЦЭМ!$A$40:$A$783,$A212,СВЦЭМ!$B$39:$B$782,K$207)+'СЕТ СН'!$F$12</f>
        <v>0</v>
      </c>
      <c r="L212" s="36">
        <f>SUMIFS(СВЦЭМ!$G$40:$G$783,СВЦЭМ!$A$40:$A$783,$A212,СВЦЭМ!$B$39:$B$782,L$207)+'СЕТ СН'!$F$12</f>
        <v>0</v>
      </c>
      <c r="M212" s="36">
        <f>SUMIFS(СВЦЭМ!$G$40:$G$783,СВЦЭМ!$A$40:$A$783,$A212,СВЦЭМ!$B$39:$B$782,M$207)+'СЕТ СН'!$F$12</f>
        <v>0</v>
      </c>
      <c r="N212" s="36">
        <f>SUMIFS(СВЦЭМ!$G$40:$G$783,СВЦЭМ!$A$40:$A$783,$A212,СВЦЭМ!$B$39:$B$782,N$207)+'СЕТ СН'!$F$12</f>
        <v>0</v>
      </c>
      <c r="O212" s="36">
        <f>SUMIFS(СВЦЭМ!$G$40:$G$783,СВЦЭМ!$A$40:$A$783,$A212,СВЦЭМ!$B$39:$B$782,O$207)+'СЕТ СН'!$F$12</f>
        <v>0</v>
      </c>
      <c r="P212" s="36">
        <f>SUMIFS(СВЦЭМ!$G$40:$G$783,СВЦЭМ!$A$40:$A$783,$A212,СВЦЭМ!$B$39:$B$782,P$207)+'СЕТ СН'!$F$12</f>
        <v>0</v>
      </c>
      <c r="Q212" s="36">
        <f>SUMIFS(СВЦЭМ!$G$40:$G$783,СВЦЭМ!$A$40:$A$783,$A212,СВЦЭМ!$B$39:$B$782,Q$207)+'СЕТ СН'!$F$12</f>
        <v>0</v>
      </c>
      <c r="R212" s="36">
        <f>SUMIFS(СВЦЭМ!$G$40:$G$783,СВЦЭМ!$A$40:$A$783,$A212,СВЦЭМ!$B$39:$B$782,R$207)+'СЕТ СН'!$F$12</f>
        <v>0</v>
      </c>
      <c r="S212" s="36">
        <f>SUMIFS(СВЦЭМ!$G$40:$G$783,СВЦЭМ!$A$40:$A$783,$A212,СВЦЭМ!$B$39:$B$782,S$207)+'СЕТ СН'!$F$12</f>
        <v>0</v>
      </c>
      <c r="T212" s="36">
        <f>SUMIFS(СВЦЭМ!$G$40:$G$783,СВЦЭМ!$A$40:$A$783,$A212,СВЦЭМ!$B$39:$B$782,T$207)+'СЕТ СН'!$F$12</f>
        <v>0</v>
      </c>
      <c r="U212" s="36">
        <f>SUMIFS(СВЦЭМ!$G$40:$G$783,СВЦЭМ!$A$40:$A$783,$A212,СВЦЭМ!$B$39:$B$782,U$207)+'СЕТ СН'!$F$12</f>
        <v>0</v>
      </c>
      <c r="V212" s="36">
        <f>SUMIFS(СВЦЭМ!$G$40:$G$783,СВЦЭМ!$A$40:$A$783,$A212,СВЦЭМ!$B$39:$B$782,V$207)+'СЕТ СН'!$F$12</f>
        <v>0</v>
      </c>
      <c r="W212" s="36">
        <f>SUMIFS(СВЦЭМ!$G$40:$G$783,СВЦЭМ!$A$40:$A$783,$A212,СВЦЭМ!$B$39:$B$782,W$207)+'СЕТ СН'!$F$12</f>
        <v>0</v>
      </c>
      <c r="X212" s="36">
        <f>SUMIFS(СВЦЭМ!$G$40:$G$783,СВЦЭМ!$A$40:$A$783,$A212,СВЦЭМ!$B$39:$B$782,X$207)+'СЕТ СН'!$F$12</f>
        <v>0</v>
      </c>
      <c r="Y212" s="36">
        <f>SUMIFS(СВЦЭМ!$G$40:$G$783,СВЦЭМ!$A$40:$A$783,$A212,СВЦЭМ!$B$39:$B$782,Y$207)+'СЕТ СН'!$F$12</f>
        <v>0</v>
      </c>
    </row>
    <row r="213" spans="1:25" ht="15.75" hidden="1" x14ac:dyDescent="0.2">
      <c r="A213" s="35">
        <f t="shared" si="6"/>
        <v>44963</v>
      </c>
      <c r="B213" s="36">
        <f>SUMIFS(СВЦЭМ!$G$40:$G$783,СВЦЭМ!$A$40:$A$783,$A213,СВЦЭМ!$B$39:$B$782,B$207)+'СЕТ СН'!$F$12</f>
        <v>0</v>
      </c>
      <c r="C213" s="36">
        <f>SUMIFS(СВЦЭМ!$G$40:$G$783,СВЦЭМ!$A$40:$A$783,$A213,СВЦЭМ!$B$39:$B$782,C$207)+'СЕТ СН'!$F$12</f>
        <v>0</v>
      </c>
      <c r="D213" s="36">
        <f>SUMIFS(СВЦЭМ!$G$40:$G$783,СВЦЭМ!$A$40:$A$783,$A213,СВЦЭМ!$B$39:$B$782,D$207)+'СЕТ СН'!$F$12</f>
        <v>0</v>
      </c>
      <c r="E213" s="36">
        <f>SUMIFS(СВЦЭМ!$G$40:$G$783,СВЦЭМ!$A$40:$A$783,$A213,СВЦЭМ!$B$39:$B$782,E$207)+'СЕТ СН'!$F$12</f>
        <v>0</v>
      </c>
      <c r="F213" s="36">
        <f>SUMIFS(СВЦЭМ!$G$40:$G$783,СВЦЭМ!$A$40:$A$783,$A213,СВЦЭМ!$B$39:$B$782,F$207)+'СЕТ СН'!$F$12</f>
        <v>0</v>
      </c>
      <c r="G213" s="36">
        <f>SUMIFS(СВЦЭМ!$G$40:$G$783,СВЦЭМ!$A$40:$A$783,$A213,СВЦЭМ!$B$39:$B$782,G$207)+'СЕТ СН'!$F$12</f>
        <v>0</v>
      </c>
      <c r="H213" s="36">
        <f>SUMIFS(СВЦЭМ!$G$40:$G$783,СВЦЭМ!$A$40:$A$783,$A213,СВЦЭМ!$B$39:$B$782,H$207)+'СЕТ СН'!$F$12</f>
        <v>0</v>
      </c>
      <c r="I213" s="36">
        <f>SUMIFS(СВЦЭМ!$G$40:$G$783,СВЦЭМ!$A$40:$A$783,$A213,СВЦЭМ!$B$39:$B$782,I$207)+'СЕТ СН'!$F$12</f>
        <v>0</v>
      </c>
      <c r="J213" s="36">
        <f>SUMIFS(СВЦЭМ!$G$40:$G$783,СВЦЭМ!$A$40:$A$783,$A213,СВЦЭМ!$B$39:$B$782,J$207)+'СЕТ СН'!$F$12</f>
        <v>0</v>
      </c>
      <c r="K213" s="36">
        <f>SUMIFS(СВЦЭМ!$G$40:$G$783,СВЦЭМ!$A$40:$A$783,$A213,СВЦЭМ!$B$39:$B$782,K$207)+'СЕТ СН'!$F$12</f>
        <v>0</v>
      </c>
      <c r="L213" s="36">
        <f>SUMIFS(СВЦЭМ!$G$40:$G$783,СВЦЭМ!$A$40:$A$783,$A213,СВЦЭМ!$B$39:$B$782,L$207)+'СЕТ СН'!$F$12</f>
        <v>0</v>
      </c>
      <c r="M213" s="36">
        <f>SUMIFS(СВЦЭМ!$G$40:$G$783,СВЦЭМ!$A$40:$A$783,$A213,СВЦЭМ!$B$39:$B$782,M$207)+'СЕТ СН'!$F$12</f>
        <v>0</v>
      </c>
      <c r="N213" s="36">
        <f>SUMIFS(СВЦЭМ!$G$40:$G$783,СВЦЭМ!$A$40:$A$783,$A213,СВЦЭМ!$B$39:$B$782,N$207)+'СЕТ СН'!$F$12</f>
        <v>0</v>
      </c>
      <c r="O213" s="36">
        <f>SUMIFS(СВЦЭМ!$G$40:$G$783,СВЦЭМ!$A$40:$A$783,$A213,СВЦЭМ!$B$39:$B$782,O$207)+'СЕТ СН'!$F$12</f>
        <v>0</v>
      </c>
      <c r="P213" s="36">
        <f>SUMIFS(СВЦЭМ!$G$40:$G$783,СВЦЭМ!$A$40:$A$783,$A213,СВЦЭМ!$B$39:$B$782,P$207)+'СЕТ СН'!$F$12</f>
        <v>0</v>
      </c>
      <c r="Q213" s="36">
        <f>SUMIFS(СВЦЭМ!$G$40:$G$783,СВЦЭМ!$A$40:$A$783,$A213,СВЦЭМ!$B$39:$B$782,Q$207)+'СЕТ СН'!$F$12</f>
        <v>0</v>
      </c>
      <c r="R213" s="36">
        <f>SUMIFS(СВЦЭМ!$G$40:$G$783,СВЦЭМ!$A$40:$A$783,$A213,СВЦЭМ!$B$39:$B$782,R$207)+'СЕТ СН'!$F$12</f>
        <v>0</v>
      </c>
      <c r="S213" s="36">
        <f>SUMIFS(СВЦЭМ!$G$40:$G$783,СВЦЭМ!$A$40:$A$783,$A213,СВЦЭМ!$B$39:$B$782,S$207)+'СЕТ СН'!$F$12</f>
        <v>0</v>
      </c>
      <c r="T213" s="36">
        <f>SUMIFS(СВЦЭМ!$G$40:$G$783,СВЦЭМ!$A$40:$A$783,$A213,СВЦЭМ!$B$39:$B$782,T$207)+'СЕТ СН'!$F$12</f>
        <v>0</v>
      </c>
      <c r="U213" s="36">
        <f>SUMIFS(СВЦЭМ!$G$40:$G$783,СВЦЭМ!$A$40:$A$783,$A213,СВЦЭМ!$B$39:$B$782,U$207)+'СЕТ СН'!$F$12</f>
        <v>0</v>
      </c>
      <c r="V213" s="36">
        <f>SUMIFS(СВЦЭМ!$G$40:$G$783,СВЦЭМ!$A$40:$A$783,$A213,СВЦЭМ!$B$39:$B$782,V$207)+'СЕТ СН'!$F$12</f>
        <v>0</v>
      </c>
      <c r="W213" s="36">
        <f>SUMIFS(СВЦЭМ!$G$40:$G$783,СВЦЭМ!$A$40:$A$783,$A213,СВЦЭМ!$B$39:$B$782,W$207)+'СЕТ СН'!$F$12</f>
        <v>0</v>
      </c>
      <c r="X213" s="36">
        <f>SUMIFS(СВЦЭМ!$G$40:$G$783,СВЦЭМ!$A$40:$A$783,$A213,СВЦЭМ!$B$39:$B$782,X$207)+'СЕТ СН'!$F$12</f>
        <v>0</v>
      </c>
      <c r="Y213" s="36">
        <f>SUMIFS(СВЦЭМ!$G$40:$G$783,СВЦЭМ!$A$40:$A$783,$A213,СВЦЭМ!$B$39:$B$782,Y$207)+'СЕТ СН'!$F$12</f>
        <v>0</v>
      </c>
    </row>
    <row r="214" spans="1:25" ht="15.75" hidden="1" x14ac:dyDescent="0.2">
      <c r="A214" s="35">
        <f t="shared" si="6"/>
        <v>44964</v>
      </c>
      <c r="B214" s="36">
        <f>SUMIFS(СВЦЭМ!$G$40:$G$783,СВЦЭМ!$A$40:$A$783,$A214,СВЦЭМ!$B$39:$B$782,B$207)+'СЕТ СН'!$F$12</f>
        <v>0</v>
      </c>
      <c r="C214" s="36">
        <f>SUMIFS(СВЦЭМ!$G$40:$G$783,СВЦЭМ!$A$40:$A$783,$A214,СВЦЭМ!$B$39:$B$782,C$207)+'СЕТ СН'!$F$12</f>
        <v>0</v>
      </c>
      <c r="D214" s="36">
        <f>SUMIFS(СВЦЭМ!$G$40:$G$783,СВЦЭМ!$A$40:$A$783,$A214,СВЦЭМ!$B$39:$B$782,D$207)+'СЕТ СН'!$F$12</f>
        <v>0</v>
      </c>
      <c r="E214" s="36">
        <f>SUMIFS(СВЦЭМ!$G$40:$G$783,СВЦЭМ!$A$40:$A$783,$A214,СВЦЭМ!$B$39:$B$782,E$207)+'СЕТ СН'!$F$12</f>
        <v>0</v>
      </c>
      <c r="F214" s="36">
        <f>SUMIFS(СВЦЭМ!$G$40:$G$783,СВЦЭМ!$A$40:$A$783,$A214,СВЦЭМ!$B$39:$B$782,F$207)+'СЕТ СН'!$F$12</f>
        <v>0</v>
      </c>
      <c r="G214" s="36">
        <f>SUMIFS(СВЦЭМ!$G$40:$G$783,СВЦЭМ!$A$40:$A$783,$A214,СВЦЭМ!$B$39:$B$782,G$207)+'СЕТ СН'!$F$12</f>
        <v>0</v>
      </c>
      <c r="H214" s="36">
        <f>SUMIFS(СВЦЭМ!$G$40:$G$783,СВЦЭМ!$A$40:$A$783,$A214,СВЦЭМ!$B$39:$B$782,H$207)+'СЕТ СН'!$F$12</f>
        <v>0</v>
      </c>
      <c r="I214" s="36">
        <f>SUMIFS(СВЦЭМ!$G$40:$G$783,СВЦЭМ!$A$40:$A$783,$A214,СВЦЭМ!$B$39:$B$782,I$207)+'СЕТ СН'!$F$12</f>
        <v>0</v>
      </c>
      <c r="J214" s="36">
        <f>SUMIFS(СВЦЭМ!$G$40:$G$783,СВЦЭМ!$A$40:$A$783,$A214,СВЦЭМ!$B$39:$B$782,J$207)+'СЕТ СН'!$F$12</f>
        <v>0</v>
      </c>
      <c r="K214" s="36">
        <f>SUMIFS(СВЦЭМ!$G$40:$G$783,СВЦЭМ!$A$40:$A$783,$A214,СВЦЭМ!$B$39:$B$782,K$207)+'СЕТ СН'!$F$12</f>
        <v>0</v>
      </c>
      <c r="L214" s="36">
        <f>SUMIFS(СВЦЭМ!$G$40:$G$783,СВЦЭМ!$A$40:$A$783,$A214,СВЦЭМ!$B$39:$B$782,L$207)+'СЕТ СН'!$F$12</f>
        <v>0</v>
      </c>
      <c r="M214" s="36">
        <f>SUMIFS(СВЦЭМ!$G$40:$G$783,СВЦЭМ!$A$40:$A$783,$A214,СВЦЭМ!$B$39:$B$782,M$207)+'СЕТ СН'!$F$12</f>
        <v>0</v>
      </c>
      <c r="N214" s="36">
        <f>SUMIFS(СВЦЭМ!$G$40:$G$783,СВЦЭМ!$A$40:$A$783,$A214,СВЦЭМ!$B$39:$B$782,N$207)+'СЕТ СН'!$F$12</f>
        <v>0</v>
      </c>
      <c r="O214" s="36">
        <f>SUMIFS(СВЦЭМ!$G$40:$G$783,СВЦЭМ!$A$40:$A$783,$A214,СВЦЭМ!$B$39:$B$782,O$207)+'СЕТ СН'!$F$12</f>
        <v>0</v>
      </c>
      <c r="P214" s="36">
        <f>SUMIFS(СВЦЭМ!$G$40:$G$783,СВЦЭМ!$A$40:$A$783,$A214,СВЦЭМ!$B$39:$B$782,P$207)+'СЕТ СН'!$F$12</f>
        <v>0</v>
      </c>
      <c r="Q214" s="36">
        <f>SUMIFS(СВЦЭМ!$G$40:$G$783,СВЦЭМ!$A$40:$A$783,$A214,СВЦЭМ!$B$39:$B$782,Q$207)+'СЕТ СН'!$F$12</f>
        <v>0</v>
      </c>
      <c r="R214" s="36">
        <f>SUMIFS(СВЦЭМ!$G$40:$G$783,СВЦЭМ!$A$40:$A$783,$A214,СВЦЭМ!$B$39:$B$782,R$207)+'СЕТ СН'!$F$12</f>
        <v>0</v>
      </c>
      <c r="S214" s="36">
        <f>SUMIFS(СВЦЭМ!$G$40:$G$783,СВЦЭМ!$A$40:$A$783,$A214,СВЦЭМ!$B$39:$B$782,S$207)+'СЕТ СН'!$F$12</f>
        <v>0</v>
      </c>
      <c r="T214" s="36">
        <f>SUMIFS(СВЦЭМ!$G$40:$G$783,СВЦЭМ!$A$40:$A$783,$A214,СВЦЭМ!$B$39:$B$782,T$207)+'СЕТ СН'!$F$12</f>
        <v>0</v>
      </c>
      <c r="U214" s="36">
        <f>SUMIFS(СВЦЭМ!$G$40:$G$783,СВЦЭМ!$A$40:$A$783,$A214,СВЦЭМ!$B$39:$B$782,U$207)+'СЕТ СН'!$F$12</f>
        <v>0</v>
      </c>
      <c r="V214" s="36">
        <f>SUMIFS(СВЦЭМ!$G$40:$G$783,СВЦЭМ!$A$40:$A$783,$A214,СВЦЭМ!$B$39:$B$782,V$207)+'СЕТ СН'!$F$12</f>
        <v>0</v>
      </c>
      <c r="W214" s="36">
        <f>SUMIFS(СВЦЭМ!$G$40:$G$783,СВЦЭМ!$A$40:$A$783,$A214,СВЦЭМ!$B$39:$B$782,W$207)+'СЕТ СН'!$F$12</f>
        <v>0</v>
      </c>
      <c r="X214" s="36">
        <f>SUMIFS(СВЦЭМ!$G$40:$G$783,СВЦЭМ!$A$40:$A$783,$A214,СВЦЭМ!$B$39:$B$782,X$207)+'СЕТ СН'!$F$12</f>
        <v>0</v>
      </c>
      <c r="Y214" s="36">
        <f>SUMIFS(СВЦЭМ!$G$40:$G$783,СВЦЭМ!$A$40:$A$783,$A214,СВЦЭМ!$B$39:$B$782,Y$207)+'СЕТ СН'!$F$12</f>
        <v>0</v>
      </c>
    </row>
    <row r="215" spans="1:25" ht="15.75" hidden="1" x14ac:dyDescent="0.2">
      <c r="A215" s="35">
        <f t="shared" si="6"/>
        <v>44965</v>
      </c>
      <c r="B215" s="36">
        <f>SUMIFS(СВЦЭМ!$G$40:$G$783,СВЦЭМ!$A$40:$A$783,$A215,СВЦЭМ!$B$39:$B$782,B$207)+'СЕТ СН'!$F$12</f>
        <v>0</v>
      </c>
      <c r="C215" s="36">
        <f>SUMIFS(СВЦЭМ!$G$40:$G$783,СВЦЭМ!$A$40:$A$783,$A215,СВЦЭМ!$B$39:$B$782,C$207)+'СЕТ СН'!$F$12</f>
        <v>0</v>
      </c>
      <c r="D215" s="36">
        <f>SUMIFS(СВЦЭМ!$G$40:$G$783,СВЦЭМ!$A$40:$A$783,$A215,СВЦЭМ!$B$39:$B$782,D$207)+'СЕТ СН'!$F$12</f>
        <v>0</v>
      </c>
      <c r="E215" s="36">
        <f>SUMIFS(СВЦЭМ!$G$40:$G$783,СВЦЭМ!$A$40:$A$783,$A215,СВЦЭМ!$B$39:$B$782,E$207)+'СЕТ СН'!$F$12</f>
        <v>0</v>
      </c>
      <c r="F215" s="36">
        <f>SUMIFS(СВЦЭМ!$G$40:$G$783,СВЦЭМ!$A$40:$A$783,$A215,СВЦЭМ!$B$39:$B$782,F$207)+'СЕТ СН'!$F$12</f>
        <v>0</v>
      </c>
      <c r="G215" s="36">
        <f>SUMIFS(СВЦЭМ!$G$40:$G$783,СВЦЭМ!$A$40:$A$783,$A215,СВЦЭМ!$B$39:$B$782,G$207)+'СЕТ СН'!$F$12</f>
        <v>0</v>
      </c>
      <c r="H215" s="36">
        <f>SUMIFS(СВЦЭМ!$G$40:$G$783,СВЦЭМ!$A$40:$A$783,$A215,СВЦЭМ!$B$39:$B$782,H$207)+'СЕТ СН'!$F$12</f>
        <v>0</v>
      </c>
      <c r="I215" s="36">
        <f>SUMIFS(СВЦЭМ!$G$40:$G$783,СВЦЭМ!$A$40:$A$783,$A215,СВЦЭМ!$B$39:$B$782,I$207)+'СЕТ СН'!$F$12</f>
        <v>0</v>
      </c>
      <c r="J215" s="36">
        <f>SUMIFS(СВЦЭМ!$G$40:$G$783,СВЦЭМ!$A$40:$A$783,$A215,СВЦЭМ!$B$39:$B$782,J$207)+'СЕТ СН'!$F$12</f>
        <v>0</v>
      </c>
      <c r="K215" s="36">
        <f>SUMIFS(СВЦЭМ!$G$40:$G$783,СВЦЭМ!$A$40:$A$783,$A215,СВЦЭМ!$B$39:$B$782,K$207)+'СЕТ СН'!$F$12</f>
        <v>0</v>
      </c>
      <c r="L215" s="36">
        <f>SUMIFS(СВЦЭМ!$G$40:$G$783,СВЦЭМ!$A$40:$A$783,$A215,СВЦЭМ!$B$39:$B$782,L$207)+'СЕТ СН'!$F$12</f>
        <v>0</v>
      </c>
      <c r="M215" s="36">
        <f>SUMIFS(СВЦЭМ!$G$40:$G$783,СВЦЭМ!$A$40:$A$783,$A215,СВЦЭМ!$B$39:$B$782,M$207)+'СЕТ СН'!$F$12</f>
        <v>0</v>
      </c>
      <c r="N215" s="36">
        <f>SUMIFS(СВЦЭМ!$G$40:$G$783,СВЦЭМ!$A$40:$A$783,$A215,СВЦЭМ!$B$39:$B$782,N$207)+'СЕТ СН'!$F$12</f>
        <v>0</v>
      </c>
      <c r="O215" s="36">
        <f>SUMIFS(СВЦЭМ!$G$40:$G$783,СВЦЭМ!$A$40:$A$783,$A215,СВЦЭМ!$B$39:$B$782,O$207)+'СЕТ СН'!$F$12</f>
        <v>0</v>
      </c>
      <c r="P215" s="36">
        <f>SUMIFS(СВЦЭМ!$G$40:$G$783,СВЦЭМ!$A$40:$A$783,$A215,СВЦЭМ!$B$39:$B$782,P$207)+'СЕТ СН'!$F$12</f>
        <v>0</v>
      </c>
      <c r="Q215" s="36">
        <f>SUMIFS(СВЦЭМ!$G$40:$G$783,СВЦЭМ!$A$40:$A$783,$A215,СВЦЭМ!$B$39:$B$782,Q$207)+'СЕТ СН'!$F$12</f>
        <v>0</v>
      </c>
      <c r="R215" s="36">
        <f>SUMIFS(СВЦЭМ!$G$40:$G$783,СВЦЭМ!$A$40:$A$783,$A215,СВЦЭМ!$B$39:$B$782,R$207)+'СЕТ СН'!$F$12</f>
        <v>0</v>
      </c>
      <c r="S215" s="36">
        <f>SUMIFS(СВЦЭМ!$G$40:$G$783,СВЦЭМ!$A$40:$A$783,$A215,СВЦЭМ!$B$39:$B$782,S$207)+'СЕТ СН'!$F$12</f>
        <v>0</v>
      </c>
      <c r="T215" s="36">
        <f>SUMIFS(СВЦЭМ!$G$40:$G$783,СВЦЭМ!$A$40:$A$783,$A215,СВЦЭМ!$B$39:$B$782,T$207)+'СЕТ СН'!$F$12</f>
        <v>0</v>
      </c>
      <c r="U215" s="36">
        <f>SUMIFS(СВЦЭМ!$G$40:$G$783,СВЦЭМ!$A$40:$A$783,$A215,СВЦЭМ!$B$39:$B$782,U$207)+'СЕТ СН'!$F$12</f>
        <v>0</v>
      </c>
      <c r="V215" s="36">
        <f>SUMIFS(СВЦЭМ!$G$40:$G$783,СВЦЭМ!$A$40:$A$783,$A215,СВЦЭМ!$B$39:$B$782,V$207)+'СЕТ СН'!$F$12</f>
        <v>0</v>
      </c>
      <c r="W215" s="36">
        <f>SUMIFS(СВЦЭМ!$G$40:$G$783,СВЦЭМ!$A$40:$A$783,$A215,СВЦЭМ!$B$39:$B$782,W$207)+'СЕТ СН'!$F$12</f>
        <v>0</v>
      </c>
      <c r="X215" s="36">
        <f>SUMIFS(СВЦЭМ!$G$40:$G$783,СВЦЭМ!$A$40:$A$783,$A215,СВЦЭМ!$B$39:$B$782,X$207)+'СЕТ СН'!$F$12</f>
        <v>0</v>
      </c>
      <c r="Y215" s="36">
        <f>SUMIFS(СВЦЭМ!$G$40:$G$783,СВЦЭМ!$A$40:$A$783,$A215,СВЦЭМ!$B$39:$B$782,Y$207)+'СЕТ СН'!$F$12</f>
        <v>0</v>
      </c>
    </row>
    <row r="216" spans="1:25" ht="15.75" hidden="1" x14ac:dyDescent="0.2">
      <c r="A216" s="35">
        <f t="shared" si="6"/>
        <v>44966</v>
      </c>
      <c r="B216" s="36">
        <f>SUMIFS(СВЦЭМ!$G$40:$G$783,СВЦЭМ!$A$40:$A$783,$A216,СВЦЭМ!$B$39:$B$782,B$207)+'СЕТ СН'!$F$12</f>
        <v>0</v>
      </c>
      <c r="C216" s="36">
        <f>SUMIFS(СВЦЭМ!$G$40:$G$783,СВЦЭМ!$A$40:$A$783,$A216,СВЦЭМ!$B$39:$B$782,C$207)+'СЕТ СН'!$F$12</f>
        <v>0</v>
      </c>
      <c r="D216" s="36">
        <f>SUMIFS(СВЦЭМ!$G$40:$G$783,СВЦЭМ!$A$40:$A$783,$A216,СВЦЭМ!$B$39:$B$782,D$207)+'СЕТ СН'!$F$12</f>
        <v>0</v>
      </c>
      <c r="E216" s="36">
        <f>SUMIFS(СВЦЭМ!$G$40:$G$783,СВЦЭМ!$A$40:$A$783,$A216,СВЦЭМ!$B$39:$B$782,E$207)+'СЕТ СН'!$F$12</f>
        <v>0</v>
      </c>
      <c r="F216" s="36">
        <f>SUMIFS(СВЦЭМ!$G$40:$G$783,СВЦЭМ!$A$40:$A$783,$A216,СВЦЭМ!$B$39:$B$782,F$207)+'СЕТ СН'!$F$12</f>
        <v>0</v>
      </c>
      <c r="G216" s="36">
        <f>SUMIFS(СВЦЭМ!$G$40:$G$783,СВЦЭМ!$A$40:$A$783,$A216,СВЦЭМ!$B$39:$B$782,G$207)+'СЕТ СН'!$F$12</f>
        <v>0</v>
      </c>
      <c r="H216" s="36">
        <f>SUMIFS(СВЦЭМ!$G$40:$G$783,СВЦЭМ!$A$40:$A$783,$A216,СВЦЭМ!$B$39:$B$782,H$207)+'СЕТ СН'!$F$12</f>
        <v>0</v>
      </c>
      <c r="I216" s="36">
        <f>SUMIFS(СВЦЭМ!$G$40:$G$783,СВЦЭМ!$A$40:$A$783,$A216,СВЦЭМ!$B$39:$B$782,I$207)+'СЕТ СН'!$F$12</f>
        <v>0</v>
      </c>
      <c r="J216" s="36">
        <f>SUMIFS(СВЦЭМ!$G$40:$G$783,СВЦЭМ!$A$40:$A$783,$A216,СВЦЭМ!$B$39:$B$782,J$207)+'СЕТ СН'!$F$12</f>
        <v>0</v>
      </c>
      <c r="K216" s="36">
        <f>SUMIFS(СВЦЭМ!$G$40:$G$783,СВЦЭМ!$A$40:$A$783,$A216,СВЦЭМ!$B$39:$B$782,K$207)+'СЕТ СН'!$F$12</f>
        <v>0</v>
      </c>
      <c r="L216" s="36">
        <f>SUMIFS(СВЦЭМ!$G$40:$G$783,СВЦЭМ!$A$40:$A$783,$A216,СВЦЭМ!$B$39:$B$782,L$207)+'СЕТ СН'!$F$12</f>
        <v>0</v>
      </c>
      <c r="M216" s="36">
        <f>SUMIFS(СВЦЭМ!$G$40:$G$783,СВЦЭМ!$A$40:$A$783,$A216,СВЦЭМ!$B$39:$B$782,M$207)+'СЕТ СН'!$F$12</f>
        <v>0</v>
      </c>
      <c r="N216" s="36">
        <f>SUMIFS(СВЦЭМ!$G$40:$G$783,СВЦЭМ!$A$40:$A$783,$A216,СВЦЭМ!$B$39:$B$782,N$207)+'СЕТ СН'!$F$12</f>
        <v>0</v>
      </c>
      <c r="O216" s="36">
        <f>SUMIFS(СВЦЭМ!$G$40:$G$783,СВЦЭМ!$A$40:$A$783,$A216,СВЦЭМ!$B$39:$B$782,O$207)+'СЕТ СН'!$F$12</f>
        <v>0</v>
      </c>
      <c r="P216" s="36">
        <f>SUMIFS(СВЦЭМ!$G$40:$G$783,СВЦЭМ!$A$40:$A$783,$A216,СВЦЭМ!$B$39:$B$782,P$207)+'СЕТ СН'!$F$12</f>
        <v>0</v>
      </c>
      <c r="Q216" s="36">
        <f>SUMIFS(СВЦЭМ!$G$40:$G$783,СВЦЭМ!$A$40:$A$783,$A216,СВЦЭМ!$B$39:$B$782,Q$207)+'СЕТ СН'!$F$12</f>
        <v>0</v>
      </c>
      <c r="R216" s="36">
        <f>SUMIFS(СВЦЭМ!$G$40:$G$783,СВЦЭМ!$A$40:$A$783,$A216,СВЦЭМ!$B$39:$B$782,R$207)+'СЕТ СН'!$F$12</f>
        <v>0</v>
      </c>
      <c r="S216" s="36">
        <f>SUMIFS(СВЦЭМ!$G$40:$G$783,СВЦЭМ!$A$40:$A$783,$A216,СВЦЭМ!$B$39:$B$782,S$207)+'СЕТ СН'!$F$12</f>
        <v>0</v>
      </c>
      <c r="T216" s="36">
        <f>SUMIFS(СВЦЭМ!$G$40:$G$783,СВЦЭМ!$A$40:$A$783,$A216,СВЦЭМ!$B$39:$B$782,T$207)+'СЕТ СН'!$F$12</f>
        <v>0</v>
      </c>
      <c r="U216" s="36">
        <f>SUMIFS(СВЦЭМ!$G$40:$G$783,СВЦЭМ!$A$40:$A$783,$A216,СВЦЭМ!$B$39:$B$782,U$207)+'СЕТ СН'!$F$12</f>
        <v>0</v>
      </c>
      <c r="V216" s="36">
        <f>SUMIFS(СВЦЭМ!$G$40:$G$783,СВЦЭМ!$A$40:$A$783,$A216,СВЦЭМ!$B$39:$B$782,V$207)+'СЕТ СН'!$F$12</f>
        <v>0</v>
      </c>
      <c r="W216" s="36">
        <f>SUMIFS(СВЦЭМ!$G$40:$G$783,СВЦЭМ!$A$40:$A$783,$A216,СВЦЭМ!$B$39:$B$782,W$207)+'СЕТ СН'!$F$12</f>
        <v>0</v>
      </c>
      <c r="X216" s="36">
        <f>SUMIFS(СВЦЭМ!$G$40:$G$783,СВЦЭМ!$A$40:$A$783,$A216,СВЦЭМ!$B$39:$B$782,X$207)+'СЕТ СН'!$F$12</f>
        <v>0</v>
      </c>
      <c r="Y216" s="36">
        <f>SUMIFS(СВЦЭМ!$G$40:$G$783,СВЦЭМ!$A$40:$A$783,$A216,СВЦЭМ!$B$39:$B$782,Y$207)+'СЕТ СН'!$F$12</f>
        <v>0</v>
      </c>
    </row>
    <row r="217" spans="1:25" ht="15.75" hidden="1" x14ac:dyDescent="0.2">
      <c r="A217" s="35">
        <f t="shared" si="6"/>
        <v>44967</v>
      </c>
      <c r="B217" s="36">
        <f>SUMIFS(СВЦЭМ!$G$40:$G$783,СВЦЭМ!$A$40:$A$783,$A217,СВЦЭМ!$B$39:$B$782,B$207)+'СЕТ СН'!$F$12</f>
        <v>0</v>
      </c>
      <c r="C217" s="36">
        <f>SUMIFS(СВЦЭМ!$G$40:$G$783,СВЦЭМ!$A$40:$A$783,$A217,СВЦЭМ!$B$39:$B$782,C$207)+'СЕТ СН'!$F$12</f>
        <v>0</v>
      </c>
      <c r="D217" s="36">
        <f>SUMIFS(СВЦЭМ!$G$40:$G$783,СВЦЭМ!$A$40:$A$783,$A217,СВЦЭМ!$B$39:$B$782,D$207)+'СЕТ СН'!$F$12</f>
        <v>0</v>
      </c>
      <c r="E217" s="36">
        <f>SUMIFS(СВЦЭМ!$G$40:$G$783,СВЦЭМ!$A$40:$A$783,$A217,СВЦЭМ!$B$39:$B$782,E$207)+'СЕТ СН'!$F$12</f>
        <v>0</v>
      </c>
      <c r="F217" s="36">
        <f>SUMIFS(СВЦЭМ!$G$40:$G$783,СВЦЭМ!$A$40:$A$783,$A217,СВЦЭМ!$B$39:$B$782,F$207)+'СЕТ СН'!$F$12</f>
        <v>0</v>
      </c>
      <c r="G217" s="36">
        <f>SUMIFS(СВЦЭМ!$G$40:$G$783,СВЦЭМ!$A$40:$A$783,$A217,СВЦЭМ!$B$39:$B$782,G$207)+'СЕТ СН'!$F$12</f>
        <v>0</v>
      </c>
      <c r="H217" s="36">
        <f>SUMIFS(СВЦЭМ!$G$40:$G$783,СВЦЭМ!$A$40:$A$783,$A217,СВЦЭМ!$B$39:$B$782,H$207)+'СЕТ СН'!$F$12</f>
        <v>0</v>
      </c>
      <c r="I217" s="36">
        <f>SUMIFS(СВЦЭМ!$G$40:$G$783,СВЦЭМ!$A$40:$A$783,$A217,СВЦЭМ!$B$39:$B$782,I$207)+'СЕТ СН'!$F$12</f>
        <v>0</v>
      </c>
      <c r="J217" s="36">
        <f>SUMIFS(СВЦЭМ!$G$40:$G$783,СВЦЭМ!$A$40:$A$783,$A217,СВЦЭМ!$B$39:$B$782,J$207)+'СЕТ СН'!$F$12</f>
        <v>0</v>
      </c>
      <c r="K217" s="36">
        <f>SUMIFS(СВЦЭМ!$G$40:$G$783,СВЦЭМ!$A$40:$A$783,$A217,СВЦЭМ!$B$39:$B$782,K$207)+'СЕТ СН'!$F$12</f>
        <v>0</v>
      </c>
      <c r="L217" s="36">
        <f>SUMIFS(СВЦЭМ!$G$40:$G$783,СВЦЭМ!$A$40:$A$783,$A217,СВЦЭМ!$B$39:$B$782,L$207)+'СЕТ СН'!$F$12</f>
        <v>0</v>
      </c>
      <c r="M217" s="36">
        <f>SUMIFS(СВЦЭМ!$G$40:$G$783,СВЦЭМ!$A$40:$A$783,$A217,СВЦЭМ!$B$39:$B$782,M$207)+'СЕТ СН'!$F$12</f>
        <v>0</v>
      </c>
      <c r="N217" s="36">
        <f>SUMIFS(СВЦЭМ!$G$40:$G$783,СВЦЭМ!$A$40:$A$783,$A217,СВЦЭМ!$B$39:$B$782,N$207)+'СЕТ СН'!$F$12</f>
        <v>0</v>
      </c>
      <c r="O217" s="36">
        <f>SUMIFS(СВЦЭМ!$G$40:$G$783,СВЦЭМ!$A$40:$A$783,$A217,СВЦЭМ!$B$39:$B$782,O$207)+'СЕТ СН'!$F$12</f>
        <v>0</v>
      </c>
      <c r="P217" s="36">
        <f>SUMIFS(СВЦЭМ!$G$40:$G$783,СВЦЭМ!$A$40:$A$783,$A217,СВЦЭМ!$B$39:$B$782,P$207)+'СЕТ СН'!$F$12</f>
        <v>0</v>
      </c>
      <c r="Q217" s="36">
        <f>SUMIFS(СВЦЭМ!$G$40:$G$783,СВЦЭМ!$A$40:$A$783,$A217,СВЦЭМ!$B$39:$B$782,Q$207)+'СЕТ СН'!$F$12</f>
        <v>0</v>
      </c>
      <c r="R217" s="36">
        <f>SUMIFS(СВЦЭМ!$G$40:$G$783,СВЦЭМ!$A$40:$A$783,$A217,СВЦЭМ!$B$39:$B$782,R$207)+'СЕТ СН'!$F$12</f>
        <v>0</v>
      </c>
      <c r="S217" s="36">
        <f>SUMIFS(СВЦЭМ!$G$40:$G$783,СВЦЭМ!$A$40:$A$783,$A217,СВЦЭМ!$B$39:$B$782,S$207)+'СЕТ СН'!$F$12</f>
        <v>0</v>
      </c>
      <c r="T217" s="36">
        <f>SUMIFS(СВЦЭМ!$G$40:$G$783,СВЦЭМ!$A$40:$A$783,$A217,СВЦЭМ!$B$39:$B$782,T$207)+'СЕТ СН'!$F$12</f>
        <v>0</v>
      </c>
      <c r="U217" s="36">
        <f>SUMIFS(СВЦЭМ!$G$40:$G$783,СВЦЭМ!$A$40:$A$783,$A217,СВЦЭМ!$B$39:$B$782,U$207)+'СЕТ СН'!$F$12</f>
        <v>0</v>
      </c>
      <c r="V217" s="36">
        <f>SUMIFS(СВЦЭМ!$G$40:$G$783,СВЦЭМ!$A$40:$A$783,$A217,СВЦЭМ!$B$39:$B$782,V$207)+'СЕТ СН'!$F$12</f>
        <v>0</v>
      </c>
      <c r="W217" s="36">
        <f>SUMIFS(СВЦЭМ!$G$40:$G$783,СВЦЭМ!$A$40:$A$783,$A217,СВЦЭМ!$B$39:$B$782,W$207)+'СЕТ СН'!$F$12</f>
        <v>0</v>
      </c>
      <c r="X217" s="36">
        <f>SUMIFS(СВЦЭМ!$G$40:$G$783,СВЦЭМ!$A$40:$A$783,$A217,СВЦЭМ!$B$39:$B$782,X$207)+'СЕТ СН'!$F$12</f>
        <v>0</v>
      </c>
      <c r="Y217" s="36">
        <f>SUMIFS(СВЦЭМ!$G$40:$G$783,СВЦЭМ!$A$40:$A$783,$A217,СВЦЭМ!$B$39:$B$782,Y$207)+'СЕТ СН'!$F$12</f>
        <v>0</v>
      </c>
    </row>
    <row r="218" spans="1:25" ht="15.75" hidden="1" x14ac:dyDescent="0.2">
      <c r="A218" s="35">
        <f t="shared" si="6"/>
        <v>44968</v>
      </c>
      <c r="B218" s="36">
        <f>SUMIFS(СВЦЭМ!$G$40:$G$783,СВЦЭМ!$A$40:$A$783,$A218,СВЦЭМ!$B$39:$B$782,B$207)+'СЕТ СН'!$F$12</f>
        <v>0</v>
      </c>
      <c r="C218" s="36">
        <f>SUMIFS(СВЦЭМ!$G$40:$G$783,СВЦЭМ!$A$40:$A$783,$A218,СВЦЭМ!$B$39:$B$782,C$207)+'СЕТ СН'!$F$12</f>
        <v>0</v>
      </c>
      <c r="D218" s="36">
        <f>SUMIFS(СВЦЭМ!$G$40:$G$783,СВЦЭМ!$A$40:$A$783,$A218,СВЦЭМ!$B$39:$B$782,D$207)+'СЕТ СН'!$F$12</f>
        <v>0</v>
      </c>
      <c r="E218" s="36">
        <f>SUMIFS(СВЦЭМ!$G$40:$G$783,СВЦЭМ!$A$40:$A$783,$A218,СВЦЭМ!$B$39:$B$782,E$207)+'СЕТ СН'!$F$12</f>
        <v>0</v>
      </c>
      <c r="F218" s="36">
        <f>SUMIFS(СВЦЭМ!$G$40:$G$783,СВЦЭМ!$A$40:$A$783,$A218,СВЦЭМ!$B$39:$B$782,F$207)+'СЕТ СН'!$F$12</f>
        <v>0</v>
      </c>
      <c r="G218" s="36">
        <f>SUMIFS(СВЦЭМ!$G$40:$G$783,СВЦЭМ!$A$40:$A$783,$A218,СВЦЭМ!$B$39:$B$782,G$207)+'СЕТ СН'!$F$12</f>
        <v>0</v>
      </c>
      <c r="H218" s="36">
        <f>SUMIFS(СВЦЭМ!$G$40:$G$783,СВЦЭМ!$A$40:$A$783,$A218,СВЦЭМ!$B$39:$B$782,H$207)+'СЕТ СН'!$F$12</f>
        <v>0</v>
      </c>
      <c r="I218" s="36">
        <f>SUMIFS(СВЦЭМ!$G$40:$G$783,СВЦЭМ!$A$40:$A$783,$A218,СВЦЭМ!$B$39:$B$782,I$207)+'СЕТ СН'!$F$12</f>
        <v>0</v>
      </c>
      <c r="J218" s="36">
        <f>SUMIFS(СВЦЭМ!$G$40:$G$783,СВЦЭМ!$A$40:$A$783,$A218,СВЦЭМ!$B$39:$B$782,J$207)+'СЕТ СН'!$F$12</f>
        <v>0</v>
      </c>
      <c r="K218" s="36">
        <f>SUMIFS(СВЦЭМ!$G$40:$G$783,СВЦЭМ!$A$40:$A$783,$A218,СВЦЭМ!$B$39:$B$782,K$207)+'СЕТ СН'!$F$12</f>
        <v>0</v>
      </c>
      <c r="L218" s="36">
        <f>SUMIFS(СВЦЭМ!$G$40:$G$783,СВЦЭМ!$A$40:$A$783,$A218,СВЦЭМ!$B$39:$B$782,L$207)+'СЕТ СН'!$F$12</f>
        <v>0</v>
      </c>
      <c r="M218" s="36">
        <f>SUMIFS(СВЦЭМ!$G$40:$G$783,СВЦЭМ!$A$40:$A$783,$A218,СВЦЭМ!$B$39:$B$782,M$207)+'СЕТ СН'!$F$12</f>
        <v>0</v>
      </c>
      <c r="N218" s="36">
        <f>SUMIFS(СВЦЭМ!$G$40:$G$783,СВЦЭМ!$A$40:$A$783,$A218,СВЦЭМ!$B$39:$B$782,N$207)+'СЕТ СН'!$F$12</f>
        <v>0</v>
      </c>
      <c r="O218" s="36">
        <f>SUMIFS(СВЦЭМ!$G$40:$G$783,СВЦЭМ!$A$40:$A$783,$A218,СВЦЭМ!$B$39:$B$782,O$207)+'СЕТ СН'!$F$12</f>
        <v>0</v>
      </c>
      <c r="P218" s="36">
        <f>SUMIFS(СВЦЭМ!$G$40:$G$783,СВЦЭМ!$A$40:$A$783,$A218,СВЦЭМ!$B$39:$B$782,P$207)+'СЕТ СН'!$F$12</f>
        <v>0</v>
      </c>
      <c r="Q218" s="36">
        <f>SUMIFS(СВЦЭМ!$G$40:$G$783,СВЦЭМ!$A$40:$A$783,$A218,СВЦЭМ!$B$39:$B$782,Q$207)+'СЕТ СН'!$F$12</f>
        <v>0</v>
      </c>
      <c r="R218" s="36">
        <f>SUMIFS(СВЦЭМ!$G$40:$G$783,СВЦЭМ!$A$40:$A$783,$A218,СВЦЭМ!$B$39:$B$782,R$207)+'СЕТ СН'!$F$12</f>
        <v>0</v>
      </c>
      <c r="S218" s="36">
        <f>SUMIFS(СВЦЭМ!$G$40:$G$783,СВЦЭМ!$A$40:$A$783,$A218,СВЦЭМ!$B$39:$B$782,S$207)+'СЕТ СН'!$F$12</f>
        <v>0</v>
      </c>
      <c r="T218" s="36">
        <f>SUMIFS(СВЦЭМ!$G$40:$G$783,СВЦЭМ!$A$40:$A$783,$A218,СВЦЭМ!$B$39:$B$782,T$207)+'СЕТ СН'!$F$12</f>
        <v>0</v>
      </c>
      <c r="U218" s="36">
        <f>SUMIFS(СВЦЭМ!$G$40:$G$783,СВЦЭМ!$A$40:$A$783,$A218,СВЦЭМ!$B$39:$B$782,U$207)+'СЕТ СН'!$F$12</f>
        <v>0</v>
      </c>
      <c r="V218" s="36">
        <f>SUMIFS(СВЦЭМ!$G$40:$G$783,СВЦЭМ!$A$40:$A$783,$A218,СВЦЭМ!$B$39:$B$782,V$207)+'СЕТ СН'!$F$12</f>
        <v>0</v>
      </c>
      <c r="W218" s="36">
        <f>SUMIFS(СВЦЭМ!$G$40:$G$783,СВЦЭМ!$A$40:$A$783,$A218,СВЦЭМ!$B$39:$B$782,W$207)+'СЕТ СН'!$F$12</f>
        <v>0</v>
      </c>
      <c r="X218" s="36">
        <f>SUMIFS(СВЦЭМ!$G$40:$G$783,СВЦЭМ!$A$40:$A$783,$A218,СВЦЭМ!$B$39:$B$782,X$207)+'СЕТ СН'!$F$12</f>
        <v>0</v>
      </c>
      <c r="Y218" s="36">
        <f>SUMIFS(СВЦЭМ!$G$40:$G$783,СВЦЭМ!$A$40:$A$783,$A218,СВЦЭМ!$B$39:$B$782,Y$207)+'СЕТ СН'!$F$12</f>
        <v>0</v>
      </c>
    </row>
    <row r="219" spans="1:25" ht="15.75" hidden="1" x14ac:dyDescent="0.2">
      <c r="A219" s="35">
        <f t="shared" si="6"/>
        <v>44969</v>
      </c>
      <c r="B219" s="36">
        <f>SUMIFS(СВЦЭМ!$G$40:$G$783,СВЦЭМ!$A$40:$A$783,$A219,СВЦЭМ!$B$39:$B$782,B$207)+'СЕТ СН'!$F$12</f>
        <v>0</v>
      </c>
      <c r="C219" s="36">
        <f>SUMIFS(СВЦЭМ!$G$40:$G$783,СВЦЭМ!$A$40:$A$783,$A219,СВЦЭМ!$B$39:$B$782,C$207)+'СЕТ СН'!$F$12</f>
        <v>0</v>
      </c>
      <c r="D219" s="36">
        <f>SUMIFS(СВЦЭМ!$G$40:$G$783,СВЦЭМ!$A$40:$A$783,$A219,СВЦЭМ!$B$39:$B$782,D$207)+'СЕТ СН'!$F$12</f>
        <v>0</v>
      </c>
      <c r="E219" s="36">
        <f>SUMIFS(СВЦЭМ!$G$40:$G$783,СВЦЭМ!$A$40:$A$783,$A219,СВЦЭМ!$B$39:$B$782,E$207)+'СЕТ СН'!$F$12</f>
        <v>0</v>
      </c>
      <c r="F219" s="36">
        <f>SUMIFS(СВЦЭМ!$G$40:$G$783,СВЦЭМ!$A$40:$A$783,$A219,СВЦЭМ!$B$39:$B$782,F$207)+'СЕТ СН'!$F$12</f>
        <v>0</v>
      </c>
      <c r="G219" s="36">
        <f>SUMIFS(СВЦЭМ!$G$40:$G$783,СВЦЭМ!$A$40:$A$783,$A219,СВЦЭМ!$B$39:$B$782,G$207)+'СЕТ СН'!$F$12</f>
        <v>0</v>
      </c>
      <c r="H219" s="36">
        <f>SUMIFS(СВЦЭМ!$G$40:$G$783,СВЦЭМ!$A$40:$A$783,$A219,СВЦЭМ!$B$39:$B$782,H$207)+'СЕТ СН'!$F$12</f>
        <v>0</v>
      </c>
      <c r="I219" s="36">
        <f>SUMIFS(СВЦЭМ!$G$40:$G$783,СВЦЭМ!$A$40:$A$783,$A219,СВЦЭМ!$B$39:$B$782,I$207)+'СЕТ СН'!$F$12</f>
        <v>0</v>
      </c>
      <c r="J219" s="36">
        <f>SUMIFS(СВЦЭМ!$G$40:$G$783,СВЦЭМ!$A$40:$A$783,$A219,СВЦЭМ!$B$39:$B$782,J$207)+'СЕТ СН'!$F$12</f>
        <v>0</v>
      </c>
      <c r="K219" s="36">
        <f>SUMIFS(СВЦЭМ!$G$40:$G$783,СВЦЭМ!$A$40:$A$783,$A219,СВЦЭМ!$B$39:$B$782,K$207)+'СЕТ СН'!$F$12</f>
        <v>0</v>
      </c>
      <c r="L219" s="36">
        <f>SUMIFS(СВЦЭМ!$G$40:$G$783,СВЦЭМ!$A$40:$A$783,$A219,СВЦЭМ!$B$39:$B$782,L$207)+'СЕТ СН'!$F$12</f>
        <v>0</v>
      </c>
      <c r="M219" s="36">
        <f>SUMIFS(СВЦЭМ!$G$40:$G$783,СВЦЭМ!$A$40:$A$783,$A219,СВЦЭМ!$B$39:$B$782,M$207)+'СЕТ СН'!$F$12</f>
        <v>0</v>
      </c>
      <c r="N219" s="36">
        <f>SUMIFS(СВЦЭМ!$G$40:$G$783,СВЦЭМ!$A$40:$A$783,$A219,СВЦЭМ!$B$39:$B$782,N$207)+'СЕТ СН'!$F$12</f>
        <v>0</v>
      </c>
      <c r="O219" s="36">
        <f>SUMIFS(СВЦЭМ!$G$40:$G$783,СВЦЭМ!$A$40:$A$783,$A219,СВЦЭМ!$B$39:$B$782,O$207)+'СЕТ СН'!$F$12</f>
        <v>0</v>
      </c>
      <c r="P219" s="36">
        <f>SUMIFS(СВЦЭМ!$G$40:$G$783,СВЦЭМ!$A$40:$A$783,$A219,СВЦЭМ!$B$39:$B$782,P$207)+'СЕТ СН'!$F$12</f>
        <v>0</v>
      </c>
      <c r="Q219" s="36">
        <f>SUMIFS(СВЦЭМ!$G$40:$G$783,СВЦЭМ!$A$40:$A$783,$A219,СВЦЭМ!$B$39:$B$782,Q$207)+'СЕТ СН'!$F$12</f>
        <v>0</v>
      </c>
      <c r="R219" s="36">
        <f>SUMIFS(СВЦЭМ!$G$40:$G$783,СВЦЭМ!$A$40:$A$783,$A219,СВЦЭМ!$B$39:$B$782,R$207)+'СЕТ СН'!$F$12</f>
        <v>0</v>
      </c>
      <c r="S219" s="36">
        <f>SUMIFS(СВЦЭМ!$G$40:$G$783,СВЦЭМ!$A$40:$A$783,$A219,СВЦЭМ!$B$39:$B$782,S$207)+'СЕТ СН'!$F$12</f>
        <v>0</v>
      </c>
      <c r="T219" s="36">
        <f>SUMIFS(СВЦЭМ!$G$40:$G$783,СВЦЭМ!$A$40:$A$783,$A219,СВЦЭМ!$B$39:$B$782,T$207)+'СЕТ СН'!$F$12</f>
        <v>0</v>
      </c>
      <c r="U219" s="36">
        <f>SUMIFS(СВЦЭМ!$G$40:$G$783,СВЦЭМ!$A$40:$A$783,$A219,СВЦЭМ!$B$39:$B$782,U$207)+'СЕТ СН'!$F$12</f>
        <v>0</v>
      </c>
      <c r="V219" s="36">
        <f>SUMIFS(СВЦЭМ!$G$40:$G$783,СВЦЭМ!$A$40:$A$783,$A219,СВЦЭМ!$B$39:$B$782,V$207)+'СЕТ СН'!$F$12</f>
        <v>0</v>
      </c>
      <c r="W219" s="36">
        <f>SUMIFS(СВЦЭМ!$G$40:$G$783,СВЦЭМ!$A$40:$A$783,$A219,СВЦЭМ!$B$39:$B$782,W$207)+'СЕТ СН'!$F$12</f>
        <v>0</v>
      </c>
      <c r="X219" s="36">
        <f>SUMIFS(СВЦЭМ!$G$40:$G$783,СВЦЭМ!$A$40:$A$783,$A219,СВЦЭМ!$B$39:$B$782,X$207)+'СЕТ СН'!$F$12</f>
        <v>0</v>
      </c>
      <c r="Y219" s="36">
        <f>SUMIFS(СВЦЭМ!$G$40:$G$783,СВЦЭМ!$A$40:$A$783,$A219,СВЦЭМ!$B$39:$B$782,Y$207)+'СЕТ СН'!$F$12</f>
        <v>0</v>
      </c>
    </row>
    <row r="220" spans="1:25" ht="15.75" hidden="1" x14ac:dyDescent="0.2">
      <c r="A220" s="35">
        <f t="shared" si="6"/>
        <v>44970</v>
      </c>
      <c r="B220" s="36">
        <f>SUMIFS(СВЦЭМ!$G$40:$G$783,СВЦЭМ!$A$40:$A$783,$A220,СВЦЭМ!$B$39:$B$782,B$207)+'СЕТ СН'!$F$12</f>
        <v>0</v>
      </c>
      <c r="C220" s="36">
        <f>SUMIFS(СВЦЭМ!$G$40:$G$783,СВЦЭМ!$A$40:$A$783,$A220,СВЦЭМ!$B$39:$B$782,C$207)+'СЕТ СН'!$F$12</f>
        <v>0</v>
      </c>
      <c r="D220" s="36">
        <f>SUMIFS(СВЦЭМ!$G$40:$G$783,СВЦЭМ!$A$40:$A$783,$A220,СВЦЭМ!$B$39:$B$782,D$207)+'СЕТ СН'!$F$12</f>
        <v>0</v>
      </c>
      <c r="E220" s="36">
        <f>SUMIFS(СВЦЭМ!$G$40:$G$783,СВЦЭМ!$A$40:$A$783,$A220,СВЦЭМ!$B$39:$B$782,E$207)+'СЕТ СН'!$F$12</f>
        <v>0</v>
      </c>
      <c r="F220" s="36">
        <f>SUMIFS(СВЦЭМ!$G$40:$G$783,СВЦЭМ!$A$40:$A$783,$A220,СВЦЭМ!$B$39:$B$782,F$207)+'СЕТ СН'!$F$12</f>
        <v>0</v>
      </c>
      <c r="G220" s="36">
        <f>SUMIFS(СВЦЭМ!$G$40:$G$783,СВЦЭМ!$A$40:$A$783,$A220,СВЦЭМ!$B$39:$B$782,G$207)+'СЕТ СН'!$F$12</f>
        <v>0</v>
      </c>
      <c r="H220" s="36">
        <f>SUMIFS(СВЦЭМ!$G$40:$G$783,СВЦЭМ!$A$40:$A$783,$A220,СВЦЭМ!$B$39:$B$782,H$207)+'СЕТ СН'!$F$12</f>
        <v>0</v>
      </c>
      <c r="I220" s="36">
        <f>SUMIFS(СВЦЭМ!$G$40:$G$783,СВЦЭМ!$A$40:$A$783,$A220,СВЦЭМ!$B$39:$B$782,I$207)+'СЕТ СН'!$F$12</f>
        <v>0</v>
      </c>
      <c r="J220" s="36">
        <f>SUMIFS(СВЦЭМ!$G$40:$G$783,СВЦЭМ!$A$40:$A$783,$A220,СВЦЭМ!$B$39:$B$782,J$207)+'СЕТ СН'!$F$12</f>
        <v>0</v>
      </c>
      <c r="K220" s="36">
        <f>SUMIFS(СВЦЭМ!$G$40:$G$783,СВЦЭМ!$A$40:$A$783,$A220,СВЦЭМ!$B$39:$B$782,K$207)+'СЕТ СН'!$F$12</f>
        <v>0</v>
      </c>
      <c r="L220" s="36">
        <f>SUMIFS(СВЦЭМ!$G$40:$G$783,СВЦЭМ!$A$40:$A$783,$A220,СВЦЭМ!$B$39:$B$782,L$207)+'СЕТ СН'!$F$12</f>
        <v>0</v>
      </c>
      <c r="M220" s="36">
        <f>SUMIFS(СВЦЭМ!$G$40:$G$783,СВЦЭМ!$A$40:$A$783,$A220,СВЦЭМ!$B$39:$B$782,M$207)+'СЕТ СН'!$F$12</f>
        <v>0</v>
      </c>
      <c r="N220" s="36">
        <f>SUMIFS(СВЦЭМ!$G$40:$G$783,СВЦЭМ!$A$40:$A$783,$A220,СВЦЭМ!$B$39:$B$782,N$207)+'СЕТ СН'!$F$12</f>
        <v>0</v>
      </c>
      <c r="O220" s="36">
        <f>SUMIFS(СВЦЭМ!$G$40:$G$783,СВЦЭМ!$A$40:$A$783,$A220,СВЦЭМ!$B$39:$B$782,O$207)+'СЕТ СН'!$F$12</f>
        <v>0</v>
      </c>
      <c r="P220" s="36">
        <f>SUMIFS(СВЦЭМ!$G$40:$G$783,СВЦЭМ!$A$40:$A$783,$A220,СВЦЭМ!$B$39:$B$782,P$207)+'СЕТ СН'!$F$12</f>
        <v>0</v>
      </c>
      <c r="Q220" s="36">
        <f>SUMIFS(СВЦЭМ!$G$40:$G$783,СВЦЭМ!$A$40:$A$783,$A220,СВЦЭМ!$B$39:$B$782,Q$207)+'СЕТ СН'!$F$12</f>
        <v>0</v>
      </c>
      <c r="R220" s="36">
        <f>SUMIFS(СВЦЭМ!$G$40:$G$783,СВЦЭМ!$A$40:$A$783,$A220,СВЦЭМ!$B$39:$B$782,R$207)+'СЕТ СН'!$F$12</f>
        <v>0</v>
      </c>
      <c r="S220" s="36">
        <f>SUMIFS(СВЦЭМ!$G$40:$G$783,СВЦЭМ!$A$40:$A$783,$A220,СВЦЭМ!$B$39:$B$782,S$207)+'СЕТ СН'!$F$12</f>
        <v>0</v>
      </c>
      <c r="T220" s="36">
        <f>SUMIFS(СВЦЭМ!$G$40:$G$783,СВЦЭМ!$A$40:$A$783,$A220,СВЦЭМ!$B$39:$B$782,T$207)+'СЕТ СН'!$F$12</f>
        <v>0</v>
      </c>
      <c r="U220" s="36">
        <f>SUMIFS(СВЦЭМ!$G$40:$G$783,СВЦЭМ!$A$40:$A$783,$A220,СВЦЭМ!$B$39:$B$782,U$207)+'СЕТ СН'!$F$12</f>
        <v>0</v>
      </c>
      <c r="V220" s="36">
        <f>SUMIFS(СВЦЭМ!$G$40:$G$783,СВЦЭМ!$A$40:$A$783,$A220,СВЦЭМ!$B$39:$B$782,V$207)+'СЕТ СН'!$F$12</f>
        <v>0</v>
      </c>
      <c r="W220" s="36">
        <f>SUMIFS(СВЦЭМ!$G$40:$G$783,СВЦЭМ!$A$40:$A$783,$A220,СВЦЭМ!$B$39:$B$782,W$207)+'СЕТ СН'!$F$12</f>
        <v>0</v>
      </c>
      <c r="X220" s="36">
        <f>SUMIFS(СВЦЭМ!$G$40:$G$783,СВЦЭМ!$A$40:$A$783,$A220,СВЦЭМ!$B$39:$B$782,X$207)+'СЕТ СН'!$F$12</f>
        <v>0</v>
      </c>
      <c r="Y220" s="36">
        <f>SUMIFS(СВЦЭМ!$G$40:$G$783,СВЦЭМ!$A$40:$A$783,$A220,СВЦЭМ!$B$39:$B$782,Y$207)+'СЕТ СН'!$F$12</f>
        <v>0</v>
      </c>
    </row>
    <row r="221" spans="1:25" ht="15.75" hidden="1" x14ac:dyDescent="0.2">
      <c r="A221" s="35">
        <f t="shared" si="6"/>
        <v>44971</v>
      </c>
      <c r="B221" s="36">
        <f>SUMIFS(СВЦЭМ!$G$40:$G$783,СВЦЭМ!$A$40:$A$783,$A221,СВЦЭМ!$B$39:$B$782,B$207)+'СЕТ СН'!$F$12</f>
        <v>0</v>
      </c>
      <c r="C221" s="36">
        <f>SUMIFS(СВЦЭМ!$G$40:$G$783,СВЦЭМ!$A$40:$A$783,$A221,СВЦЭМ!$B$39:$B$782,C$207)+'СЕТ СН'!$F$12</f>
        <v>0</v>
      </c>
      <c r="D221" s="36">
        <f>SUMIFS(СВЦЭМ!$G$40:$G$783,СВЦЭМ!$A$40:$A$783,$A221,СВЦЭМ!$B$39:$B$782,D$207)+'СЕТ СН'!$F$12</f>
        <v>0</v>
      </c>
      <c r="E221" s="36">
        <f>SUMIFS(СВЦЭМ!$G$40:$G$783,СВЦЭМ!$A$40:$A$783,$A221,СВЦЭМ!$B$39:$B$782,E$207)+'СЕТ СН'!$F$12</f>
        <v>0</v>
      </c>
      <c r="F221" s="36">
        <f>SUMIFS(СВЦЭМ!$G$40:$G$783,СВЦЭМ!$A$40:$A$783,$A221,СВЦЭМ!$B$39:$B$782,F$207)+'СЕТ СН'!$F$12</f>
        <v>0</v>
      </c>
      <c r="G221" s="36">
        <f>SUMIFS(СВЦЭМ!$G$40:$G$783,СВЦЭМ!$A$40:$A$783,$A221,СВЦЭМ!$B$39:$B$782,G$207)+'СЕТ СН'!$F$12</f>
        <v>0</v>
      </c>
      <c r="H221" s="36">
        <f>SUMIFS(СВЦЭМ!$G$40:$G$783,СВЦЭМ!$A$40:$A$783,$A221,СВЦЭМ!$B$39:$B$782,H$207)+'СЕТ СН'!$F$12</f>
        <v>0</v>
      </c>
      <c r="I221" s="36">
        <f>SUMIFS(СВЦЭМ!$G$40:$G$783,СВЦЭМ!$A$40:$A$783,$A221,СВЦЭМ!$B$39:$B$782,I$207)+'СЕТ СН'!$F$12</f>
        <v>0</v>
      </c>
      <c r="J221" s="36">
        <f>SUMIFS(СВЦЭМ!$G$40:$G$783,СВЦЭМ!$A$40:$A$783,$A221,СВЦЭМ!$B$39:$B$782,J$207)+'СЕТ СН'!$F$12</f>
        <v>0</v>
      </c>
      <c r="K221" s="36">
        <f>SUMIFS(СВЦЭМ!$G$40:$G$783,СВЦЭМ!$A$40:$A$783,$A221,СВЦЭМ!$B$39:$B$782,K$207)+'СЕТ СН'!$F$12</f>
        <v>0</v>
      </c>
      <c r="L221" s="36">
        <f>SUMIFS(СВЦЭМ!$G$40:$G$783,СВЦЭМ!$A$40:$A$783,$A221,СВЦЭМ!$B$39:$B$782,L$207)+'СЕТ СН'!$F$12</f>
        <v>0</v>
      </c>
      <c r="M221" s="36">
        <f>SUMIFS(СВЦЭМ!$G$40:$G$783,СВЦЭМ!$A$40:$A$783,$A221,СВЦЭМ!$B$39:$B$782,M$207)+'СЕТ СН'!$F$12</f>
        <v>0</v>
      </c>
      <c r="N221" s="36">
        <f>SUMIFS(СВЦЭМ!$G$40:$G$783,СВЦЭМ!$A$40:$A$783,$A221,СВЦЭМ!$B$39:$B$782,N$207)+'СЕТ СН'!$F$12</f>
        <v>0</v>
      </c>
      <c r="O221" s="36">
        <f>SUMIFS(СВЦЭМ!$G$40:$G$783,СВЦЭМ!$A$40:$A$783,$A221,СВЦЭМ!$B$39:$B$782,O$207)+'СЕТ СН'!$F$12</f>
        <v>0</v>
      </c>
      <c r="P221" s="36">
        <f>SUMIFS(СВЦЭМ!$G$40:$G$783,СВЦЭМ!$A$40:$A$783,$A221,СВЦЭМ!$B$39:$B$782,P$207)+'СЕТ СН'!$F$12</f>
        <v>0</v>
      </c>
      <c r="Q221" s="36">
        <f>SUMIFS(СВЦЭМ!$G$40:$G$783,СВЦЭМ!$A$40:$A$783,$A221,СВЦЭМ!$B$39:$B$782,Q$207)+'СЕТ СН'!$F$12</f>
        <v>0</v>
      </c>
      <c r="R221" s="36">
        <f>SUMIFS(СВЦЭМ!$G$40:$G$783,СВЦЭМ!$A$40:$A$783,$A221,СВЦЭМ!$B$39:$B$782,R$207)+'СЕТ СН'!$F$12</f>
        <v>0</v>
      </c>
      <c r="S221" s="36">
        <f>SUMIFS(СВЦЭМ!$G$40:$G$783,СВЦЭМ!$A$40:$A$783,$A221,СВЦЭМ!$B$39:$B$782,S$207)+'СЕТ СН'!$F$12</f>
        <v>0</v>
      </c>
      <c r="T221" s="36">
        <f>SUMIFS(СВЦЭМ!$G$40:$G$783,СВЦЭМ!$A$40:$A$783,$A221,СВЦЭМ!$B$39:$B$782,T$207)+'СЕТ СН'!$F$12</f>
        <v>0</v>
      </c>
      <c r="U221" s="36">
        <f>SUMIFS(СВЦЭМ!$G$40:$G$783,СВЦЭМ!$A$40:$A$783,$A221,СВЦЭМ!$B$39:$B$782,U$207)+'СЕТ СН'!$F$12</f>
        <v>0</v>
      </c>
      <c r="V221" s="36">
        <f>SUMIFS(СВЦЭМ!$G$40:$G$783,СВЦЭМ!$A$40:$A$783,$A221,СВЦЭМ!$B$39:$B$782,V$207)+'СЕТ СН'!$F$12</f>
        <v>0</v>
      </c>
      <c r="W221" s="36">
        <f>SUMIFS(СВЦЭМ!$G$40:$G$783,СВЦЭМ!$A$40:$A$783,$A221,СВЦЭМ!$B$39:$B$782,W$207)+'СЕТ СН'!$F$12</f>
        <v>0</v>
      </c>
      <c r="X221" s="36">
        <f>SUMIFS(СВЦЭМ!$G$40:$G$783,СВЦЭМ!$A$40:$A$783,$A221,СВЦЭМ!$B$39:$B$782,X$207)+'СЕТ СН'!$F$12</f>
        <v>0</v>
      </c>
      <c r="Y221" s="36">
        <f>SUMIFS(СВЦЭМ!$G$40:$G$783,СВЦЭМ!$A$40:$A$783,$A221,СВЦЭМ!$B$39:$B$782,Y$207)+'СЕТ СН'!$F$12</f>
        <v>0</v>
      </c>
    </row>
    <row r="222" spans="1:25" ht="15.75" hidden="1" x14ac:dyDescent="0.2">
      <c r="A222" s="35">
        <f t="shared" si="6"/>
        <v>44972</v>
      </c>
      <c r="B222" s="36">
        <f>SUMIFS(СВЦЭМ!$G$40:$G$783,СВЦЭМ!$A$40:$A$783,$A222,СВЦЭМ!$B$39:$B$782,B$207)+'СЕТ СН'!$F$12</f>
        <v>0</v>
      </c>
      <c r="C222" s="36">
        <f>SUMIFS(СВЦЭМ!$G$40:$G$783,СВЦЭМ!$A$40:$A$783,$A222,СВЦЭМ!$B$39:$B$782,C$207)+'СЕТ СН'!$F$12</f>
        <v>0</v>
      </c>
      <c r="D222" s="36">
        <f>SUMIFS(СВЦЭМ!$G$40:$G$783,СВЦЭМ!$A$40:$A$783,$A222,СВЦЭМ!$B$39:$B$782,D$207)+'СЕТ СН'!$F$12</f>
        <v>0</v>
      </c>
      <c r="E222" s="36">
        <f>SUMIFS(СВЦЭМ!$G$40:$G$783,СВЦЭМ!$A$40:$A$783,$A222,СВЦЭМ!$B$39:$B$782,E$207)+'СЕТ СН'!$F$12</f>
        <v>0</v>
      </c>
      <c r="F222" s="36">
        <f>SUMIFS(СВЦЭМ!$G$40:$G$783,СВЦЭМ!$A$40:$A$783,$A222,СВЦЭМ!$B$39:$B$782,F$207)+'СЕТ СН'!$F$12</f>
        <v>0</v>
      </c>
      <c r="G222" s="36">
        <f>SUMIFS(СВЦЭМ!$G$40:$G$783,СВЦЭМ!$A$40:$A$783,$A222,СВЦЭМ!$B$39:$B$782,G$207)+'СЕТ СН'!$F$12</f>
        <v>0</v>
      </c>
      <c r="H222" s="36">
        <f>SUMIFS(СВЦЭМ!$G$40:$G$783,СВЦЭМ!$A$40:$A$783,$A222,СВЦЭМ!$B$39:$B$782,H$207)+'СЕТ СН'!$F$12</f>
        <v>0</v>
      </c>
      <c r="I222" s="36">
        <f>SUMIFS(СВЦЭМ!$G$40:$G$783,СВЦЭМ!$A$40:$A$783,$A222,СВЦЭМ!$B$39:$B$782,I$207)+'СЕТ СН'!$F$12</f>
        <v>0</v>
      </c>
      <c r="J222" s="36">
        <f>SUMIFS(СВЦЭМ!$G$40:$G$783,СВЦЭМ!$A$40:$A$783,$A222,СВЦЭМ!$B$39:$B$782,J$207)+'СЕТ СН'!$F$12</f>
        <v>0</v>
      </c>
      <c r="K222" s="36">
        <f>SUMIFS(СВЦЭМ!$G$40:$G$783,СВЦЭМ!$A$40:$A$783,$A222,СВЦЭМ!$B$39:$B$782,K$207)+'СЕТ СН'!$F$12</f>
        <v>0</v>
      </c>
      <c r="L222" s="36">
        <f>SUMIFS(СВЦЭМ!$G$40:$G$783,СВЦЭМ!$A$40:$A$783,$A222,СВЦЭМ!$B$39:$B$782,L$207)+'СЕТ СН'!$F$12</f>
        <v>0</v>
      </c>
      <c r="M222" s="36">
        <f>SUMIFS(СВЦЭМ!$G$40:$G$783,СВЦЭМ!$A$40:$A$783,$A222,СВЦЭМ!$B$39:$B$782,M$207)+'СЕТ СН'!$F$12</f>
        <v>0</v>
      </c>
      <c r="N222" s="36">
        <f>SUMIFS(СВЦЭМ!$G$40:$G$783,СВЦЭМ!$A$40:$A$783,$A222,СВЦЭМ!$B$39:$B$782,N$207)+'СЕТ СН'!$F$12</f>
        <v>0</v>
      </c>
      <c r="O222" s="36">
        <f>SUMIFS(СВЦЭМ!$G$40:$G$783,СВЦЭМ!$A$40:$A$783,$A222,СВЦЭМ!$B$39:$B$782,O$207)+'СЕТ СН'!$F$12</f>
        <v>0</v>
      </c>
      <c r="P222" s="36">
        <f>SUMIFS(СВЦЭМ!$G$40:$G$783,СВЦЭМ!$A$40:$A$783,$A222,СВЦЭМ!$B$39:$B$782,P$207)+'СЕТ СН'!$F$12</f>
        <v>0</v>
      </c>
      <c r="Q222" s="36">
        <f>SUMIFS(СВЦЭМ!$G$40:$G$783,СВЦЭМ!$A$40:$A$783,$A222,СВЦЭМ!$B$39:$B$782,Q$207)+'СЕТ СН'!$F$12</f>
        <v>0</v>
      </c>
      <c r="R222" s="36">
        <f>SUMIFS(СВЦЭМ!$G$40:$G$783,СВЦЭМ!$A$40:$A$783,$A222,СВЦЭМ!$B$39:$B$782,R$207)+'СЕТ СН'!$F$12</f>
        <v>0</v>
      </c>
      <c r="S222" s="36">
        <f>SUMIFS(СВЦЭМ!$G$40:$G$783,СВЦЭМ!$A$40:$A$783,$A222,СВЦЭМ!$B$39:$B$782,S$207)+'СЕТ СН'!$F$12</f>
        <v>0</v>
      </c>
      <c r="T222" s="36">
        <f>SUMIFS(СВЦЭМ!$G$40:$G$783,СВЦЭМ!$A$40:$A$783,$A222,СВЦЭМ!$B$39:$B$782,T$207)+'СЕТ СН'!$F$12</f>
        <v>0</v>
      </c>
      <c r="U222" s="36">
        <f>SUMIFS(СВЦЭМ!$G$40:$G$783,СВЦЭМ!$A$40:$A$783,$A222,СВЦЭМ!$B$39:$B$782,U$207)+'СЕТ СН'!$F$12</f>
        <v>0</v>
      </c>
      <c r="V222" s="36">
        <f>SUMIFS(СВЦЭМ!$G$40:$G$783,СВЦЭМ!$A$40:$A$783,$A222,СВЦЭМ!$B$39:$B$782,V$207)+'СЕТ СН'!$F$12</f>
        <v>0</v>
      </c>
      <c r="W222" s="36">
        <f>SUMIFS(СВЦЭМ!$G$40:$G$783,СВЦЭМ!$A$40:$A$783,$A222,СВЦЭМ!$B$39:$B$782,W$207)+'СЕТ СН'!$F$12</f>
        <v>0</v>
      </c>
      <c r="X222" s="36">
        <f>SUMIFS(СВЦЭМ!$G$40:$G$783,СВЦЭМ!$A$40:$A$783,$A222,СВЦЭМ!$B$39:$B$782,X$207)+'СЕТ СН'!$F$12</f>
        <v>0</v>
      </c>
      <c r="Y222" s="36">
        <f>SUMIFS(СВЦЭМ!$G$40:$G$783,СВЦЭМ!$A$40:$A$783,$A222,СВЦЭМ!$B$39:$B$782,Y$207)+'СЕТ СН'!$F$12</f>
        <v>0</v>
      </c>
    </row>
    <row r="223" spans="1:25" ht="15.75" hidden="1" x14ac:dyDescent="0.2">
      <c r="A223" s="35">
        <f t="shared" si="6"/>
        <v>44973</v>
      </c>
      <c r="B223" s="36">
        <f>SUMIFS(СВЦЭМ!$G$40:$G$783,СВЦЭМ!$A$40:$A$783,$A223,СВЦЭМ!$B$39:$B$782,B$207)+'СЕТ СН'!$F$12</f>
        <v>0</v>
      </c>
      <c r="C223" s="36">
        <f>SUMIFS(СВЦЭМ!$G$40:$G$783,СВЦЭМ!$A$40:$A$783,$A223,СВЦЭМ!$B$39:$B$782,C$207)+'СЕТ СН'!$F$12</f>
        <v>0</v>
      </c>
      <c r="D223" s="36">
        <f>SUMIFS(СВЦЭМ!$G$40:$G$783,СВЦЭМ!$A$40:$A$783,$A223,СВЦЭМ!$B$39:$B$782,D$207)+'СЕТ СН'!$F$12</f>
        <v>0</v>
      </c>
      <c r="E223" s="36">
        <f>SUMIFS(СВЦЭМ!$G$40:$G$783,СВЦЭМ!$A$40:$A$783,$A223,СВЦЭМ!$B$39:$B$782,E$207)+'СЕТ СН'!$F$12</f>
        <v>0</v>
      </c>
      <c r="F223" s="36">
        <f>SUMIFS(СВЦЭМ!$G$40:$G$783,СВЦЭМ!$A$40:$A$783,$A223,СВЦЭМ!$B$39:$B$782,F$207)+'СЕТ СН'!$F$12</f>
        <v>0</v>
      </c>
      <c r="G223" s="36">
        <f>SUMIFS(СВЦЭМ!$G$40:$G$783,СВЦЭМ!$A$40:$A$783,$A223,СВЦЭМ!$B$39:$B$782,G$207)+'СЕТ СН'!$F$12</f>
        <v>0</v>
      </c>
      <c r="H223" s="36">
        <f>SUMIFS(СВЦЭМ!$G$40:$G$783,СВЦЭМ!$A$40:$A$783,$A223,СВЦЭМ!$B$39:$B$782,H$207)+'СЕТ СН'!$F$12</f>
        <v>0</v>
      </c>
      <c r="I223" s="36">
        <f>SUMIFS(СВЦЭМ!$G$40:$G$783,СВЦЭМ!$A$40:$A$783,$A223,СВЦЭМ!$B$39:$B$782,I$207)+'СЕТ СН'!$F$12</f>
        <v>0</v>
      </c>
      <c r="J223" s="36">
        <f>SUMIFS(СВЦЭМ!$G$40:$G$783,СВЦЭМ!$A$40:$A$783,$A223,СВЦЭМ!$B$39:$B$782,J$207)+'СЕТ СН'!$F$12</f>
        <v>0</v>
      </c>
      <c r="K223" s="36">
        <f>SUMIFS(СВЦЭМ!$G$40:$G$783,СВЦЭМ!$A$40:$A$783,$A223,СВЦЭМ!$B$39:$B$782,K$207)+'СЕТ СН'!$F$12</f>
        <v>0</v>
      </c>
      <c r="L223" s="36">
        <f>SUMIFS(СВЦЭМ!$G$40:$G$783,СВЦЭМ!$A$40:$A$783,$A223,СВЦЭМ!$B$39:$B$782,L$207)+'СЕТ СН'!$F$12</f>
        <v>0</v>
      </c>
      <c r="M223" s="36">
        <f>SUMIFS(СВЦЭМ!$G$40:$G$783,СВЦЭМ!$A$40:$A$783,$A223,СВЦЭМ!$B$39:$B$782,M$207)+'СЕТ СН'!$F$12</f>
        <v>0</v>
      </c>
      <c r="N223" s="36">
        <f>SUMIFS(СВЦЭМ!$G$40:$G$783,СВЦЭМ!$A$40:$A$783,$A223,СВЦЭМ!$B$39:$B$782,N$207)+'СЕТ СН'!$F$12</f>
        <v>0</v>
      </c>
      <c r="O223" s="36">
        <f>SUMIFS(СВЦЭМ!$G$40:$G$783,СВЦЭМ!$A$40:$A$783,$A223,СВЦЭМ!$B$39:$B$782,O$207)+'СЕТ СН'!$F$12</f>
        <v>0</v>
      </c>
      <c r="P223" s="36">
        <f>SUMIFS(СВЦЭМ!$G$40:$G$783,СВЦЭМ!$A$40:$A$783,$A223,СВЦЭМ!$B$39:$B$782,P$207)+'СЕТ СН'!$F$12</f>
        <v>0</v>
      </c>
      <c r="Q223" s="36">
        <f>SUMIFS(СВЦЭМ!$G$40:$G$783,СВЦЭМ!$A$40:$A$783,$A223,СВЦЭМ!$B$39:$B$782,Q$207)+'СЕТ СН'!$F$12</f>
        <v>0</v>
      </c>
      <c r="R223" s="36">
        <f>SUMIFS(СВЦЭМ!$G$40:$G$783,СВЦЭМ!$A$40:$A$783,$A223,СВЦЭМ!$B$39:$B$782,R$207)+'СЕТ СН'!$F$12</f>
        <v>0</v>
      </c>
      <c r="S223" s="36">
        <f>SUMIFS(СВЦЭМ!$G$40:$G$783,СВЦЭМ!$A$40:$A$783,$A223,СВЦЭМ!$B$39:$B$782,S$207)+'СЕТ СН'!$F$12</f>
        <v>0</v>
      </c>
      <c r="T223" s="36">
        <f>SUMIFS(СВЦЭМ!$G$40:$G$783,СВЦЭМ!$A$40:$A$783,$A223,СВЦЭМ!$B$39:$B$782,T$207)+'СЕТ СН'!$F$12</f>
        <v>0</v>
      </c>
      <c r="U223" s="36">
        <f>SUMIFS(СВЦЭМ!$G$40:$G$783,СВЦЭМ!$A$40:$A$783,$A223,СВЦЭМ!$B$39:$B$782,U$207)+'СЕТ СН'!$F$12</f>
        <v>0</v>
      </c>
      <c r="V223" s="36">
        <f>SUMIFS(СВЦЭМ!$G$40:$G$783,СВЦЭМ!$A$40:$A$783,$A223,СВЦЭМ!$B$39:$B$782,V$207)+'СЕТ СН'!$F$12</f>
        <v>0</v>
      </c>
      <c r="W223" s="36">
        <f>SUMIFS(СВЦЭМ!$G$40:$G$783,СВЦЭМ!$A$40:$A$783,$A223,СВЦЭМ!$B$39:$B$782,W$207)+'СЕТ СН'!$F$12</f>
        <v>0</v>
      </c>
      <c r="X223" s="36">
        <f>SUMIFS(СВЦЭМ!$G$40:$G$783,СВЦЭМ!$A$40:$A$783,$A223,СВЦЭМ!$B$39:$B$782,X$207)+'СЕТ СН'!$F$12</f>
        <v>0</v>
      </c>
      <c r="Y223" s="36">
        <f>SUMIFS(СВЦЭМ!$G$40:$G$783,СВЦЭМ!$A$40:$A$783,$A223,СВЦЭМ!$B$39:$B$782,Y$207)+'СЕТ СН'!$F$12</f>
        <v>0</v>
      </c>
    </row>
    <row r="224" spans="1:25" ht="15.75" hidden="1" x14ac:dyDescent="0.2">
      <c r="A224" s="35">
        <f t="shared" si="6"/>
        <v>44974</v>
      </c>
      <c r="B224" s="36">
        <f>SUMIFS(СВЦЭМ!$G$40:$G$783,СВЦЭМ!$A$40:$A$783,$A224,СВЦЭМ!$B$39:$B$782,B$207)+'СЕТ СН'!$F$12</f>
        <v>0</v>
      </c>
      <c r="C224" s="36">
        <f>SUMIFS(СВЦЭМ!$G$40:$G$783,СВЦЭМ!$A$40:$A$783,$A224,СВЦЭМ!$B$39:$B$782,C$207)+'СЕТ СН'!$F$12</f>
        <v>0</v>
      </c>
      <c r="D224" s="36">
        <f>SUMIFS(СВЦЭМ!$G$40:$G$783,СВЦЭМ!$A$40:$A$783,$A224,СВЦЭМ!$B$39:$B$782,D$207)+'СЕТ СН'!$F$12</f>
        <v>0</v>
      </c>
      <c r="E224" s="36">
        <f>SUMIFS(СВЦЭМ!$G$40:$G$783,СВЦЭМ!$A$40:$A$783,$A224,СВЦЭМ!$B$39:$B$782,E$207)+'СЕТ СН'!$F$12</f>
        <v>0</v>
      </c>
      <c r="F224" s="36">
        <f>SUMIFS(СВЦЭМ!$G$40:$G$783,СВЦЭМ!$A$40:$A$783,$A224,СВЦЭМ!$B$39:$B$782,F$207)+'СЕТ СН'!$F$12</f>
        <v>0</v>
      </c>
      <c r="G224" s="36">
        <f>SUMIFS(СВЦЭМ!$G$40:$G$783,СВЦЭМ!$A$40:$A$783,$A224,СВЦЭМ!$B$39:$B$782,G$207)+'СЕТ СН'!$F$12</f>
        <v>0</v>
      </c>
      <c r="H224" s="36">
        <f>SUMIFS(СВЦЭМ!$G$40:$G$783,СВЦЭМ!$A$40:$A$783,$A224,СВЦЭМ!$B$39:$B$782,H$207)+'СЕТ СН'!$F$12</f>
        <v>0</v>
      </c>
      <c r="I224" s="36">
        <f>SUMIFS(СВЦЭМ!$G$40:$G$783,СВЦЭМ!$A$40:$A$783,$A224,СВЦЭМ!$B$39:$B$782,I$207)+'СЕТ СН'!$F$12</f>
        <v>0</v>
      </c>
      <c r="J224" s="36">
        <f>SUMIFS(СВЦЭМ!$G$40:$G$783,СВЦЭМ!$A$40:$A$783,$A224,СВЦЭМ!$B$39:$B$782,J$207)+'СЕТ СН'!$F$12</f>
        <v>0</v>
      </c>
      <c r="K224" s="36">
        <f>SUMIFS(СВЦЭМ!$G$40:$G$783,СВЦЭМ!$A$40:$A$783,$A224,СВЦЭМ!$B$39:$B$782,K$207)+'СЕТ СН'!$F$12</f>
        <v>0</v>
      </c>
      <c r="L224" s="36">
        <f>SUMIFS(СВЦЭМ!$G$40:$G$783,СВЦЭМ!$A$40:$A$783,$A224,СВЦЭМ!$B$39:$B$782,L$207)+'СЕТ СН'!$F$12</f>
        <v>0</v>
      </c>
      <c r="M224" s="36">
        <f>SUMIFS(СВЦЭМ!$G$40:$G$783,СВЦЭМ!$A$40:$A$783,$A224,СВЦЭМ!$B$39:$B$782,M$207)+'СЕТ СН'!$F$12</f>
        <v>0</v>
      </c>
      <c r="N224" s="36">
        <f>SUMIFS(СВЦЭМ!$G$40:$G$783,СВЦЭМ!$A$40:$A$783,$A224,СВЦЭМ!$B$39:$B$782,N$207)+'СЕТ СН'!$F$12</f>
        <v>0</v>
      </c>
      <c r="O224" s="36">
        <f>SUMIFS(СВЦЭМ!$G$40:$G$783,СВЦЭМ!$A$40:$A$783,$A224,СВЦЭМ!$B$39:$B$782,O$207)+'СЕТ СН'!$F$12</f>
        <v>0</v>
      </c>
      <c r="P224" s="36">
        <f>SUMIFS(СВЦЭМ!$G$40:$G$783,СВЦЭМ!$A$40:$A$783,$A224,СВЦЭМ!$B$39:$B$782,P$207)+'СЕТ СН'!$F$12</f>
        <v>0</v>
      </c>
      <c r="Q224" s="36">
        <f>SUMIFS(СВЦЭМ!$G$40:$G$783,СВЦЭМ!$A$40:$A$783,$A224,СВЦЭМ!$B$39:$B$782,Q$207)+'СЕТ СН'!$F$12</f>
        <v>0</v>
      </c>
      <c r="R224" s="36">
        <f>SUMIFS(СВЦЭМ!$G$40:$G$783,СВЦЭМ!$A$40:$A$783,$A224,СВЦЭМ!$B$39:$B$782,R$207)+'СЕТ СН'!$F$12</f>
        <v>0</v>
      </c>
      <c r="S224" s="36">
        <f>SUMIFS(СВЦЭМ!$G$40:$G$783,СВЦЭМ!$A$40:$A$783,$A224,СВЦЭМ!$B$39:$B$782,S$207)+'СЕТ СН'!$F$12</f>
        <v>0</v>
      </c>
      <c r="T224" s="36">
        <f>SUMIFS(СВЦЭМ!$G$40:$G$783,СВЦЭМ!$A$40:$A$783,$A224,СВЦЭМ!$B$39:$B$782,T$207)+'СЕТ СН'!$F$12</f>
        <v>0</v>
      </c>
      <c r="U224" s="36">
        <f>SUMIFS(СВЦЭМ!$G$40:$G$783,СВЦЭМ!$A$40:$A$783,$A224,СВЦЭМ!$B$39:$B$782,U$207)+'СЕТ СН'!$F$12</f>
        <v>0</v>
      </c>
      <c r="V224" s="36">
        <f>SUMIFS(СВЦЭМ!$G$40:$G$783,СВЦЭМ!$A$40:$A$783,$A224,СВЦЭМ!$B$39:$B$782,V$207)+'СЕТ СН'!$F$12</f>
        <v>0</v>
      </c>
      <c r="W224" s="36">
        <f>SUMIFS(СВЦЭМ!$G$40:$G$783,СВЦЭМ!$A$40:$A$783,$A224,СВЦЭМ!$B$39:$B$782,W$207)+'СЕТ СН'!$F$12</f>
        <v>0</v>
      </c>
      <c r="X224" s="36">
        <f>SUMIFS(СВЦЭМ!$G$40:$G$783,СВЦЭМ!$A$40:$A$783,$A224,СВЦЭМ!$B$39:$B$782,X$207)+'СЕТ СН'!$F$12</f>
        <v>0</v>
      </c>
      <c r="Y224" s="36">
        <f>SUMIFS(СВЦЭМ!$G$40:$G$783,СВЦЭМ!$A$40:$A$783,$A224,СВЦЭМ!$B$39:$B$782,Y$207)+'СЕТ СН'!$F$12</f>
        <v>0</v>
      </c>
    </row>
    <row r="225" spans="1:25" ht="15.75" hidden="1" x14ac:dyDescent="0.2">
      <c r="A225" s="35">
        <f t="shared" si="6"/>
        <v>44975</v>
      </c>
      <c r="B225" s="36">
        <f>SUMIFS(СВЦЭМ!$G$40:$G$783,СВЦЭМ!$A$40:$A$783,$A225,СВЦЭМ!$B$39:$B$782,B$207)+'СЕТ СН'!$F$12</f>
        <v>0</v>
      </c>
      <c r="C225" s="36">
        <f>SUMIFS(СВЦЭМ!$G$40:$G$783,СВЦЭМ!$A$40:$A$783,$A225,СВЦЭМ!$B$39:$B$782,C$207)+'СЕТ СН'!$F$12</f>
        <v>0</v>
      </c>
      <c r="D225" s="36">
        <f>SUMIFS(СВЦЭМ!$G$40:$G$783,СВЦЭМ!$A$40:$A$783,$A225,СВЦЭМ!$B$39:$B$782,D$207)+'СЕТ СН'!$F$12</f>
        <v>0</v>
      </c>
      <c r="E225" s="36">
        <f>SUMIFS(СВЦЭМ!$G$40:$G$783,СВЦЭМ!$A$40:$A$783,$A225,СВЦЭМ!$B$39:$B$782,E$207)+'СЕТ СН'!$F$12</f>
        <v>0</v>
      </c>
      <c r="F225" s="36">
        <f>SUMIFS(СВЦЭМ!$G$40:$G$783,СВЦЭМ!$A$40:$A$783,$A225,СВЦЭМ!$B$39:$B$782,F$207)+'СЕТ СН'!$F$12</f>
        <v>0</v>
      </c>
      <c r="G225" s="36">
        <f>SUMIFS(СВЦЭМ!$G$40:$G$783,СВЦЭМ!$A$40:$A$783,$A225,СВЦЭМ!$B$39:$B$782,G$207)+'СЕТ СН'!$F$12</f>
        <v>0</v>
      </c>
      <c r="H225" s="36">
        <f>SUMIFS(СВЦЭМ!$G$40:$G$783,СВЦЭМ!$A$40:$A$783,$A225,СВЦЭМ!$B$39:$B$782,H$207)+'СЕТ СН'!$F$12</f>
        <v>0</v>
      </c>
      <c r="I225" s="36">
        <f>SUMIFS(СВЦЭМ!$G$40:$G$783,СВЦЭМ!$A$40:$A$783,$A225,СВЦЭМ!$B$39:$B$782,I$207)+'СЕТ СН'!$F$12</f>
        <v>0</v>
      </c>
      <c r="J225" s="36">
        <f>SUMIFS(СВЦЭМ!$G$40:$G$783,СВЦЭМ!$A$40:$A$783,$A225,СВЦЭМ!$B$39:$B$782,J$207)+'СЕТ СН'!$F$12</f>
        <v>0</v>
      </c>
      <c r="K225" s="36">
        <f>SUMIFS(СВЦЭМ!$G$40:$G$783,СВЦЭМ!$A$40:$A$783,$A225,СВЦЭМ!$B$39:$B$782,K$207)+'СЕТ СН'!$F$12</f>
        <v>0</v>
      </c>
      <c r="L225" s="36">
        <f>SUMIFS(СВЦЭМ!$G$40:$G$783,СВЦЭМ!$A$40:$A$783,$A225,СВЦЭМ!$B$39:$B$782,L$207)+'СЕТ СН'!$F$12</f>
        <v>0</v>
      </c>
      <c r="M225" s="36">
        <f>SUMIFS(СВЦЭМ!$G$40:$G$783,СВЦЭМ!$A$40:$A$783,$A225,СВЦЭМ!$B$39:$B$782,M$207)+'СЕТ СН'!$F$12</f>
        <v>0</v>
      </c>
      <c r="N225" s="36">
        <f>SUMIFS(СВЦЭМ!$G$40:$G$783,СВЦЭМ!$A$40:$A$783,$A225,СВЦЭМ!$B$39:$B$782,N$207)+'СЕТ СН'!$F$12</f>
        <v>0</v>
      </c>
      <c r="O225" s="36">
        <f>SUMIFS(СВЦЭМ!$G$40:$G$783,СВЦЭМ!$A$40:$A$783,$A225,СВЦЭМ!$B$39:$B$782,O$207)+'СЕТ СН'!$F$12</f>
        <v>0</v>
      </c>
      <c r="P225" s="36">
        <f>SUMIFS(СВЦЭМ!$G$40:$G$783,СВЦЭМ!$A$40:$A$783,$A225,СВЦЭМ!$B$39:$B$782,P$207)+'СЕТ СН'!$F$12</f>
        <v>0</v>
      </c>
      <c r="Q225" s="36">
        <f>SUMIFS(СВЦЭМ!$G$40:$G$783,СВЦЭМ!$A$40:$A$783,$A225,СВЦЭМ!$B$39:$B$782,Q$207)+'СЕТ СН'!$F$12</f>
        <v>0</v>
      </c>
      <c r="R225" s="36">
        <f>SUMIFS(СВЦЭМ!$G$40:$G$783,СВЦЭМ!$A$40:$A$783,$A225,СВЦЭМ!$B$39:$B$782,R$207)+'СЕТ СН'!$F$12</f>
        <v>0</v>
      </c>
      <c r="S225" s="36">
        <f>SUMIFS(СВЦЭМ!$G$40:$G$783,СВЦЭМ!$A$40:$A$783,$A225,СВЦЭМ!$B$39:$B$782,S$207)+'СЕТ СН'!$F$12</f>
        <v>0</v>
      </c>
      <c r="T225" s="36">
        <f>SUMIFS(СВЦЭМ!$G$40:$G$783,СВЦЭМ!$A$40:$A$783,$A225,СВЦЭМ!$B$39:$B$782,T$207)+'СЕТ СН'!$F$12</f>
        <v>0</v>
      </c>
      <c r="U225" s="36">
        <f>SUMIFS(СВЦЭМ!$G$40:$G$783,СВЦЭМ!$A$40:$A$783,$A225,СВЦЭМ!$B$39:$B$782,U$207)+'СЕТ СН'!$F$12</f>
        <v>0</v>
      </c>
      <c r="V225" s="36">
        <f>SUMIFS(СВЦЭМ!$G$40:$G$783,СВЦЭМ!$A$40:$A$783,$A225,СВЦЭМ!$B$39:$B$782,V$207)+'СЕТ СН'!$F$12</f>
        <v>0</v>
      </c>
      <c r="W225" s="36">
        <f>SUMIFS(СВЦЭМ!$G$40:$G$783,СВЦЭМ!$A$40:$A$783,$A225,СВЦЭМ!$B$39:$B$782,W$207)+'СЕТ СН'!$F$12</f>
        <v>0</v>
      </c>
      <c r="X225" s="36">
        <f>SUMIFS(СВЦЭМ!$G$40:$G$783,СВЦЭМ!$A$40:$A$783,$A225,СВЦЭМ!$B$39:$B$782,X$207)+'СЕТ СН'!$F$12</f>
        <v>0</v>
      </c>
      <c r="Y225" s="36">
        <f>SUMIFS(СВЦЭМ!$G$40:$G$783,СВЦЭМ!$A$40:$A$783,$A225,СВЦЭМ!$B$39:$B$782,Y$207)+'СЕТ СН'!$F$12</f>
        <v>0</v>
      </c>
    </row>
    <row r="226" spans="1:25" ht="15.75" hidden="1" x14ac:dyDescent="0.2">
      <c r="A226" s="35">
        <f t="shared" si="6"/>
        <v>44976</v>
      </c>
      <c r="B226" s="36">
        <f>SUMIFS(СВЦЭМ!$G$40:$G$783,СВЦЭМ!$A$40:$A$783,$A226,СВЦЭМ!$B$39:$B$782,B$207)+'СЕТ СН'!$F$12</f>
        <v>0</v>
      </c>
      <c r="C226" s="36">
        <f>SUMIFS(СВЦЭМ!$G$40:$G$783,СВЦЭМ!$A$40:$A$783,$A226,СВЦЭМ!$B$39:$B$782,C$207)+'СЕТ СН'!$F$12</f>
        <v>0</v>
      </c>
      <c r="D226" s="36">
        <f>SUMIFS(СВЦЭМ!$G$40:$G$783,СВЦЭМ!$A$40:$A$783,$A226,СВЦЭМ!$B$39:$B$782,D$207)+'СЕТ СН'!$F$12</f>
        <v>0</v>
      </c>
      <c r="E226" s="36">
        <f>SUMIFS(СВЦЭМ!$G$40:$G$783,СВЦЭМ!$A$40:$A$783,$A226,СВЦЭМ!$B$39:$B$782,E$207)+'СЕТ СН'!$F$12</f>
        <v>0</v>
      </c>
      <c r="F226" s="36">
        <f>SUMIFS(СВЦЭМ!$G$40:$G$783,СВЦЭМ!$A$40:$A$783,$A226,СВЦЭМ!$B$39:$B$782,F$207)+'СЕТ СН'!$F$12</f>
        <v>0</v>
      </c>
      <c r="G226" s="36">
        <f>SUMIFS(СВЦЭМ!$G$40:$G$783,СВЦЭМ!$A$40:$A$783,$A226,СВЦЭМ!$B$39:$B$782,G$207)+'СЕТ СН'!$F$12</f>
        <v>0</v>
      </c>
      <c r="H226" s="36">
        <f>SUMIFS(СВЦЭМ!$G$40:$G$783,СВЦЭМ!$A$40:$A$783,$A226,СВЦЭМ!$B$39:$B$782,H$207)+'СЕТ СН'!$F$12</f>
        <v>0</v>
      </c>
      <c r="I226" s="36">
        <f>SUMIFS(СВЦЭМ!$G$40:$G$783,СВЦЭМ!$A$40:$A$783,$A226,СВЦЭМ!$B$39:$B$782,I$207)+'СЕТ СН'!$F$12</f>
        <v>0</v>
      </c>
      <c r="J226" s="36">
        <f>SUMIFS(СВЦЭМ!$G$40:$G$783,СВЦЭМ!$A$40:$A$783,$A226,СВЦЭМ!$B$39:$B$782,J$207)+'СЕТ СН'!$F$12</f>
        <v>0</v>
      </c>
      <c r="K226" s="36">
        <f>SUMIFS(СВЦЭМ!$G$40:$G$783,СВЦЭМ!$A$40:$A$783,$A226,СВЦЭМ!$B$39:$B$782,K$207)+'СЕТ СН'!$F$12</f>
        <v>0</v>
      </c>
      <c r="L226" s="36">
        <f>SUMIFS(СВЦЭМ!$G$40:$G$783,СВЦЭМ!$A$40:$A$783,$A226,СВЦЭМ!$B$39:$B$782,L$207)+'СЕТ СН'!$F$12</f>
        <v>0</v>
      </c>
      <c r="M226" s="36">
        <f>SUMIFS(СВЦЭМ!$G$40:$G$783,СВЦЭМ!$A$40:$A$783,$A226,СВЦЭМ!$B$39:$B$782,M$207)+'СЕТ СН'!$F$12</f>
        <v>0</v>
      </c>
      <c r="N226" s="36">
        <f>SUMIFS(СВЦЭМ!$G$40:$G$783,СВЦЭМ!$A$40:$A$783,$A226,СВЦЭМ!$B$39:$B$782,N$207)+'СЕТ СН'!$F$12</f>
        <v>0</v>
      </c>
      <c r="O226" s="36">
        <f>SUMIFS(СВЦЭМ!$G$40:$G$783,СВЦЭМ!$A$40:$A$783,$A226,СВЦЭМ!$B$39:$B$782,O$207)+'СЕТ СН'!$F$12</f>
        <v>0</v>
      </c>
      <c r="P226" s="36">
        <f>SUMIFS(СВЦЭМ!$G$40:$G$783,СВЦЭМ!$A$40:$A$783,$A226,СВЦЭМ!$B$39:$B$782,P$207)+'СЕТ СН'!$F$12</f>
        <v>0</v>
      </c>
      <c r="Q226" s="36">
        <f>SUMIFS(СВЦЭМ!$G$40:$G$783,СВЦЭМ!$A$40:$A$783,$A226,СВЦЭМ!$B$39:$B$782,Q$207)+'СЕТ СН'!$F$12</f>
        <v>0</v>
      </c>
      <c r="R226" s="36">
        <f>SUMIFS(СВЦЭМ!$G$40:$G$783,СВЦЭМ!$A$40:$A$783,$A226,СВЦЭМ!$B$39:$B$782,R$207)+'СЕТ СН'!$F$12</f>
        <v>0</v>
      </c>
      <c r="S226" s="36">
        <f>SUMIFS(СВЦЭМ!$G$40:$G$783,СВЦЭМ!$A$40:$A$783,$A226,СВЦЭМ!$B$39:$B$782,S$207)+'СЕТ СН'!$F$12</f>
        <v>0</v>
      </c>
      <c r="T226" s="36">
        <f>SUMIFS(СВЦЭМ!$G$40:$G$783,СВЦЭМ!$A$40:$A$783,$A226,СВЦЭМ!$B$39:$B$782,T$207)+'СЕТ СН'!$F$12</f>
        <v>0</v>
      </c>
      <c r="U226" s="36">
        <f>SUMIFS(СВЦЭМ!$G$40:$G$783,СВЦЭМ!$A$40:$A$783,$A226,СВЦЭМ!$B$39:$B$782,U$207)+'СЕТ СН'!$F$12</f>
        <v>0</v>
      </c>
      <c r="V226" s="36">
        <f>SUMIFS(СВЦЭМ!$G$40:$G$783,СВЦЭМ!$A$40:$A$783,$A226,СВЦЭМ!$B$39:$B$782,V$207)+'СЕТ СН'!$F$12</f>
        <v>0</v>
      </c>
      <c r="W226" s="36">
        <f>SUMIFS(СВЦЭМ!$G$40:$G$783,СВЦЭМ!$A$40:$A$783,$A226,СВЦЭМ!$B$39:$B$782,W$207)+'СЕТ СН'!$F$12</f>
        <v>0</v>
      </c>
      <c r="X226" s="36">
        <f>SUMIFS(СВЦЭМ!$G$40:$G$783,СВЦЭМ!$A$40:$A$783,$A226,СВЦЭМ!$B$39:$B$782,X$207)+'СЕТ СН'!$F$12</f>
        <v>0</v>
      </c>
      <c r="Y226" s="36">
        <f>SUMIFS(СВЦЭМ!$G$40:$G$783,СВЦЭМ!$A$40:$A$783,$A226,СВЦЭМ!$B$39:$B$782,Y$207)+'СЕТ СН'!$F$12</f>
        <v>0</v>
      </c>
    </row>
    <row r="227" spans="1:25" ht="15.75" hidden="1" x14ac:dyDescent="0.2">
      <c r="A227" s="35">
        <f t="shared" si="6"/>
        <v>44977</v>
      </c>
      <c r="B227" s="36">
        <f>SUMIFS(СВЦЭМ!$G$40:$G$783,СВЦЭМ!$A$40:$A$783,$A227,СВЦЭМ!$B$39:$B$782,B$207)+'СЕТ СН'!$F$12</f>
        <v>0</v>
      </c>
      <c r="C227" s="36">
        <f>SUMIFS(СВЦЭМ!$G$40:$G$783,СВЦЭМ!$A$40:$A$783,$A227,СВЦЭМ!$B$39:$B$782,C$207)+'СЕТ СН'!$F$12</f>
        <v>0</v>
      </c>
      <c r="D227" s="36">
        <f>SUMIFS(СВЦЭМ!$G$40:$G$783,СВЦЭМ!$A$40:$A$783,$A227,СВЦЭМ!$B$39:$B$782,D$207)+'СЕТ СН'!$F$12</f>
        <v>0</v>
      </c>
      <c r="E227" s="36">
        <f>SUMIFS(СВЦЭМ!$G$40:$G$783,СВЦЭМ!$A$40:$A$783,$A227,СВЦЭМ!$B$39:$B$782,E$207)+'СЕТ СН'!$F$12</f>
        <v>0</v>
      </c>
      <c r="F227" s="36">
        <f>SUMIFS(СВЦЭМ!$G$40:$G$783,СВЦЭМ!$A$40:$A$783,$A227,СВЦЭМ!$B$39:$B$782,F$207)+'СЕТ СН'!$F$12</f>
        <v>0</v>
      </c>
      <c r="G227" s="36">
        <f>SUMIFS(СВЦЭМ!$G$40:$G$783,СВЦЭМ!$A$40:$A$783,$A227,СВЦЭМ!$B$39:$B$782,G$207)+'СЕТ СН'!$F$12</f>
        <v>0</v>
      </c>
      <c r="H227" s="36">
        <f>SUMIFS(СВЦЭМ!$G$40:$G$783,СВЦЭМ!$A$40:$A$783,$A227,СВЦЭМ!$B$39:$B$782,H$207)+'СЕТ СН'!$F$12</f>
        <v>0</v>
      </c>
      <c r="I227" s="36">
        <f>SUMIFS(СВЦЭМ!$G$40:$G$783,СВЦЭМ!$A$40:$A$783,$A227,СВЦЭМ!$B$39:$B$782,I$207)+'СЕТ СН'!$F$12</f>
        <v>0</v>
      </c>
      <c r="J227" s="36">
        <f>SUMIFS(СВЦЭМ!$G$40:$G$783,СВЦЭМ!$A$40:$A$783,$A227,СВЦЭМ!$B$39:$B$782,J$207)+'СЕТ СН'!$F$12</f>
        <v>0</v>
      </c>
      <c r="K227" s="36">
        <f>SUMIFS(СВЦЭМ!$G$40:$G$783,СВЦЭМ!$A$40:$A$783,$A227,СВЦЭМ!$B$39:$B$782,K$207)+'СЕТ СН'!$F$12</f>
        <v>0</v>
      </c>
      <c r="L227" s="36">
        <f>SUMIFS(СВЦЭМ!$G$40:$G$783,СВЦЭМ!$A$40:$A$783,$A227,СВЦЭМ!$B$39:$B$782,L$207)+'СЕТ СН'!$F$12</f>
        <v>0</v>
      </c>
      <c r="M227" s="36">
        <f>SUMIFS(СВЦЭМ!$G$40:$G$783,СВЦЭМ!$A$40:$A$783,$A227,СВЦЭМ!$B$39:$B$782,M$207)+'СЕТ СН'!$F$12</f>
        <v>0</v>
      </c>
      <c r="N227" s="36">
        <f>SUMIFS(СВЦЭМ!$G$40:$G$783,СВЦЭМ!$A$40:$A$783,$A227,СВЦЭМ!$B$39:$B$782,N$207)+'СЕТ СН'!$F$12</f>
        <v>0</v>
      </c>
      <c r="O227" s="36">
        <f>SUMIFS(СВЦЭМ!$G$40:$G$783,СВЦЭМ!$A$40:$A$783,$A227,СВЦЭМ!$B$39:$B$782,O$207)+'СЕТ СН'!$F$12</f>
        <v>0</v>
      </c>
      <c r="P227" s="36">
        <f>SUMIFS(СВЦЭМ!$G$40:$G$783,СВЦЭМ!$A$40:$A$783,$A227,СВЦЭМ!$B$39:$B$782,P$207)+'СЕТ СН'!$F$12</f>
        <v>0</v>
      </c>
      <c r="Q227" s="36">
        <f>SUMIFS(СВЦЭМ!$G$40:$G$783,СВЦЭМ!$A$40:$A$783,$A227,СВЦЭМ!$B$39:$B$782,Q$207)+'СЕТ СН'!$F$12</f>
        <v>0</v>
      </c>
      <c r="R227" s="36">
        <f>SUMIFS(СВЦЭМ!$G$40:$G$783,СВЦЭМ!$A$40:$A$783,$A227,СВЦЭМ!$B$39:$B$782,R$207)+'СЕТ СН'!$F$12</f>
        <v>0</v>
      </c>
      <c r="S227" s="36">
        <f>SUMIFS(СВЦЭМ!$G$40:$G$783,СВЦЭМ!$A$40:$A$783,$A227,СВЦЭМ!$B$39:$B$782,S$207)+'СЕТ СН'!$F$12</f>
        <v>0</v>
      </c>
      <c r="T227" s="36">
        <f>SUMIFS(СВЦЭМ!$G$40:$G$783,СВЦЭМ!$A$40:$A$783,$A227,СВЦЭМ!$B$39:$B$782,T$207)+'СЕТ СН'!$F$12</f>
        <v>0</v>
      </c>
      <c r="U227" s="36">
        <f>SUMIFS(СВЦЭМ!$G$40:$G$783,СВЦЭМ!$A$40:$A$783,$A227,СВЦЭМ!$B$39:$B$782,U$207)+'СЕТ СН'!$F$12</f>
        <v>0</v>
      </c>
      <c r="V227" s="36">
        <f>SUMIFS(СВЦЭМ!$G$40:$G$783,СВЦЭМ!$A$40:$A$783,$A227,СВЦЭМ!$B$39:$B$782,V$207)+'СЕТ СН'!$F$12</f>
        <v>0</v>
      </c>
      <c r="W227" s="36">
        <f>SUMIFS(СВЦЭМ!$G$40:$G$783,СВЦЭМ!$A$40:$A$783,$A227,СВЦЭМ!$B$39:$B$782,W$207)+'СЕТ СН'!$F$12</f>
        <v>0</v>
      </c>
      <c r="X227" s="36">
        <f>SUMIFS(СВЦЭМ!$G$40:$G$783,СВЦЭМ!$A$40:$A$783,$A227,СВЦЭМ!$B$39:$B$782,X$207)+'СЕТ СН'!$F$12</f>
        <v>0</v>
      </c>
      <c r="Y227" s="36">
        <f>SUMIFS(СВЦЭМ!$G$40:$G$783,СВЦЭМ!$A$40:$A$783,$A227,СВЦЭМ!$B$39:$B$782,Y$207)+'СЕТ СН'!$F$12</f>
        <v>0</v>
      </c>
    </row>
    <row r="228" spans="1:25" ht="15.75" hidden="1" x14ac:dyDescent="0.2">
      <c r="A228" s="35">
        <f t="shared" si="6"/>
        <v>44978</v>
      </c>
      <c r="B228" s="36">
        <f>SUMIFS(СВЦЭМ!$G$40:$G$783,СВЦЭМ!$A$40:$A$783,$A228,СВЦЭМ!$B$39:$B$782,B$207)+'СЕТ СН'!$F$12</f>
        <v>0</v>
      </c>
      <c r="C228" s="36">
        <f>SUMIFS(СВЦЭМ!$G$40:$G$783,СВЦЭМ!$A$40:$A$783,$A228,СВЦЭМ!$B$39:$B$782,C$207)+'СЕТ СН'!$F$12</f>
        <v>0</v>
      </c>
      <c r="D228" s="36">
        <f>SUMIFS(СВЦЭМ!$G$40:$G$783,СВЦЭМ!$A$40:$A$783,$A228,СВЦЭМ!$B$39:$B$782,D$207)+'СЕТ СН'!$F$12</f>
        <v>0</v>
      </c>
      <c r="E228" s="36">
        <f>SUMIFS(СВЦЭМ!$G$40:$G$783,СВЦЭМ!$A$40:$A$783,$A228,СВЦЭМ!$B$39:$B$782,E$207)+'СЕТ СН'!$F$12</f>
        <v>0</v>
      </c>
      <c r="F228" s="36">
        <f>SUMIFS(СВЦЭМ!$G$40:$G$783,СВЦЭМ!$A$40:$A$783,$A228,СВЦЭМ!$B$39:$B$782,F$207)+'СЕТ СН'!$F$12</f>
        <v>0</v>
      </c>
      <c r="G228" s="36">
        <f>SUMIFS(СВЦЭМ!$G$40:$G$783,СВЦЭМ!$A$40:$A$783,$A228,СВЦЭМ!$B$39:$B$782,G$207)+'СЕТ СН'!$F$12</f>
        <v>0</v>
      </c>
      <c r="H228" s="36">
        <f>SUMIFS(СВЦЭМ!$G$40:$G$783,СВЦЭМ!$A$40:$A$783,$A228,СВЦЭМ!$B$39:$B$782,H$207)+'СЕТ СН'!$F$12</f>
        <v>0</v>
      </c>
      <c r="I228" s="36">
        <f>SUMIFS(СВЦЭМ!$G$40:$G$783,СВЦЭМ!$A$40:$A$783,$A228,СВЦЭМ!$B$39:$B$782,I$207)+'СЕТ СН'!$F$12</f>
        <v>0</v>
      </c>
      <c r="J228" s="36">
        <f>SUMIFS(СВЦЭМ!$G$40:$G$783,СВЦЭМ!$A$40:$A$783,$A228,СВЦЭМ!$B$39:$B$782,J$207)+'СЕТ СН'!$F$12</f>
        <v>0</v>
      </c>
      <c r="K228" s="36">
        <f>SUMIFS(СВЦЭМ!$G$40:$G$783,СВЦЭМ!$A$40:$A$783,$A228,СВЦЭМ!$B$39:$B$782,K$207)+'СЕТ СН'!$F$12</f>
        <v>0</v>
      </c>
      <c r="L228" s="36">
        <f>SUMIFS(СВЦЭМ!$G$40:$G$783,СВЦЭМ!$A$40:$A$783,$A228,СВЦЭМ!$B$39:$B$782,L$207)+'СЕТ СН'!$F$12</f>
        <v>0</v>
      </c>
      <c r="M228" s="36">
        <f>SUMIFS(СВЦЭМ!$G$40:$G$783,СВЦЭМ!$A$40:$A$783,$A228,СВЦЭМ!$B$39:$B$782,M$207)+'СЕТ СН'!$F$12</f>
        <v>0</v>
      </c>
      <c r="N228" s="36">
        <f>SUMIFS(СВЦЭМ!$G$40:$G$783,СВЦЭМ!$A$40:$A$783,$A228,СВЦЭМ!$B$39:$B$782,N$207)+'СЕТ СН'!$F$12</f>
        <v>0</v>
      </c>
      <c r="O228" s="36">
        <f>SUMIFS(СВЦЭМ!$G$40:$G$783,СВЦЭМ!$A$40:$A$783,$A228,СВЦЭМ!$B$39:$B$782,O$207)+'СЕТ СН'!$F$12</f>
        <v>0</v>
      </c>
      <c r="P228" s="36">
        <f>SUMIFS(СВЦЭМ!$G$40:$G$783,СВЦЭМ!$A$40:$A$783,$A228,СВЦЭМ!$B$39:$B$782,P$207)+'СЕТ СН'!$F$12</f>
        <v>0</v>
      </c>
      <c r="Q228" s="36">
        <f>SUMIFS(СВЦЭМ!$G$40:$G$783,СВЦЭМ!$A$40:$A$783,$A228,СВЦЭМ!$B$39:$B$782,Q$207)+'СЕТ СН'!$F$12</f>
        <v>0</v>
      </c>
      <c r="R228" s="36">
        <f>SUMIFS(СВЦЭМ!$G$40:$G$783,СВЦЭМ!$A$40:$A$783,$A228,СВЦЭМ!$B$39:$B$782,R$207)+'СЕТ СН'!$F$12</f>
        <v>0</v>
      </c>
      <c r="S228" s="36">
        <f>SUMIFS(СВЦЭМ!$G$40:$G$783,СВЦЭМ!$A$40:$A$783,$A228,СВЦЭМ!$B$39:$B$782,S$207)+'СЕТ СН'!$F$12</f>
        <v>0</v>
      </c>
      <c r="T228" s="36">
        <f>SUMIFS(СВЦЭМ!$G$40:$G$783,СВЦЭМ!$A$40:$A$783,$A228,СВЦЭМ!$B$39:$B$782,T$207)+'СЕТ СН'!$F$12</f>
        <v>0</v>
      </c>
      <c r="U228" s="36">
        <f>SUMIFS(СВЦЭМ!$G$40:$G$783,СВЦЭМ!$A$40:$A$783,$A228,СВЦЭМ!$B$39:$B$782,U$207)+'СЕТ СН'!$F$12</f>
        <v>0</v>
      </c>
      <c r="V228" s="36">
        <f>SUMIFS(СВЦЭМ!$G$40:$G$783,СВЦЭМ!$A$40:$A$783,$A228,СВЦЭМ!$B$39:$B$782,V$207)+'СЕТ СН'!$F$12</f>
        <v>0</v>
      </c>
      <c r="W228" s="36">
        <f>SUMIFS(СВЦЭМ!$G$40:$G$783,СВЦЭМ!$A$40:$A$783,$A228,СВЦЭМ!$B$39:$B$782,W$207)+'СЕТ СН'!$F$12</f>
        <v>0</v>
      </c>
      <c r="X228" s="36">
        <f>SUMIFS(СВЦЭМ!$G$40:$G$783,СВЦЭМ!$A$40:$A$783,$A228,СВЦЭМ!$B$39:$B$782,X$207)+'СЕТ СН'!$F$12</f>
        <v>0</v>
      </c>
      <c r="Y228" s="36">
        <f>SUMIFS(СВЦЭМ!$G$40:$G$783,СВЦЭМ!$A$40:$A$783,$A228,СВЦЭМ!$B$39:$B$782,Y$207)+'СЕТ СН'!$F$12</f>
        <v>0</v>
      </c>
    </row>
    <row r="229" spans="1:25" ht="15.75" hidden="1" x14ac:dyDescent="0.2">
      <c r="A229" s="35">
        <f t="shared" si="6"/>
        <v>44979</v>
      </c>
      <c r="B229" s="36">
        <f>SUMIFS(СВЦЭМ!$G$40:$G$783,СВЦЭМ!$A$40:$A$783,$A229,СВЦЭМ!$B$39:$B$782,B$207)+'СЕТ СН'!$F$12</f>
        <v>0</v>
      </c>
      <c r="C229" s="36">
        <f>SUMIFS(СВЦЭМ!$G$40:$G$783,СВЦЭМ!$A$40:$A$783,$A229,СВЦЭМ!$B$39:$B$782,C$207)+'СЕТ СН'!$F$12</f>
        <v>0</v>
      </c>
      <c r="D229" s="36">
        <f>SUMIFS(СВЦЭМ!$G$40:$G$783,СВЦЭМ!$A$40:$A$783,$A229,СВЦЭМ!$B$39:$B$782,D$207)+'СЕТ СН'!$F$12</f>
        <v>0</v>
      </c>
      <c r="E229" s="36">
        <f>SUMIFS(СВЦЭМ!$G$40:$G$783,СВЦЭМ!$A$40:$A$783,$A229,СВЦЭМ!$B$39:$B$782,E$207)+'СЕТ СН'!$F$12</f>
        <v>0</v>
      </c>
      <c r="F229" s="36">
        <f>SUMIFS(СВЦЭМ!$G$40:$G$783,СВЦЭМ!$A$40:$A$783,$A229,СВЦЭМ!$B$39:$B$782,F$207)+'СЕТ СН'!$F$12</f>
        <v>0</v>
      </c>
      <c r="G229" s="36">
        <f>SUMIFS(СВЦЭМ!$G$40:$G$783,СВЦЭМ!$A$40:$A$783,$A229,СВЦЭМ!$B$39:$B$782,G$207)+'СЕТ СН'!$F$12</f>
        <v>0</v>
      </c>
      <c r="H229" s="36">
        <f>SUMIFS(СВЦЭМ!$G$40:$G$783,СВЦЭМ!$A$40:$A$783,$A229,СВЦЭМ!$B$39:$B$782,H$207)+'СЕТ СН'!$F$12</f>
        <v>0</v>
      </c>
      <c r="I229" s="36">
        <f>SUMIFS(СВЦЭМ!$G$40:$G$783,СВЦЭМ!$A$40:$A$783,$A229,СВЦЭМ!$B$39:$B$782,I$207)+'СЕТ СН'!$F$12</f>
        <v>0</v>
      </c>
      <c r="J229" s="36">
        <f>SUMIFS(СВЦЭМ!$G$40:$G$783,СВЦЭМ!$A$40:$A$783,$A229,СВЦЭМ!$B$39:$B$782,J$207)+'СЕТ СН'!$F$12</f>
        <v>0</v>
      </c>
      <c r="K229" s="36">
        <f>SUMIFS(СВЦЭМ!$G$40:$G$783,СВЦЭМ!$A$40:$A$783,$A229,СВЦЭМ!$B$39:$B$782,K$207)+'СЕТ СН'!$F$12</f>
        <v>0</v>
      </c>
      <c r="L229" s="36">
        <f>SUMIFS(СВЦЭМ!$G$40:$G$783,СВЦЭМ!$A$40:$A$783,$A229,СВЦЭМ!$B$39:$B$782,L$207)+'СЕТ СН'!$F$12</f>
        <v>0</v>
      </c>
      <c r="M229" s="36">
        <f>SUMIFS(СВЦЭМ!$G$40:$G$783,СВЦЭМ!$A$40:$A$783,$A229,СВЦЭМ!$B$39:$B$782,M$207)+'СЕТ СН'!$F$12</f>
        <v>0</v>
      </c>
      <c r="N229" s="36">
        <f>SUMIFS(СВЦЭМ!$G$40:$G$783,СВЦЭМ!$A$40:$A$783,$A229,СВЦЭМ!$B$39:$B$782,N$207)+'СЕТ СН'!$F$12</f>
        <v>0</v>
      </c>
      <c r="O229" s="36">
        <f>SUMIFS(СВЦЭМ!$G$40:$G$783,СВЦЭМ!$A$40:$A$783,$A229,СВЦЭМ!$B$39:$B$782,O$207)+'СЕТ СН'!$F$12</f>
        <v>0</v>
      </c>
      <c r="P229" s="36">
        <f>SUMIFS(СВЦЭМ!$G$40:$G$783,СВЦЭМ!$A$40:$A$783,$A229,СВЦЭМ!$B$39:$B$782,P$207)+'СЕТ СН'!$F$12</f>
        <v>0</v>
      </c>
      <c r="Q229" s="36">
        <f>SUMIFS(СВЦЭМ!$G$40:$G$783,СВЦЭМ!$A$40:$A$783,$A229,СВЦЭМ!$B$39:$B$782,Q$207)+'СЕТ СН'!$F$12</f>
        <v>0</v>
      </c>
      <c r="R229" s="36">
        <f>SUMIFS(СВЦЭМ!$G$40:$G$783,СВЦЭМ!$A$40:$A$783,$A229,СВЦЭМ!$B$39:$B$782,R$207)+'СЕТ СН'!$F$12</f>
        <v>0</v>
      </c>
      <c r="S229" s="36">
        <f>SUMIFS(СВЦЭМ!$G$40:$G$783,СВЦЭМ!$A$40:$A$783,$A229,СВЦЭМ!$B$39:$B$782,S$207)+'СЕТ СН'!$F$12</f>
        <v>0</v>
      </c>
      <c r="T229" s="36">
        <f>SUMIFS(СВЦЭМ!$G$40:$G$783,СВЦЭМ!$A$40:$A$783,$A229,СВЦЭМ!$B$39:$B$782,T$207)+'СЕТ СН'!$F$12</f>
        <v>0</v>
      </c>
      <c r="U229" s="36">
        <f>SUMIFS(СВЦЭМ!$G$40:$G$783,СВЦЭМ!$A$40:$A$783,$A229,СВЦЭМ!$B$39:$B$782,U$207)+'СЕТ СН'!$F$12</f>
        <v>0</v>
      </c>
      <c r="V229" s="36">
        <f>SUMIFS(СВЦЭМ!$G$40:$G$783,СВЦЭМ!$A$40:$A$783,$A229,СВЦЭМ!$B$39:$B$782,V$207)+'СЕТ СН'!$F$12</f>
        <v>0</v>
      </c>
      <c r="W229" s="36">
        <f>SUMIFS(СВЦЭМ!$G$40:$G$783,СВЦЭМ!$A$40:$A$783,$A229,СВЦЭМ!$B$39:$B$782,W$207)+'СЕТ СН'!$F$12</f>
        <v>0</v>
      </c>
      <c r="X229" s="36">
        <f>SUMIFS(СВЦЭМ!$G$40:$G$783,СВЦЭМ!$A$40:$A$783,$A229,СВЦЭМ!$B$39:$B$782,X$207)+'СЕТ СН'!$F$12</f>
        <v>0</v>
      </c>
      <c r="Y229" s="36">
        <f>SUMIFS(СВЦЭМ!$G$40:$G$783,СВЦЭМ!$A$40:$A$783,$A229,СВЦЭМ!$B$39:$B$782,Y$207)+'СЕТ СН'!$F$12</f>
        <v>0</v>
      </c>
    </row>
    <row r="230" spans="1:25" ht="15.75" hidden="1" x14ac:dyDescent="0.2">
      <c r="A230" s="35">
        <f t="shared" si="6"/>
        <v>44980</v>
      </c>
      <c r="B230" s="36">
        <f>SUMIFS(СВЦЭМ!$G$40:$G$783,СВЦЭМ!$A$40:$A$783,$A230,СВЦЭМ!$B$39:$B$782,B$207)+'СЕТ СН'!$F$12</f>
        <v>0</v>
      </c>
      <c r="C230" s="36">
        <f>SUMIFS(СВЦЭМ!$G$40:$G$783,СВЦЭМ!$A$40:$A$783,$A230,СВЦЭМ!$B$39:$B$782,C$207)+'СЕТ СН'!$F$12</f>
        <v>0</v>
      </c>
      <c r="D230" s="36">
        <f>SUMIFS(СВЦЭМ!$G$40:$G$783,СВЦЭМ!$A$40:$A$783,$A230,СВЦЭМ!$B$39:$B$782,D$207)+'СЕТ СН'!$F$12</f>
        <v>0</v>
      </c>
      <c r="E230" s="36">
        <f>SUMIFS(СВЦЭМ!$G$40:$G$783,СВЦЭМ!$A$40:$A$783,$A230,СВЦЭМ!$B$39:$B$782,E$207)+'СЕТ СН'!$F$12</f>
        <v>0</v>
      </c>
      <c r="F230" s="36">
        <f>SUMIFS(СВЦЭМ!$G$40:$G$783,СВЦЭМ!$A$40:$A$783,$A230,СВЦЭМ!$B$39:$B$782,F$207)+'СЕТ СН'!$F$12</f>
        <v>0</v>
      </c>
      <c r="G230" s="36">
        <f>SUMIFS(СВЦЭМ!$G$40:$G$783,СВЦЭМ!$A$40:$A$783,$A230,СВЦЭМ!$B$39:$B$782,G$207)+'СЕТ СН'!$F$12</f>
        <v>0</v>
      </c>
      <c r="H230" s="36">
        <f>SUMIFS(СВЦЭМ!$G$40:$G$783,СВЦЭМ!$A$40:$A$783,$A230,СВЦЭМ!$B$39:$B$782,H$207)+'СЕТ СН'!$F$12</f>
        <v>0</v>
      </c>
      <c r="I230" s="36">
        <f>SUMIFS(СВЦЭМ!$G$40:$G$783,СВЦЭМ!$A$40:$A$783,$A230,СВЦЭМ!$B$39:$B$782,I$207)+'СЕТ СН'!$F$12</f>
        <v>0</v>
      </c>
      <c r="J230" s="36">
        <f>SUMIFS(СВЦЭМ!$G$40:$G$783,СВЦЭМ!$A$40:$A$783,$A230,СВЦЭМ!$B$39:$B$782,J$207)+'СЕТ СН'!$F$12</f>
        <v>0</v>
      </c>
      <c r="K230" s="36">
        <f>SUMIFS(СВЦЭМ!$G$40:$G$783,СВЦЭМ!$A$40:$A$783,$A230,СВЦЭМ!$B$39:$B$782,K$207)+'СЕТ СН'!$F$12</f>
        <v>0</v>
      </c>
      <c r="L230" s="36">
        <f>SUMIFS(СВЦЭМ!$G$40:$G$783,СВЦЭМ!$A$40:$A$783,$A230,СВЦЭМ!$B$39:$B$782,L$207)+'СЕТ СН'!$F$12</f>
        <v>0</v>
      </c>
      <c r="M230" s="36">
        <f>SUMIFS(СВЦЭМ!$G$40:$G$783,СВЦЭМ!$A$40:$A$783,$A230,СВЦЭМ!$B$39:$B$782,M$207)+'СЕТ СН'!$F$12</f>
        <v>0</v>
      </c>
      <c r="N230" s="36">
        <f>SUMIFS(СВЦЭМ!$G$40:$G$783,СВЦЭМ!$A$40:$A$783,$A230,СВЦЭМ!$B$39:$B$782,N$207)+'СЕТ СН'!$F$12</f>
        <v>0</v>
      </c>
      <c r="O230" s="36">
        <f>SUMIFS(СВЦЭМ!$G$40:$G$783,СВЦЭМ!$A$40:$A$783,$A230,СВЦЭМ!$B$39:$B$782,O$207)+'СЕТ СН'!$F$12</f>
        <v>0</v>
      </c>
      <c r="P230" s="36">
        <f>SUMIFS(СВЦЭМ!$G$40:$G$783,СВЦЭМ!$A$40:$A$783,$A230,СВЦЭМ!$B$39:$B$782,P$207)+'СЕТ СН'!$F$12</f>
        <v>0</v>
      </c>
      <c r="Q230" s="36">
        <f>SUMIFS(СВЦЭМ!$G$40:$G$783,СВЦЭМ!$A$40:$A$783,$A230,СВЦЭМ!$B$39:$B$782,Q$207)+'СЕТ СН'!$F$12</f>
        <v>0</v>
      </c>
      <c r="R230" s="36">
        <f>SUMIFS(СВЦЭМ!$G$40:$G$783,СВЦЭМ!$A$40:$A$783,$A230,СВЦЭМ!$B$39:$B$782,R$207)+'СЕТ СН'!$F$12</f>
        <v>0</v>
      </c>
      <c r="S230" s="36">
        <f>SUMIFS(СВЦЭМ!$G$40:$G$783,СВЦЭМ!$A$40:$A$783,$A230,СВЦЭМ!$B$39:$B$782,S$207)+'СЕТ СН'!$F$12</f>
        <v>0</v>
      </c>
      <c r="T230" s="36">
        <f>SUMIFS(СВЦЭМ!$G$40:$G$783,СВЦЭМ!$A$40:$A$783,$A230,СВЦЭМ!$B$39:$B$782,T$207)+'СЕТ СН'!$F$12</f>
        <v>0</v>
      </c>
      <c r="U230" s="36">
        <f>SUMIFS(СВЦЭМ!$G$40:$G$783,СВЦЭМ!$A$40:$A$783,$A230,СВЦЭМ!$B$39:$B$782,U$207)+'СЕТ СН'!$F$12</f>
        <v>0</v>
      </c>
      <c r="V230" s="36">
        <f>SUMIFS(СВЦЭМ!$G$40:$G$783,СВЦЭМ!$A$40:$A$783,$A230,СВЦЭМ!$B$39:$B$782,V$207)+'СЕТ СН'!$F$12</f>
        <v>0</v>
      </c>
      <c r="W230" s="36">
        <f>SUMIFS(СВЦЭМ!$G$40:$G$783,СВЦЭМ!$A$40:$A$783,$A230,СВЦЭМ!$B$39:$B$782,W$207)+'СЕТ СН'!$F$12</f>
        <v>0</v>
      </c>
      <c r="X230" s="36">
        <f>SUMIFS(СВЦЭМ!$G$40:$G$783,СВЦЭМ!$A$40:$A$783,$A230,СВЦЭМ!$B$39:$B$782,X$207)+'СЕТ СН'!$F$12</f>
        <v>0</v>
      </c>
      <c r="Y230" s="36">
        <f>SUMIFS(СВЦЭМ!$G$40:$G$783,СВЦЭМ!$A$40:$A$783,$A230,СВЦЭМ!$B$39:$B$782,Y$207)+'СЕТ СН'!$F$12</f>
        <v>0</v>
      </c>
    </row>
    <row r="231" spans="1:25" ht="15.75" hidden="1" x14ac:dyDescent="0.2">
      <c r="A231" s="35">
        <f t="shared" si="6"/>
        <v>44981</v>
      </c>
      <c r="B231" s="36">
        <f>SUMIFS(СВЦЭМ!$G$40:$G$783,СВЦЭМ!$A$40:$A$783,$A231,СВЦЭМ!$B$39:$B$782,B$207)+'СЕТ СН'!$F$12</f>
        <v>0</v>
      </c>
      <c r="C231" s="36">
        <f>SUMIFS(СВЦЭМ!$G$40:$G$783,СВЦЭМ!$A$40:$A$783,$A231,СВЦЭМ!$B$39:$B$782,C$207)+'СЕТ СН'!$F$12</f>
        <v>0</v>
      </c>
      <c r="D231" s="36">
        <f>SUMIFS(СВЦЭМ!$G$40:$G$783,СВЦЭМ!$A$40:$A$783,$A231,СВЦЭМ!$B$39:$B$782,D$207)+'СЕТ СН'!$F$12</f>
        <v>0</v>
      </c>
      <c r="E231" s="36">
        <f>SUMIFS(СВЦЭМ!$G$40:$G$783,СВЦЭМ!$A$40:$A$783,$A231,СВЦЭМ!$B$39:$B$782,E$207)+'СЕТ СН'!$F$12</f>
        <v>0</v>
      </c>
      <c r="F231" s="36">
        <f>SUMIFS(СВЦЭМ!$G$40:$G$783,СВЦЭМ!$A$40:$A$783,$A231,СВЦЭМ!$B$39:$B$782,F$207)+'СЕТ СН'!$F$12</f>
        <v>0</v>
      </c>
      <c r="G231" s="36">
        <f>SUMIFS(СВЦЭМ!$G$40:$G$783,СВЦЭМ!$A$40:$A$783,$A231,СВЦЭМ!$B$39:$B$782,G$207)+'СЕТ СН'!$F$12</f>
        <v>0</v>
      </c>
      <c r="H231" s="36">
        <f>SUMIFS(СВЦЭМ!$G$40:$G$783,СВЦЭМ!$A$40:$A$783,$A231,СВЦЭМ!$B$39:$B$782,H$207)+'СЕТ СН'!$F$12</f>
        <v>0</v>
      </c>
      <c r="I231" s="36">
        <f>SUMIFS(СВЦЭМ!$G$40:$G$783,СВЦЭМ!$A$40:$A$783,$A231,СВЦЭМ!$B$39:$B$782,I$207)+'СЕТ СН'!$F$12</f>
        <v>0</v>
      </c>
      <c r="J231" s="36">
        <f>SUMIFS(СВЦЭМ!$G$40:$G$783,СВЦЭМ!$A$40:$A$783,$A231,СВЦЭМ!$B$39:$B$782,J$207)+'СЕТ СН'!$F$12</f>
        <v>0</v>
      </c>
      <c r="K231" s="36">
        <f>SUMIFS(СВЦЭМ!$G$40:$G$783,СВЦЭМ!$A$40:$A$783,$A231,СВЦЭМ!$B$39:$B$782,K$207)+'СЕТ СН'!$F$12</f>
        <v>0</v>
      </c>
      <c r="L231" s="36">
        <f>SUMIFS(СВЦЭМ!$G$40:$G$783,СВЦЭМ!$A$40:$A$783,$A231,СВЦЭМ!$B$39:$B$782,L$207)+'СЕТ СН'!$F$12</f>
        <v>0</v>
      </c>
      <c r="M231" s="36">
        <f>SUMIFS(СВЦЭМ!$G$40:$G$783,СВЦЭМ!$A$40:$A$783,$A231,СВЦЭМ!$B$39:$B$782,M$207)+'СЕТ СН'!$F$12</f>
        <v>0</v>
      </c>
      <c r="N231" s="36">
        <f>SUMIFS(СВЦЭМ!$G$40:$G$783,СВЦЭМ!$A$40:$A$783,$A231,СВЦЭМ!$B$39:$B$782,N$207)+'СЕТ СН'!$F$12</f>
        <v>0</v>
      </c>
      <c r="O231" s="36">
        <f>SUMIFS(СВЦЭМ!$G$40:$G$783,СВЦЭМ!$A$40:$A$783,$A231,СВЦЭМ!$B$39:$B$782,O$207)+'СЕТ СН'!$F$12</f>
        <v>0</v>
      </c>
      <c r="P231" s="36">
        <f>SUMIFS(СВЦЭМ!$G$40:$G$783,СВЦЭМ!$A$40:$A$783,$A231,СВЦЭМ!$B$39:$B$782,P$207)+'СЕТ СН'!$F$12</f>
        <v>0</v>
      </c>
      <c r="Q231" s="36">
        <f>SUMIFS(СВЦЭМ!$G$40:$G$783,СВЦЭМ!$A$40:$A$783,$A231,СВЦЭМ!$B$39:$B$782,Q$207)+'СЕТ СН'!$F$12</f>
        <v>0</v>
      </c>
      <c r="R231" s="36">
        <f>SUMIFS(СВЦЭМ!$G$40:$G$783,СВЦЭМ!$A$40:$A$783,$A231,СВЦЭМ!$B$39:$B$782,R$207)+'СЕТ СН'!$F$12</f>
        <v>0</v>
      </c>
      <c r="S231" s="36">
        <f>SUMIFS(СВЦЭМ!$G$40:$G$783,СВЦЭМ!$A$40:$A$783,$A231,СВЦЭМ!$B$39:$B$782,S$207)+'СЕТ СН'!$F$12</f>
        <v>0</v>
      </c>
      <c r="T231" s="36">
        <f>SUMIFS(СВЦЭМ!$G$40:$G$783,СВЦЭМ!$A$40:$A$783,$A231,СВЦЭМ!$B$39:$B$782,T$207)+'СЕТ СН'!$F$12</f>
        <v>0</v>
      </c>
      <c r="U231" s="36">
        <f>SUMIFS(СВЦЭМ!$G$40:$G$783,СВЦЭМ!$A$40:$A$783,$A231,СВЦЭМ!$B$39:$B$782,U$207)+'СЕТ СН'!$F$12</f>
        <v>0</v>
      </c>
      <c r="V231" s="36">
        <f>SUMIFS(СВЦЭМ!$G$40:$G$783,СВЦЭМ!$A$40:$A$783,$A231,СВЦЭМ!$B$39:$B$782,V$207)+'СЕТ СН'!$F$12</f>
        <v>0</v>
      </c>
      <c r="W231" s="36">
        <f>SUMIFS(СВЦЭМ!$G$40:$G$783,СВЦЭМ!$A$40:$A$783,$A231,СВЦЭМ!$B$39:$B$782,W$207)+'СЕТ СН'!$F$12</f>
        <v>0</v>
      </c>
      <c r="X231" s="36">
        <f>SUMIFS(СВЦЭМ!$G$40:$G$783,СВЦЭМ!$A$40:$A$783,$A231,СВЦЭМ!$B$39:$B$782,X$207)+'СЕТ СН'!$F$12</f>
        <v>0</v>
      </c>
      <c r="Y231" s="36">
        <f>SUMIFS(СВЦЭМ!$G$40:$G$783,СВЦЭМ!$A$40:$A$783,$A231,СВЦЭМ!$B$39:$B$782,Y$207)+'СЕТ СН'!$F$12</f>
        <v>0</v>
      </c>
    </row>
    <row r="232" spans="1:25" ht="15.75" hidden="1" x14ac:dyDescent="0.2">
      <c r="A232" s="35">
        <f t="shared" si="6"/>
        <v>44982</v>
      </c>
      <c r="B232" s="36">
        <f>SUMIFS(СВЦЭМ!$G$40:$G$783,СВЦЭМ!$A$40:$A$783,$A232,СВЦЭМ!$B$39:$B$782,B$207)+'СЕТ СН'!$F$12</f>
        <v>0</v>
      </c>
      <c r="C232" s="36">
        <f>SUMIFS(СВЦЭМ!$G$40:$G$783,СВЦЭМ!$A$40:$A$783,$A232,СВЦЭМ!$B$39:$B$782,C$207)+'СЕТ СН'!$F$12</f>
        <v>0</v>
      </c>
      <c r="D232" s="36">
        <f>SUMIFS(СВЦЭМ!$G$40:$G$783,СВЦЭМ!$A$40:$A$783,$A232,СВЦЭМ!$B$39:$B$782,D$207)+'СЕТ СН'!$F$12</f>
        <v>0</v>
      </c>
      <c r="E232" s="36">
        <f>SUMIFS(СВЦЭМ!$G$40:$G$783,СВЦЭМ!$A$40:$A$783,$A232,СВЦЭМ!$B$39:$B$782,E$207)+'СЕТ СН'!$F$12</f>
        <v>0</v>
      </c>
      <c r="F232" s="36">
        <f>SUMIFS(СВЦЭМ!$G$40:$G$783,СВЦЭМ!$A$40:$A$783,$A232,СВЦЭМ!$B$39:$B$782,F$207)+'СЕТ СН'!$F$12</f>
        <v>0</v>
      </c>
      <c r="G232" s="36">
        <f>SUMIFS(СВЦЭМ!$G$40:$G$783,СВЦЭМ!$A$40:$A$783,$A232,СВЦЭМ!$B$39:$B$782,G$207)+'СЕТ СН'!$F$12</f>
        <v>0</v>
      </c>
      <c r="H232" s="36">
        <f>SUMIFS(СВЦЭМ!$G$40:$G$783,СВЦЭМ!$A$40:$A$783,$A232,СВЦЭМ!$B$39:$B$782,H$207)+'СЕТ СН'!$F$12</f>
        <v>0</v>
      </c>
      <c r="I232" s="36">
        <f>SUMIFS(СВЦЭМ!$G$40:$G$783,СВЦЭМ!$A$40:$A$783,$A232,СВЦЭМ!$B$39:$B$782,I$207)+'СЕТ СН'!$F$12</f>
        <v>0</v>
      </c>
      <c r="J232" s="36">
        <f>SUMIFS(СВЦЭМ!$G$40:$G$783,СВЦЭМ!$A$40:$A$783,$A232,СВЦЭМ!$B$39:$B$782,J$207)+'СЕТ СН'!$F$12</f>
        <v>0</v>
      </c>
      <c r="K232" s="36">
        <f>SUMIFS(СВЦЭМ!$G$40:$G$783,СВЦЭМ!$A$40:$A$783,$A232,СВЦЭМ!$B$39:$B$782,K$207)+'СЕТ СН'!$F$12</f>
        <v>0</v>
      </c>
      <c r="L232" s="36">
        <f>SUMIFS(СВЦЭМ!$G$40:$G$783,СВЦЭМ!$A$40:$A$783,$A232,СВЦЭМ!$B$39:$B$782,L$207)+'СЕТ СН'!$F$12</f>
        <v>0</v>
      </c>
      <c r="M232" s="36">
        <f>SUMIFS(СВЦЭМ!$G$40:$G$783,СВЦЭМ!$A$40:$A$783,$A232,СВЦЭМ!$B$39:$B$782,M$207)+'СЕТ СН'!$F$12</f>
        <v>0</v>
      </c>
      <c r="N232" s="36">
        <f>SUMIFS(СВЦЭМ!$G$40:$G$783,СВЦЭМ!$A$40:$A$783,$A232,СВЦЭМ!$B$39:$B$782,N$207)+'СЕТ СН'!$F$12</f>
        <v>0</v>
      </c>
      <c r="O232" s="36">
        <f>SUMIFS(СВЦЭМ!$G$40:$G$783,СВЦЭМ!$A$40:$A$783,$A232,СВЦЭМ!$B$39:$B$782,O$207)+'СЕТ СН'!$F$12</f>
        <v>0</v>
      </c>
      <c r="P232" s="36">
        <f>SUMIFS(СВЦЭМ!$G$40:$G$783,СВЦЭМ!$A$40:$A$783,$A232,СВЦЭМ!$B$39:$B$782,P$207)+'СЕТ СН'!$F$12</f>
        <v>0</v>
      </c>
      <c r="Q232" s="36">
        <f>SUMIFS(СВЦЭМ!$G$40:$G$783,СВЦЭМ!$A$40:$A$783,$A232,СВЦЭМ!$B$39:$B$782,Q$207)+'СЕТ СН'!$F$12</f>
        <v>0</v>
      </c>
      <c r="R232" s="36">
        <f>SUMIFS(СВЦЭМ!$G$40:$G$783,СВЦЭМ!$A$40:$A$783,$A232,СВЦЭМ!$B$39:$B$782,R$207)+'СЕТ СН'!$F$12</f>
        <v>0</v>
      </c>
      <c r="S232" s="36">
        <f>SUMIFS(СВЦЭМ!$G$40:$G$783,СВЦЭМ!$A$40:$A$783,$A232,СВЦЭМ!$B$39:$B$782,S$207)+'СЕТ СН'!$F$12</f>
        <v>0</v>
      </c>
      <c r="T232" s="36">
        <f>SUMIFS(СВЦЭМ!$G$40:$G$783,СВЦЭМ!$A$40:$A$783,$A232,СВЦЭМ!$B$39:$B$782,T$207)+'СЕТ СН'!$F$12</f>
        <v>0</v>
      </c>
      <c r="U232" s="36">
        <f>SUMIFS(СВЦЭМ!$G$40:$G$783,СВЦЭМ!$A$40:$A$783,$A232,СВЦЭМ!$B$39:$B$782,U$207)+'СЕТ СН'!$F$12</f>
        <v>0</v>
      </c>
      <c r="V232" s="36">
        <f>SUMIFS(СВЦЭМ!$G$40:$G$783,СВЦЭМ!$A$40:$A$783,$A232,СВЦЭМ!$B$39:$B$782,V$207)+'СЕТ СН'!$F$12</f>
        <v>0</v>
      </c>
      <c r="W232" s="36">
        <f>SUMIFS(СВЦЭМ!$G$40:$G$783,СВЦЭМ!$A$40:$A$783,$A232,СВЦЭМ!$B$39:$B$782,W$207)+'СЕТ СН'!$F$12</f>
        <v>0</v>
      </c>
      <c r="X232" s="36">
        <f>SUMIFS(СВЦЭМ!$G$40:$G$783,СВЦЭМ!$A$40:$A$783,$A232,СВЦЭМ!$B$39:$B$782,X$207)+'СЕТ СН'!$F$12</f>
        <v>0</v>
      </c>
      <c r="Y232" s="36">
        <f>SUMIFS(СВЦЭМ!$G$40:$G$783,СВЦЭМ!$A$40:$A$783,$A232,СВЦЭМ!$B$39:$B$782,Y$207)+'СЕТ СН'!$F$12</f>
        <v>0</v>
      </c>
    </row>
    <row r="233" spans="1:25" ht="15.75" hidden="1" x14ac:dyDescent="0.2">
      <c r="A233" s="35">
        <f t="shared" si="6"/>
        <v>44983</v>
      </c>
      <c r="B233" s="36">
        <f>SUMIFS(СВЦЭМ!$G$40:$G$783,СВЦЭМ!$A$40:$A$783,$A233,СВЦЭМ!$B$39:$B$782,B$207)+'СЕТ СН'!$F$12</f>
        <v>0</v>
      </c>
      <c r="C233" s="36">
        <f>SUMIFS(СВЦЭМ!$G$40:$G$783,СВЦЭМ!$A$40:$A$783,$A233,СВЦЭМ!$B$39:$B$782,C$207)+'СЕТ СН'!$F$12</f>
        <v>0</v>
      </c>
      <c r="D233" s="36">
        <f>SUMIFS(СВЦЭМ!$G$40:$G$783,СВЦЭМ!$A$40:$A$783,$A233,СВЦЭМ!$B$39:$B$782,D$207)+'СЕТ СН'!$F$12</f>
        <v>0</v>
      </c>
      <c r="E233" s="36">
        <f>SUMIFS(СВЦЭМ!$G$40:$G$783,СВЦЭМ!$A$40:$A$783,$A233,СВЦЭМ!$B$39:$B$782,E$207)+'СЕТ СН'!$F$12</f>
        <v>0</v>
      </c>
      <c r="F233" s="36">
        <f>SUMIFS(СВЦЭМ!$G$40:$G$783,СВЦЭМ!$A$40:$A$783,$A233,СВЦЭМ!$B$39:$B$782,F$207)+'СЕТ СН'!$F$12</f>
        <v>0</v>
      </c>
      <c r="G233" s="36">
        <f>SUMIFS(СВЦЭМ!$G$40:$G$783,СВЦЭМ!$A$40:$A$783,$A233,СВЦЭМ!$B$39:$B$782,G$207)+'СЕТ СН'!$F$12</f>
        <v>0</v>
      </c>
      <c r="H233" s="36">
        <f>SUMIFS(СВЦЭМ!$G$40:$G$783,СВЦЭМ!$A$40:$A$783,$A233,СВЦЭМ!$B$39:$B$782,H$207)+'СЕТ СН'!$F$12</f>
        <v>0</v>
      </c>
      <c r="I233" s="36">
        <f>SUMIFS(СВЦЭМ!$G$40:$G$783,СВЦЭМ!$A$40:$A$783,$A233,СВЦЭМ!$B$39:$B$782,I$207)+'СЕТ СН'!$F$12</f>
        <v>0</v>
      </c>
      <c r="J233" s="36">
        <f>SUMIFS(СВЦЭМ!$G$40:$G$783,СВЦЭМ!$A$40:$A$783,$A233,СВЦЭМ!$B$39:$B$782,J$207)+'СЕТ СН'!$F$12</f>
        <v>0</v>
      </c>
      <c r="K233" s="36">
        <f>SUMIFS(СВЦЭМ!$G$40:$G$783,СВЦЭМ!$A$40:$A$783,$A233,СВЦЭМ!$B$39:$B$782,K$207)+'СЕТ СН'!$F$12</f>
        <v>0</v>
      </c>
      <c r="L233" s="36">
        <f>SUMIFS(СВЦЭМ!$G$40:$G$783,СВЦЭМ!$A$40:$A$783,$A233,СВЦЭМ!$B$39:$B$782,L$207)+'СЕТ СН'!$F$12</f>
        <v>0</v>
      </c>
      <c r="M233" s="36">
        <f>SUMIFS(СВЦЭМ!$G$40:$G$783,СВЦЭМ!$A$40:$A$783,$A233,СВЦЭМ!$B$39:$B$782,M$207)+'СЕТ СН'!$F$12</f>
        <v>0</v>
      </c>
      <c r="N233" s="36">
        <f>SUMIFS(СВЦЭМ!$G$40:$G$783,СВЦЭМ!$A$40:$A$783,$A233,СВЦЭМ!$B$39:$B$782,N$207)+'СЕТ СН'!$F$12</f>
        <v>0</v>
      </c>
      <c r="O233" s="36">
        <f>SUMIFS(СВЦЭМ!$G$40:$G$783,СВЦЭМ!$A$40:$A$783,$A233,СВЦЭМ!$B$39:$B$782,O$207)+'СЕТ СН'!$F$12</f>
        <v>0</v>
      </c>
      <c r="P233" s="36">
        <f>SUMIFS(СВЦЭМ!$G$40:$G$783,СВЦЭМ!$A$40:$A$783,$A233,СВЦЭМ!$B$39:$B$782,P$207)+'СЕТ СН'!$F$12</f>
        <v>0</v>
      </c>
      <c r="Q233" s="36">
        <f>SUMIFS(СВЦЭМ!$G$40:$G$783,СВЦЭМ!$A$40:$A$783,$A233,СВЦЭМ!$B$39:$B$782,Q$207)+'СЕТ СН'!$F$12</f>
        <v>0</v>
      </c>
      <c r="R233" s="36">
        <f>SUMIFS(СВЦЭМ!$G$40:$G$783,СВЦЭМ!$A$40:$A$783,$A233,СВЦЭМ!$B$39:$B$782,R$207)+'СЕТ СН'!$F$12</f>
        <v>0</v>
      </c>
      <c r="S233" s="36">
        <f>SUMIFS(СВЦЭМ!$G$40:$G$783,СВЦЭМ!$A$40:$A$783,$A233,СВЦЭМ!$B$39:$B$782,S$207)+'СЕТ СН'!$F$12</f>
        <v>0</v>
      </c>
      <c r="T233" s="36">
        <f>SUMIFS(СВЦЭМ!$G$40:$G$783,СВЦЭМ!$A$40:$A$783,$A233,СВЦЭМ!$B$39:$B$782,T$207)+'СЕТ СН'!$F$12</f>
        <v>0</v>
      </c>
      <c r="U233" s="36">
        <f>SUMIFS(СВЦЭМ!$G$40:$G$783,СВЦЭМ!$A$40:$A$783,$A233,СВЦЭМ!$B$39:$B$782,U$207)+'СЕТ СН'!$F$12</f>
        <v>0</v>
      </c>
      <c r="V233" s="36">
        <f>SUMIFS(СВЦЭМ!$G$40:$G$783,СВЦЭМ!$A$40:$A$783,$A233,СВЦЭМ!$B$39:$B$782,V$207)+'СЕТ СН'!$F$12</f>
        <v>0</v>
      </c>
      <c r="W233" s="36">
        <f>SUMIFS(СВЦЭМ!$G$40:$G$783,СВЦЭМ!$A$40:$A$783,$A233,СВЦЭМ!$B$39:$B$782,W$207)+'СЕТ СН'!$F$12</f>
        <v>0</v>
      </c>
      <c r="X233" s="36">
        <f>SUMIFS(СВЦЭМ!$G$40:$G$783,СВЦЭМ!$A$40:$A$783,$A233,СВЦЭМ!$B$39:$B$782,X$207)+'СЕТ СН'!$F$12</f>
        <v>0</v>
      </c>
      <c r="Y233" s="36">
        <f>SUMIFS(СВЦЭМ!$G$40:$G$783,СВЦЭМ!$A$40:$A$783,$A233,СВЦЭМ!$B$39:$B$782,Y$207)+'СЕТ СН'!$F$12</f>
        <v>0</v>
      </c>
    </row>
    <row r="234" spans="1:25" ht="15.75" hidden="1" x14ac:dyDescent="0.2">
      <c r="A234" s="35">
        <f t="shared" si="6"/>
        <v>44984</v>
      </c>
      <c r="B234" s="36">
        <f>SUMIFS(СВЦЭМ!$G$40:$G$783,СВЦЭМ!$A$40:$A$783,$A234,СВЦЭМ!$B$39:$B$782,B$207)+'СЕТ СН'!$F$12</f>
        <v>0</v>
      </c>
      <c r="C234" s="36">
        <f>SUMIFS(СВЦЭМ!$G$40:$G$783,СВЦЭМ!$A$40:$A$783,$A234,СВЦЭМ!$B$39:$B$782,C$207)+'СЕТ СН'!$F$12</f>
        <v>0</v>
      </c>
      <c r="D234" s="36">
        <f>SUMIFS(СВЦЭМ!$G$40:$G$783,СВЦЭМ!$A$40:$A$783,$A234,СВЦЭМ!$B$39:$B$782,D$207)+'СЕТ СН'!$F$12</f>
        <v>0</v>
      </c>
      <c r="E234" s="36">
        <f>SUMIFS(СВЦЭМ!$G$40:$G$783,СВЦЭМ!$A$40:$A$783,$A234,СВЦЭМ!$B$39:$B$782,E$207)+'СЕТ СН'!$F$12</f>
        <v>0</v>
      </c>
      <c r="F234" s="36">
        <f>SUMIFS(СВЦЭМ!$G$40:$G$783,СВЦЭМ!$A$40:$A$783,$A234,СВЦЭМ!$B$39:$B$782,F$207)+'СЕТ СН'!$F$12</f>
        <v>0</v>
      </c>
      <c r="G234" s="36">
        <f>SUMIFS(СВЦЭМ!$G$40:$G$783,СВЦЭМ!$A$40:$A$783,$A234,СВЦЭМ!$B$39:$B$782,G$207)+'СЕТ СН'!$F$12</f>
        <v>0</v>
      </c>
      <c r="H234" s="36">
        <f>SUMIFS(СВЦЭМ!$G$40:$G$783,СВЦЭМ!$A$40:$A$783,$A234,СВЦЭМ!$B$39:$B$782,H$207)+'СЕТ СН'!$F$12</f>
        <v>0</v>
      </c>
      <c r="I234" s="36">
        <f>SUMIFS(СВЦЭМ!$G$40:$G$783,СВЦЭМ!$A$40:$A$783,$A234,СВЦЭМ!$B$39:$B$782,I$207)+'СЕТ СН'!$F$12</f>
        <v>0</v>
      </c>
      <c r="J234" s="36">
        <f>SUMIFS(СВЦЭМ!$G$40:$G$783,СВЦЭМ!$A$40:$A$783,$A234,СВЦЭМ!$B$39:$B$782,J$207)+'СЕТ СН'!$F$12</f>
        <v>0</v>
      </c>
      <c r="K234" s="36">
        <f>SUMIFS(СВЦЭМ!$G$40:$G$783,СВЦЭМ!$A$40:$A$783,$A234,СВЦЭМ!$B$39:$B$782,K$207)+'СЕТ СН'!$F$12</f>
        <v>0</v>
      </c>
      <c r="L234" s="36">
        <f>SUMIFS(СВЦЭМ!$G$40:$G$783,СВЦЭМ!$A$40:$A$783,$A234,СВЦЭМ!$B$39:$B$782,L$207)+'СЕТ СН'!$F$12</f>
        <v>0</v>
      </c>
      <c r="M234" s="36">
        <f>SUMIFS(СВЦЭМ!$G$40:$G$783,СВЦЭМ!$A$40:$A$783,$A234,СВЦЭМ!$B$39:$B$782,M$207)+'СЕТ СН'!$F$12</f>
        <v>0</v>
      </c>
      <c r="N234" s="36">
        <f>SUMIFS(СВЦЭМ!$G$40:$G$783,СВЦЭМ!$A$40:$A$783,$A234,СВЦЭМ!$B$39:$B$782,N$207)+'СЕТ СН'!$F$12</f>
        <v>0</v>
      </c>
      <c r="O234" s="36">
        <f>SUMIFS(СВЦЭМ!$G$40:$G$783,СВЦЭМ!$A$40:$A$783,$A234,СВЦЭМ!$B$39:$B$782,O$207)+'СЕТ СН'!$F$12</f>
        <v>0</v>
      </c>
      <c r="P234" s="36">
        <f>SUMIFS(СВЦЭМ!$G$40:$G$783,СВЦЭМ!$A$40:$A$783,$A234,СВЦЭМ!$B$39:$B$782,P$207)+'СЕТ СН'!$F$12</f>
        <v>0</v>
      </c>
      <c r="Q234" s="36">
        <f>SUMIFS(СВЦЭМ!$G$40:$G$783,СВЦЭМ!$A$40:$A$783,$A234,СВЦЭМ!$B$39:$B$782,Q$207)+'СЕТ СН'!$F$12</f>
        <v>0</v>
      </c>
      <c r="R234" s="36">
        <f>SUMIFS(СВЦЭМ!$G$40:$G$783,СВЦЭМ!$A$40:$A$783,$A234,СВЦЭМ!$B$39:$B$782,R$207)+'СЕТ СН'!$F$12</f>
        <v>0</v>
      </c>
      <c r="S234" s="36">
        <f>SUMIFS(СВЦЭМ!$G$40:$G$783,СВЦЭМ!$A$40:$A$783,$A234,СВЦЭМ!$B$39:$B$782,S$207)+'СЕТ СН'!$F$12</f>
        <v>0</v>
      </c>
      <c r="T234" s="36">
        <f>SUMIFS(СВЦЭМ!$G$40:$G$783,СВЦЭМ!$A$40:$A$783,$A234,СВЦЭМ!$B$39:$B$782,T$207)+'СЕТ СН'!$F$12</f>
        <v>0</v>
      </c>
      <c r="U234" s="36">
        <f>SUMIFS(СВЦЭМ!$G$40:$G$783,СВЦЭМ!$A$40:$A$783,$A234,СВЦЭМ!$B$39:$B$782,U$207)+'СЕТ СН'!$F$12</f>
        <v>0</v>
      </c>
      <c r="V234" s="36">
        <f>SUMIFS(СВЦЭМ!$G$40:$G$783,СВЦЭМ!$A$40:$A$783,$A234,СВЦЭМ!$B$39:$B$782,V$207)+'СЕТ СН'!$F$12</f>
        <v>0</v>
      </c>
      <c r="W234" s="36">
        <f>SUMIFS(СВЦЭМ!$G$40:$G$783,СВЦЭМ!$A$40:$A$783,$A234,СВЦЭМ!$B$39:$B$782,W$207)+'СЕТ СН'!$F$12</f>
        <v>0</v>
      </c>
      <c r="X234" s="36">
        <f>SUMIFS(СВЦЭМ!$G$40:$G$783,СВЦЭМ!$A$40:$A$783,$A234,СВЦЭМ!$B$39:$B$782,X$207)+'СЕТ СН'!$F$12</f>
        <v>0</v>
      </c>
      <c r="Y234" s="36">
        <f>SUMIFS(СВЦЭМ!$G$40:$G$783,СВЦЭМ!$A$40:$A$783,$A234,СВЦЭМ!$B$39:$B$782,Y$207)+'СЕТ СН'!$F$12</f>
        <v>0</v>
      </c>
    </row>
    <row r="235" spans="1:25" ht="15.75" hidden="1" x14ac:dyDescent="0.2">
      <c r="A235" s="35">
        <f t="shared" si="6"/>
        <v>44985</v>
      </c>
      <c r="B235" s="36">
        <f>SUMIFS(СВЦЭМ!$G$40:$G$783,СВЦЭМ!$A$40:$A$783,$A235,СВЦЭМ!$B$39:$B$782,B$207)+'СЕТ СН'!$F$12</f>
        <v>0</v>
      </c>
      <c r="C235" s="36">
        <f>SUMIFS(СВЦЭМ!$G$40:$G$783,СВЦЭМ!$A$40:$A$783,$A235,СВЦЭМ!$B$39:$B$782,C$207)+'СЕТ СН'!$F$12</f>
        <v>0</v>
      </c>
      <c r="D235" s="36">
        <f>SUMIFS(СВЦЭМ!$G$40:$G$783,СВЦЭМ!$A$40:$A$783,$A235,СВЦЭМ!$B$39:$B$782,D$207)+'СЕТ СН'!$F$12</f>
        <v>0</v>
      </c>
      <c r="E235" s="36">
        <f>SUMIFS(СВЦЭМ!$G$40:$G$783,СВЦЭМ!$A$40:$A$783,$A235,СВЦЭМ!$B$39:$B$782,E$207)+'СЕТ СН'!$F$12</f>
        <v>0</v>
      </c>
      <c r="F235" s="36">
        <f>SUMIFS(СВЦЭМ!$G$40:$G$783,СВЦЭМ!$A$40:$A$783,$A235,СВЦЭМ!$B$39:$B$782,F$207)+'СЕТ СН'!$F$12</f>
        <v>0</v>
      </c>
      <c r="G235" s="36">
        <f>SUMIFS(СВЦЭМ!$G$40:$G$783,СВЦЭМ!$A$40:$A$783,$A235,СВЦЭМ!$B$39:$B$782,G$207)+'СЕТ СН'!$F$12</f>
        <v>0</v>
      </c>
      <c r="H235" s="36">
        <f>SUMIFS(СВЦЭМ!$G$40:$G$783,СВЦЭМ!$A$40:$A$783,$A235,СВЦЭМ!$B$39:$B$782,H$207)+'СЕТ СН'!$F$12</f>
        <v>0</v>
      </c>
      <c r="I235" s="36">
        <f>SUMIFS(СВЦЭМ!$G$40:$G$783,СВЦЭМ!$A$40:$A$783,$A235,СВЦЭМ!$B$39:$B$782,I$207)+'СЕТ СН'!$F$12</f>
        <v>0</v>
      </c>
      <c r="J235" s="36">
        <f>SUMIFS(СВЦЭМ!$G$40:$G$783,СВЦЭМ!$A$40:$A$783,$A235,СВЦЭМ!$B$39:$B$782,J$207)+'СЕТ СН'!$F$12</f>
        <v>0</v>
      </c>
      <c r="K235" s="36">
        <f>SUMIFS(СВЦЭМ!$G$40:$G$783,СВЦЭМ!$A$40:$A$783,$A235,СВЦЭМ!$B$39:$B$782,K$207)+'СЕТ СН'!$F$12</f>
        <v>0</v>
      </c>
      <c r="L235" s="36">
        <f>SUMIFS(СВЦЭМ!$G$40:$G$783,СВЦЭМ!$A$40:$A$783,$A235,СВЦЭМ!$B$39:$B$782,L$207)+'СЕТ СН'!$F$12</f>
        <v>0</v>
      </c>
      <c r="M235" s="36">
        <f>SUMIFS(СВЦЭМ!$G$40:$G$783,СВЦЭМ!$A$40:$A$783,$A235,СВЦЭМ!$B$39:$B$782,M$207)+'СЕТ СН'!$F$12</f>
        <v>0</v>
      </c>
      <c r="N235" s="36">
        <f>SUMIFS(СВЦЭМ!$G$40:$G$783,СВЦЭМ!$A$40:$A$783,$A235,СВЦЭМ!$B$39:$B$782,N$207)+'СЕТ СН'!$F$12</f>
        <v>0</v>
      </c>
      <c r="O235" s="36">
        <f>SUMIFS(СВЦЭМ!$G$40:$G$783,СВЦЭМ!$A$40:$A$783,$A235,СВЦЭМ!$B$39:$B$782,O$207)+'СЕТ СН'!$F$12</f>
        <v>0</v>
      </c>
      <c r="P235" s="36">
        <f>SUMIFS(СВЦЭМ!$G$40:$G$783,СВЦЭМ!$A$40:$A$783,$A235,СВЦЭМ!$B$39:$B$782,P$207)+'СЕТ СН'!$F$12</f>
        <v>0</v>
      </c>
      <c r="Q235" s="36">
        <f>SUMIFS(СВЦЭМ!$G$40:$G$783,СВЦЭМ!$A$40:$A$783,$A235,СВЦЭМ!$B$39:$B$782,Q$207)+'СЕТ СН'!$F$12</f>
        <v>0</v>
      </c>
      <c r="R235" s="36">
        <f>SUMIFS(СВЦЭМ!$G$40:$G$783,СВЦЭМ!$A$40:$A$783,$A235,СВЦЭМ!$B$39:$B$782,R$207)+'СЕТ СН'!$F$12</f>
        <v>0</v>
      </c>
      <c r="S235" s="36">
        <f>SUMIFS(СВЦЭМ!$G$40:$G$783,СВЦЭМ!$A$40:$A$783,$A235,СВЦЭМ!$B$39:$B$782,S$207)+'СЕТ СН'!$F$12</f>
        <v>0</v>
      </c>
      <c r="T235" s="36">
        <f>SUMIFS(СВЦЭМ!$G$40:$G$783,СВЦЭМ!$A$40:$A$783,$A235,СВЦЭМ!$B$39:$B$782,T$207)+'СЕТ СН'!$F$12</f>
        <v>0</v>
      </c>
      <c r="U235" s="36">
        <f>SUMIFS(СВЦЭМ!$G$40:$G$783,СВЦЭМ!$A$40:$A$783,$A235,СВЦЭМ!$B$39:$B$782,U$207)+'СЕТ СН'!$F$12</f>
        <v>0</v>
      </c>
      <c r="V235" s="36">
        <f>SUMIFS(СВЦЭМ!$G$40:$G$783,СВЦЭМ!$A$40:$A$783,$A235,СВЦЭМ!$B$39:$B$782,V$207)+'СЕТ СН'!$F$12</f>
        <v>0</v>
      </c>
      <c r="W235" s="36">
        <f>SUMIFS(СВЦЭМ!$G$40:$G$783,СВЦЭМ!$A$40:$A$783,$A235,СВЦЭМ!$B$39:$B$782,W$207)+'СЕТ СН'!$F$12</f>
        <v>0</v>
      </c>
      <c r="X235" s="36">
        <f>SUMIFS(СВЦЭМ!$G$40:$G$783,СВЦЭМ!$A$40:$A$783,$A235,СВЦЭМ!$B$39:$B$782,X$207)+'СЕТ СН'!$F$12</f>
        <v>0</v>
      </c>
      <c r="Y235" s="36">
        <f>SUMIFS(СВЦЭМ!$G$40:$G$783,СВЦЭМ!$A$40:$A$783,$A235,СВЦЭМ!$B$39:$B$782,Y$207)+'СЕТ СН'!$F$12</f>
        <v>0</v>
      </c>
    </row>
    <row r="236" spans="1:25" ht="15.75" hidden="1" x14ac:dyDescent="0.2">
      <c r="A236" s="35">
        <f t="shared" si="6"/>
        <v>44986</v>
      </c>
      <c r="B236" s="36">
        <f>SUMIFS(СВЦЭМ!$G$40:$G$783,СВЦЭМ!$A$40:$A$783,$A236,СВЦЭМ!$B$39:$B$782,B$207)+'СЕТ СН'!$F$12</f>
        <v>0</v>
      </c>
      <c r="C236" s="36">
        <f>SUMIFS(СВЦЭМ!$G$40:$G$783,СВЦЭМ!$A$40:$A$783,$A236,СВЦЭМ!$B$39:$B$782,C$207)+'СЕТ СН'!$F$12</f>
        <v>0</v>
      </c>
      <c r="D236" s="36">
        <f>SUMIFS(СВЦЭМ!$G$40:$G$783,СВЦЭМ!$A$40:$A$783,$A236,СВЦЭМ!$B$39:$B$782,D$207)+'СЕТ СН'!$F$12</f>
        <v>0</v>
      </c>
      <c r="E236" s="36">
        <f>SUMIFS(СВЦЭМ!$G$40:$G$783,СВЦЭМ!$A$40:$A$783,$A236,СВЦЭМ!$B$39:$B$782,E$207)+'СЕТ СН'!$F$12</f>
        <v>0</v>
      </c>
      <c r="F236" s="36">
        <f>SUMIFS(СВЦЭМ!$G$40:$G$783,СВЦЭМ!$A$40:$A$783,$A236,СВЦЭМ!$B$39:$B$782,F$207)+'СЕТ СН'!$F$12</f>
        <v>0</v>
      </c>
      <c r="G236" s="36">
        <f>SUMIFS(СВЦЭМ!$G$40:$G$783,СВЦЭМ!$A$40:$A$783,$A236,СВЦЭМ!$B$39:$B$782,G$207)+'СЕТ СН'!$F$12</f>
        <v>0</v>
      </c>
      <c r="H236" s="36">
        <f>SUMIFS(СВЦЭМ!$G$40:$G$783,СВЦЭМ!$A$40:$A$783,$A236,СВЦЭМ!$B$39:$B$782,H$207)+'СЕТ СН'!$F$12</f>
        <v>0</v>
      </c>
      <c r="I236" s="36">
        <f>SUMIFS(СВЦЭМ!$G$40:$G$783,СВЦЭМ!$A$40:$A$783,$A236,СВЦЭМ!$B$39:$B$782,I$207)+'СЕТ СН'!$F$12</f>
        <v>0</v>
      </c>
      <c r="J236" s="36">
        <f>SUMIFS(СВЦЭМ!$G$40:$G$783,СВЦЭМ!$A$40:$A$783,$A236,СВЦЭМ!$B$39:$B$782,J$207)+'СЕТ СН'!$F$12</f>
        <v>0</v>
      </c>
      <c r="K236" s="36">
        <f>SUMIFS(СВЦЭМ!$G$40:$G$783,СВЦЭМ!$A$40:$A$783,$A236,СВЦЭМ!$B$39:$B$782,K$207)+'СЕТ СН'!$F$12</f>
        <v>0</v>
      </c>
      <c r="L236" s="36">
        <f>SUMIFS(СВЦЭМ!$G$40:$G$783,СВЦЭМ!$A$40:$A$783,$A236,СВЦЭМ!$B$39:$B$782,L$207)+'СЕТ СН'!$F$12</f>
        <v>0</v>
      </c>
      <c r="M236" s="36">
        <f>SUMIFS(СВЦЭМ!$G$40:$G$783,СВЦЭМ!$A$40:$A$783,$A236,СВЦЭМ!$B$39:$B$782,M$207)+'СЕТ СН'!$F$12</f>
        <v>0</v>
      </c>
      <c r="N236" s="36">
        <f>SUMIFS(СВЦЭМ!$G$40:$G$783,СВЦЭМ!$A$40:$A$783,$A236,СВЦЭМ!$B$39:$B$782,N$207)+'СЕТ СН'!$F$12</f>
        <v>0</v>
      </c>
      <c r="O236" s="36">
        <f>SUMIFS(СВЦЭМ!$G$40:$G$783,СВЦЭМ!$A$40:$A$783,$A236,СВЦЭМ!$B$39:$B$782,O$207)+'СЕТ СН'!$F$12</f>
        <v>0</v>
      </c>
      <c r="P236" s="36">
        <f>SUMIFS(СВЦЭМ!$G$40:$G$783,СВЦЭМ!$A$40:$A$783,$A236,СВЦЭМ!$B$39:$B$782,P$207)+'СЕТ СН'!$F$12</f>
        <v>0</v>
      </c>
      <c r="Q236" s="36">
        <f>SUMIFS(СВЦЭМ!$G$40:$G$783,СВЦЭМ!$A$40:$A$783,$A236,СВЦЭМ!$B$39:$B$782,Q$207)+'СЕТ СН'!$F$12</f>
        <v>0</v>
      </c>
      <c r="R236" s="36">
        <f>SUMIFS(СВЦЭМ!$G$40:$G$783,СВЦЭМ!$A$40:$A$783,$A236,СВЦЭМ!$B$39:$B$782,R$207)+'СЕТ СН'!$F$12</f>
        <v>0</v>
      </c>
      <c r="S236" s="36">
        <f>SUMIFS(СВЦЭМ!$G$40:$G$783,СВЦЭМ!$A$40:$A$783,$A236,СВЦЭМ!$B$39:$B$782,S$207)+'СЕТ СН'!$F$12</f>
        <v>0</v>
      </c>
      <c r="T236" s="36">
        <f>SUMIFS(СВЦЭМ!$G$40:$G$783,СВЦЭМ!$A$40:$A$783,$A236,СВЦЭМ!$B$39:$B$782,T$207)+'СЕТ СН'!$F$12</f>
        <v>0</v>
      </c>
      <c r="U236" s="36">
        <f>SUMIFS(СВЦЭМ!$G$40:$G$783,СВЦЭМ!$A$40:$A$783,$A236,СВЦЭМ!$B$39:$B$782,U$207)+'СЕТ СН'!$F$12</f>
        <v>0</v>
      </c>
      <c r="V236" s="36">
        <f>SUMIFS(СВЦЭМ!$G$40:$G$783,СВЦЭМ!$A$40:$A$783,$A236,СВЦЭМ!$B$39:$B$782,V$207)+'СЕТ СН'!$F$12</f>
        <v>0</v>
      </c>
      <c r="W236" s="36">
        <f>SUMIFS(СВЦЭМ!$G$40:$G$783,СВЦЭМ!$A$40:$A$783,$A236,СВЦЭМ!$B$39:$B$782,W$207)+'СЕТ СН'!$F$12</f>
        <v>0</v>
      </c>
      <c r="X236" s="36">
        <f>SUMIFS(СВЦЭМ!$G$40:$G$783,СВЦЭМ!$A$40:$A$783,$A236,СВЦЭМ!$B$39:$B$782,X$207)+'СЕТ СН'!$F$12</f>
        <v>0</v>
      </c>
      <c r="Y236" s="36">
        <f>SUMIFS(СВЦЭМ!$G$40:$G$783,СВЦЭМ!$A$40:$A$783,$A236,СВЦЭМ!$B$39:$B$782,Y$207)+'СЕТ СН'!$F$12</f>
        <v>0</v>
      </c>
    </row>
    <row r="237" spans="1:25" ht="15.75" hidden="1" x14ac:dyDescent="0.2">
      <c r="A237" s="35">
        <f t="shared" si="6"/>
        <v>44987</v>
      </c>
      <c r="B237" s="36">
        <f>SUMIFS(СВЦЭМ!$G$40:$G$783,СВЦЭМ!$A$40:$A$783,$A237,СВЦЭМ!$B$39:$B$782,B$207)+'СЕТ СН'!$F$12</f>
        <v>0</v>
      </c>
      <c r="C237" s="36">
        <f>SUMIFS(СВЦЭМ!$G$40:$G$783,СВЦЭМ!$A$40:$A$783,$A237,СВЦЭМ!$B$39:$B$782,C$207)+'СЕТ СН'!$F$12</f>
        <v>0</v>
      </c>
      <c r="D237" s="36">
        <f>SUMIFS(СВЦЭМ!$G$40:$G$783,СВЦЭМ!$A$40:$A$783,$A237,СВЦЭМ!$B$39:$B$782,D$207)+'СЕТ СН'!$F$12</f>
        <v>0</v>
      </c>
      <c r="E237" s="36">
        <f>SUMIFS(СВЦЭМ!$G$40:$G$783,СВЦЭМ!$A$40:$A$783,$A237,СВЦЭМ!$B$39:$B$782,E$207)+'СЕТ СН'!$F$12</f>
        <v>0</v>
      </c>
      <c r="F237" s="36">
        <f>SUMIFS(СВЦЭМ!$G$40:$G$783,СВЦЭМ!$A$40:$A$783,$A237,СВЦЭМ!$B$39:$B$782,F$207)+'СЕТ СН'!$F$12</f>
        <v>0</v>
      </c>
      <c r="G237" s="36">
        <f>SUMIFS(СВЦЭМ!$G$40:$G$783,СВЦЭМ!$A$40:$A$783,$A237,СВЦЭМ!$B$39:$B$782,G$207)+'СЕТ СН'!$F$12</f>
        <v>0</v>
      </c>
      <c r="H237" s="36">
        <f>SUMIFS(СВЦЭМ!$G$40:$G$783,СВЦЭМ!$A$40:$A$783,$A237,СВЦЭМ!$B$39:$B$782,H$207)+'СЕТ СН'!$F$12</f>
        <v>0</v>
      </c>
      <c r="I237" s="36">
        <f>SUMIFS(СВЦЭМ!$G$40:$G$783,СВЦЭМ!$A$40:$A$783,$A237,СВЦЭМ!$B$39:$B$782,I$207)+'СЕТ СН'!$F$12</f>
        <v>0</v>
      </c>
      <c r="J237" s="36">
        <f>SUMIFS(СВЦЭМ!$G$40:$G$783,СВЦЭМ!$A$40:$A$783,$A237,СВЦЭМ!$B$39:$B$782,J$207)+'СЕТ СН'!$F$12</f>
        <v>0</v>
      </c>
      <c r="K237" s="36">
        <f>SUMIFS(СВЦЭМ!$G$40:$G$783,СВЦЭМ!$A$40:$A$783,$A237,СВЦЭМ!$B$39:$B$782,K$207)+'СЕТ СН'!$F$12</f>
        <v>0</v>
      </c>
      <c r="L237" s="36">
        <f>SUMIFS(СВЦЭМ!$G$40:$G$783,СВЦЭМ!$A$40:$A$783,$A237,СВЦЭМ!$B$39:$B$782,L$207)+'СЕТ СН'!$F$12</f>
        <v>0</v>
      </c>
      <c r="M237" s="36">
        <f>SUMIFS(СВЦЭМ!$G$40:$G$783,СВЦЭМ!$A$40:$A$783,$A237,СВЦЭМ!$B$39:$B$782,M$207)+'СЕТ СН'!$F$12</f>
        <v>0</v>
      </c>
      <c r="N237" s="36">
        <f>SUMIFS(СВЦЭМ!$G$40:$G$783,СВЦЭМ!$A$40:$A$783,$A237,СВЦЭМ!$B$39:$B$782,N$207)+'СЕТ СН'!$F$12</f>
        <v>0</v>
      </c>
      <c r="O237" s="36">
        <f>SUMIFS(СВЦЭМ!$G$40:$G$783,СВЦЭМ!$A$40:$A$783,$A237,СВЦЭМ!$B$39:$B$782,O$207)+'СЕТ СН'!$F$12</f>
        <v>0</v>
      </c>
      <c r="P237" s="36">
        <f>SUMIFS(СВЦЭМ!$G$40:$G$783,СВЦЭМ!$A$40:$A$783,$A237,СВЦЭМ!$B$39:$B$782,P$207)+'СЕТ СН'!$F$12</f>
        <v>0</v>
      </c>
      <c r="Q237" s="36">
        <f>SUMIFS(СВЦЭМ!$G$40:$G$783,СВЦЭМ!$A$40:$A$783,$A237,СВЦЭМ!$B$39:$B$782,Q$207)+'СЕТ СН'!$F$12</f>
        <v>0</v>
      </c>
      <c r="R237" s="36">
        <f>SUMIFS(СВЦЭМ!$G$40:$G$783,СВЦЭМ!$A$40:$A$783,$A237,СВЦЭМ!$B$39:$B$782,R$207)+'СЕТ СН'!$F$12</f>
        <v>0</v>
      </c>
      <c r="S237" s="36">
        <f>SUMIFS(СВЦЭМ!$G$40:$G$783,СВЦЭМ!$A$40:$A$783,$A237,СВЦЭМ!$B$39:$B$782,S$207)+'СЕТ СН'!$F$12</f>
        <v>0</v>
      </c>
      <c r="T237" s="36">
        <f>SUMIFS(СВЦЭМ!$G$40:$G$783,СВЦЭМ!$A$40:$A$783,$A237,СВЦЭМ!$B$39:$B$782,T$207)+'СЕТ СН'!$F$12</f>
        <v>0</v>
      </c>
      <c r="U237" s="36">
        <f>SUMIFS(СВЦЭМ!$G$40:$G$783,СВЦЭМ!$A$40:$A$783,$A237,СВЦЭМ!$B$39:$B$782,U$207)+'СЕТ СН'!$F$12</f>
        <v>0</v>
      </c>
      <c r="V237" s="36">
        <f>SUMIFS(СВЦЭМ!$G$40:$G$783,СВЦЭМ!$A$40:$A$783,$A237,СВЦЭМ!$B$39:$B$782,V$207)+'СЕТ СН'!$F$12</f>
        <v>0</v>
      </c>
      <c r="W237" s="36">
        <f>SUMIFS(СВЦЭМ!$G$40:$G$783,СВЦЭМ!$A$40:$A$783,$A237,СВЦЭМ!$B$39:$B$782,W$207)+'СЕТ СН'!$F$12</f>
        <v>0</v>
      </c>
      <c r="X237" s="36">
        <f>SUMIFS(СВЦЭМ!$G$40:$G$783,СВЦЭМ!$A$40:$A$783,$A237,СВЦЭМ!$B$39:$B$782,X$207)+'СЕТ СН'!$F$12</f>
        <v>0</v>
      </c>
      <c r="Y237" s="36">
        <f>SUMIFS(СВЦЭМ!$G$40:$G$783,СВЦЭМ!$A$40:$A$783,$A237,СВЦЭМ!$B$39:$B$782,Y$207)+'СЕТ СН'!$F$12</f>
        <v>0</v>
      </c>
    </row>
    <row r="238" spans="1:25" ht="15.75" hidden="1" x14ac:dyDescent="0.2">
      <c r="A238" s="35">
        <f t="shared" si="6"/>
        <v>44988</v>
      </c>
      <c r="B238" s="36">
        <f>SUMIFS(СВЦЭМ!$G$40:$G$783,СВЦЭМ!$A$40:$A$783,$A238,СВЦЭМ!$B$39:$B$782,B$207)+'СЕТ СН'!$F$12</f>
        <v>0</v>
      </c>
      <c r="C238" s="36">
        <f>SUMIFS(СВЦЭМ!$G$40:$G$783,СВЦЭМ!$A$40:$A$783,$A238,СВЦЭМ!$B$39:$B$782,C$207)+'СЕТ СН'!$F$12</f>
        <v>0</v>
      </c>
      <c r="D238" s="36">
        <f>SUMIFS(СВЦЭМ!$G$40:$G$783,СВЦЭМ!$A$40:$A$783,$A238,СВЦЭМ!$B$39:$B$782,D$207)+'СЕТ СН'!$F$12</f>
        <v>0</v>
      </c>
      <c r="E238" s="36">
        <f>SUMIFS(СВЦЭМ!$G$40:$G$783,СВЦЭМ!$A$40:$A$783,$A238,СВЦЭМ!$B$39:$B$782,E$207)+'СЕТ СН'!$F$12</f>
        <v>0</v>
      </c>
      <c r="F238" s="36">
        <f>SUMIFS(СВЦЭМ!$G$40:$G$783,СВЦЭМ!$A$40:$A$783,$A238,СВЦЭМ!$B$39:$B$782,F$207)+'СЕТ СН'!$F$12</f>
        <v>0</v>
      </c>
      <c r="G238" s="36">
        <f>SUMIFS(СВЦЭМ!$G$40:$G$783,СВЦЭМ!$A$40:$A$783,$A238,СВЦЭМ!$B$39:$B$782,G$207)+'СЕТ СН'!$F$12</f>
        <v>0</v>
      </c>
      <c r="H238" s="36">
        <f>SUMIFS(СВЦЭМ!$G$40:$G$783,СВЦЭМ!$A$40:$A$783,$A238,СВЦЭМ!$B$39:$B$782,H$207)+'СЕТ СН'!$F$12</f>
        <v>0</v>
      </c>
      <c r="I238" s="36">
        <f>SUMIFS(СВЦЭМ!$G$40:$G$783,СВЦЭМ!$A$40:$A$783,$A238,СВЦЭМ!$B$39:$B$782,I$207)+'СЕТ СН'!$F$12</f>
        <v>0</v>
      </c>
      <c r="J238" s="36">
        <f>SUMIFS(СВЦЭМ!$G$40:$G$783,СВЦЭМ!$A$40:$A$783,$A238,СВЦЭМ!$B$39:$B$782,J$207)+'СЕТ СН'!$F$12</f>
        <v>0</v>
      </c>
      <c r="K238" s="36">
        <f>SUMIFS(СВЦЭМ!$G$40:$G$783,СВЦЭМ!$A$40:$A$783,$A238,СВЦЭМ!$B$39:$B$782,K$207)+'СЕТ СН'!$F$12</f>
        <v>0</v>
      </c>
      <c r="L238" s="36">
        <f>SUMIFS(СВЦЭМ!$G$40:$G$783,СВЦЭМ!$A$40:$A$783,$A238,СВЦЭМ!$B$39:$B$782,L$207)+'СЕТ СН'!$F$12</f>
        <v>0</v>
      </c>
      <c r="M238" s="36">
        <f>SUMIFS(СВЦЭМ!$G$40:$G$783,СВЦЭМ!$A$40:$A$783,$A238,СВЦЭМ!$B$39:$B$782,M$207)+'СЕТ СН'!$F$12</f>
        <v>0</v>
      </c>
      <c r="N238" s="36">
        <f>SUMIFS(СВЦЭМ!$G$40:$G$783,СВЦЭМ!$A$40:$A$783,$A238,СВЦЭМ!$B$39:$B$782,N$207)+'СЕТ СН'!$F$12</f>
        <v>0</v>
      </c>
      <c r="O238" s="36">
        <f>SUMIFS(СВЦЭМ!$G$40:$G$783,СВЦЭМ!$A$40:$A$783,$A238,СВЦЭМ!$B$39:$B$782,O$207)+'СЕТ СН'!$F$12</f>
        <v>0</v>
      </c>
      <c r="P238" s="36">
        <f>SUMIFS(СВЦЭМ!$G$40:$G$783,СВЦЭМ!$A$40:$A$783,$A238,СВЦЭМ!$B$39:$B$782,P$207)+'СЕТ СН'!$F$12</f>
        <v>0</v>
      </c>
      <c r="Q238" s="36">
        <f>SUMIFS(СВЦЭМ!$G$40:$G$783,СВЦЭМ!$A$40:$A$783,$A238,СВЦЭМ!$B$39:$B$782,Q$207)+'СЕТ СН'!$F$12</f>
        <v>0</v>
      </c>
      <c r="R238" s="36">
        <f>SUMIFS(СВЦЭМ!$G$40:$G$783,СВЦЭМ!$A$40:$A$783,$A238,СВЦЭМ!$B$39:$B$782,R$207)+'СЕТ СН'!$F$12</f>
        <v>0</v>
      </c>
      <c r="S238" s="36">
        <f>SUMIFS(СВЦЭМ!$G$40:$G$783,СВЦЭМ!$A$40:$A$783,$A238,СВЦЭМ!$B$39:$B$782,S$207)+'СЕТ СН'!$F$12</f>
        <v>0</v>
      </c>
      <c r="T238" s="36">
        <f>SUMIFS(СВЦЭМ!$G$40:$G$783,СВЦЭМ!$A$40:$A$783,$A238,СВЦЭМ!$B$39:$B$782,T$207)+'СЕТ СН'!$F$12</f>
        <v>0</v>
      </c>
      <c r="U238" s="36">
        <f>SUMIFS(СВЦЭМ!$G$40:$G$783,СВЦЭМ!$A$40:$A$783,$A238,СВЦЭМ!$B$39:$B$782,U$207)+'СЕТ СН'!$F$12</f>
        <v>0</v>
      </c>
      <c r="V238" s="36">
        <f>SUMIFS(СВЦЭМ!$G$40:$G$783,СВЦЭМ!$A$40:$A$783,$A238,СВЦЭМ!$B$39:$B$782,V$207)+'СЕТ СН'!$F$12</f>
        <v>0</v>
      </c>
      <c r="W238" s="36">
        <f>SUMIFS(СВЦЭМ!$G$40:$G$783,СВЦЭМ!$A$40:$A$783,$A238,СВЦЭМ!$B$39:$B$782,W$207)+'СЕТ СН'!$F$12</f>
        <v>0</v>
      </c>
      <c r="X238" s="36">
        <f>SUMIFS(СВЦЭМ!$G$40:$G$783,СВЦЭМ!$A$40:$A$783,$A238,СВЦЭМ!$B$39:$B$782,X$207)+'СЕТ СН'!$F$12</f>
        <v>0</v>
      </c>
      <c r="Y238" s="36">
        <f>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1" t="s">
        <v>7</v>
      </c>
      <c r="B240" s="125" t="s">
        <v>89</v>
      </c>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7"/>
    </row>
    <row r="241" spans="1:27" ht="12.75" hidden="1" customHeight="1" x14ac:dyDescent="0.2">
      <c r="A241" s="132"/>
      <c r="B241" s="128"/>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30"/>
    </row>
    <row r="242" spans="1:27" s="46" customFormat="1" ht="12.75" hidden="1" customHeight="1" x14ac:dyDescent="0.2">
      <c r="A242" s="133"/>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01.02.2023</v>
      </c>
      <c r="B243" s="36">
        <f>SUMIFS(СВЦЭМ!$H$40:$H$783,СВЦЭМ!$A$40:$A$783,$A243,СВЦЭМ!$B$39:$B$782,B$242)+'СЕТ СН'!$F$12</f>
        <v>0</v>
      </c>
      <c r="C243" s="36">
        <f>SUMIFS(СВЦЭМ!$H$40:$H$783,СВЦЭМ!$A$40:$A$783,$A243,СВЦЭМ!$B$39:$B$782,C$242)+'СЕТ СН'!$F$12</f>
        <v>0</v>
      </c>
      <c r="D243" s="36">
        <f>SUMIFS(СВЦЭМ!$H$40:$H$783,СВЦЭМ!$A$40:$A$783,$A243,СВЦЭМ!$B$39:$B$782,D$242)+'СЕТ СН'!$F$12</f>
        <v>0</v>
      </c>
      <c r="E243" s="36">
        <f>SUMIFS(СВЦЭМ!$H$40:$H$783,СВЦЭМ!$A$40:$A$783,$A243,СВЦЭМ!$B$39:$B$782,E$242)+'СЕТ СН'!$F$12</f>
        <v>0</v>
      </c>
      <c r="F243" s="36">
        <f>SUMIFS(СВЦЭМ!$H$40:$H$783,СВЦЭМ!$A$40:$A$783,$A243,СВЦЭМ!$B$39:$B$782,F$242)+'СЕТ СН'!$F$12</f>
        <v>0</v>
      </c>
      <c r="G243" s="36">
        <f>SUMIFS(СВЦЭМ!$H$40:$H$783,СВЦЭМ!$A$40:$A$783,$A243,СВЦЭМ!$B$39:$B$782,G$242)+'СЕТ СН'!$F$12</f>
        <v>0</v>
      </c>
      <c r="H243" s="36">
        <f>SUMIFS(СВЦЭМ!$H$40:$H$783,СВЦЭМ!$A$40:$A$783,$A243,СВЦЭМ!$B$39:$B$782,H$242)+'СЕТ СН'!$F$12</f>
        <v>0</v>
      </c>
      <c r="I243" s="36">
        <f>SUMIFS(СВЦЭМ!$H$40:$H$783,СВЦЭМ!$A$40:$A$783,$A243,СВЦЭМ!$B$39:$B$782,I$242)+'СЕТ СН'!$F$12</f>
        <v>0</v>
      </c>
      <c r="J243" s="36">
        <f>SUMIFS(СВЦЭМ!$H$40:$H$783,СВЦЭМ!$A$40:$A$783,$A243,СВЦЭМ!$B$39:$B$782,J$242)+'СЕТ СН'!$F$12</f>
        <v>0</v>
      </c>
      <c r="K243" s="36">
        <f>SUMIFS(СВЦЭМ!$H$40:$H$783,СВЦЭМ!$A$40:$A$783,$A243,СВЦЭМ!$B$39:$B$782,K$242)+'СЕТ СН'!$F$12</f>
        <v>0</v>
      </c>
      <c r="L243" s="36">
        <f>SUMIFS(СВЦЭМ!$H$40:$H$783,СВЦЭМ!$A$40:$A$783,$A243,СВЦЭМ!$B$39:$B$782,L$242)+'СЕТ СН'!$F$12</f>
        <v>0</v>
      </c>
      <c r="M243" s="36">
        <f>SUMIFS(СВЦЭМ!$H$40:$H$783,СВЦЭМ!$A$40:$A$783,$A243,СВЦЭМ!$B$39:$B$782,M$242)+'СЕТ СН'!$F$12</f>
        <v>0</v>
      </c>
      <c r="N243" s="36">
        <f>SUMIFS(СВЦЭМ!$H$40:$H$783,СВЦЭМ!$A$40:$A$783,$A243,СВЦЭМ!$B$39:$B$782,N$242)+'СЕТ СН'!$F$12</f>
        <v>0</v>
      </c>
      <c r="O243" s="36">
        <f>SUMIFS(СВЦЭМ!$H$40:$H$783,СВЦЭМ!$A$40:$A$783,$A243,СВЦЭМ!$B$39:$B$782,O$242)+'СЕТ СН'!$F$12</f>
        <v>0</v>
      </c>
      <c r="P243" s="36">
        <f>SUMIFS(СВЦЭМ!$H$40:$H$783,СВЦЭМ!$A$40:$A$783,$A243,СВЦЭМ!$B$39:$B$782,P$242)+'СЕТ СН'!$F$12</f>
        <v>0</v>
      </c>
      <c r="Q243" s="36">
        <f>SUMIFS(СВЦЭМ!$H$40:$H$783,СВЦЭМ!$A$40:$A$783,$A243,СВЦЭМ!$B$39:$B$782,Q$242)+'СЕТ СН'!$F$12</f>
        <v>0</v>
      </c>
      <c r="R243" s="36">
        <f>SUMIFS(СВЦЭМ!$H$40:$H$783,СВЦЭМ!$A$40:$A$783,$A243,СВЦЭМ!$B$39:$B$782,R$242)+'СЕТ СН'!$F$12</f>
        <v>0</v>
      </c>
      <c r="S243" s="36">
        <f>SUMIFS(СВЦЭМ!$H$40:$H$783,СВЦЭМ!$A$40:$A$783,$A243,СВЦЭМ!$B$39:$B$782,S$242)+'СЕТ СН'!$F$12</f>
        <v>0</v>
      </c>
      <c r="T243" s="36">
        <f>SUMIFS(СВЦЭМ!$H$40:$H$783,СВЦЭМ!$A$40:$A$783,$A243,СВЦЭМ!$B$39:$B$782,T$242)+'СЕТ СН'!$F$12</f>
        <v>0</v>
      </c>
      <c r="U243" s="36">
        <f>SUMIFS(СВЦЭМ!$H$40:$H$783,СВЦЭМ!$A$40:$A$783,$A243,СВЦЭМ!$B$39:$B$782,U$242)+'СЕТ СН'!$F$12</f>
        <v>0</v>
      </c>
      <c r="V243" s="36">
        <f>SUMIFS(СВЦЭМ!$H$40:$H$783,СВЦЭМ!$A$40:$A$783,$A243,СВЦЭМ!$B$39:$B$782,V$242)+'СЕТ СН'!$F$12</f>
        <v>0</v>
      </c>
      <c r="W243" s="36">
        <f>SUMIFS(СВЦЭМ!$H$40:$H$783,СВЦЭМ!$A$40:$A$783,$A243,СВЦЭМ!$B$39:$B$782,W$242)+'СЕТ СН'!$F$12</f>
        <v>0</v>
      </c>
      <c r="X243" s="36">
        <f>SUMIFS(СВЦЭМ!$H$40:$H$783,СВЦЭМ!$A$40:$A$783,$A243,СВЦЭМ!$B$39:$B$782,X$242)+'СЕТ СН'!$F$12</f>
        <v>0</v>
      </c>
      <c r="Y243" s="36">
        <f>SUMIFS(СВЦЭМ!$H$40:$H$783,СВЦЭМ!$A$40:$A$783,$A243,СВЦЭМ!$B$39:$B$782,Y$242)+'СЕТ СН'!$F$12</f>
        <v>0</v>
      </c>
      <c r="AA243" s="45"/>
    </row>
    <row r="244" spans="1:27" ht="15.75" hidden="1" x14ac:dyDescent="0.2">
      <c r="A244" s="35">
        <f>A243+1</f>
        <v>44959</v>
      </c>
      <c r="B244" s="36">
        <f>SUMIFS(СВЦЭМ!$H$40:$H$783,СВЦЭМ!$A$40:$A$783,$A244,СВЦЭМ!$B$39:$B$782,B$242)+'СЕТ СН'!$F$12</f>
        <v>0</v>
      </c>
      <c r="C244" s="36">
        <f>SUMIFS(СВЦЭМ!$H$40:$H$783,СВЦЭМ!$A$40:$A$783,$A244,СВЦЭМ!$B$39:$B$782,C$242)+'СЕТ СН'!$F$12</f>
        <v>0</v>
      </c>
      <c r="D244" s="36">
        <f>SUMIFS(СВЦЭМ!$H$40:$H$783,СВЦЭМ!$A$40:$A$783,$A244,СВЦЭМ!$B$39:$B$782,D$242)+'СЕТ СН'!$F$12</f>
        <v>0</v>
      </c>
      <c r="E244" s="36">
        <f>SUMIFS(СВЦЭМ!$H$40:$H$783,СВЦЭМ!$A$40:$A$783,$A244,СВЦЭМ!$B$39:$B$782,E$242)+'СЕТ СН'!$F$12</f>
        <v>0</v>
      </c>
      <c r="F244" s="36">
        <f>SUMIFS(СВЦЭМ!$H$40:$H$783,СВЦЭМ!$A$40:$A$783,$A244,СВЦЭМ!$B$39:$B$782,F$242)+'СЕТ СН'!$F$12</f>
        <v>0</v>
      </c>
      <c r="G244" s="36">
        <f>SUMIFS(СВЦЭМ!$H$40:$H$783,СВЦЭМ!$A$40:$A$783,$A244,СВЦЭМ!$B$39:$B$782,G$242)+'СЕТ СН'!$F$12</f>
        <v>0</v>
      </c>
      <c r="H244" s="36">
        <f>SUMIFS(СВЦЭМ!$H$40:$H$783,СВЦЭМ!$A$40:$A$783,$A244,СВЦЭМ!$B$39:$B$782,H$242)+'СЕТ СН'!$F$12</f>
        <v>0</v>
      </c>
      <c r="I244" s="36">
        <f>SUMIFS(СВЦЭМ!$H$40:$H$783,СВЦЭМ!$A$40:$A$783,$A244,СВЦЭМ!$B$39:$B$782,I$242)+'СЕТ СН'!$F$12</f>
        <v>0</v>
      </c>
      <c r="J244" s="36">
        <f>SUMIFS(СВЦЭМ!$H$40:$H$783,СВЦЭМ!$A$40:$A$783,$A244,СВЦЭМ!$B$39:$B$782,J$242)+'СЕТ СН'!$F$12</f>
        <v>0</v>
      </c>
      <c r="K244" s="36">
        <f>SUMIFS(СВЦЭМ!$H$40:$H$783,СВЦЭМ!$A$40:$A$783,$A244,СВЦЭМ!$B$39:$B$782,K$242)+'СЕТ СН'!$F$12</f>
        <v>0</v>
      </c>
      <c r="L244" s="36">
        <f>SUMIFS(СВЦЭМ!$H$40:$H$783,СВЦЭМ!$A$40:$A$783,$A244,СВЦЭМ!$B$39:$B$782,L$242)+'СЕТ СН'!$F$12</f>
        <v>0</v>
      </c>
      <c r="M244" s="36">
        <f>SUMIFS(СВЦЭМ!$H$40:$H$783,СВЦЭМ!$A$40:$A$783,$A244,СВЦЭМ!$B$39:$B$782,M$242)+'СЕТ СН'!$F$12</f>
        <v>0</v>
      </c>
      <c r="N244" s="36">
        <f>SUMIFS(СВЦЭМ!$H$40:$H$783,СВЦЭМ!$A$40:$A$783,$A244,СВЦЭМ!$B$39:$B$782,N$242)+'СЕТ СН'!$F$12</f>
        <v>0</v>
      </c>
      <c r="O244" s="36">
        <f>SUMIFS(СВЦЭМ!$H$40:$H$783,СВЦЭМ!$A$40:$A$783,$A244,СВЦЭМ!$B$39:$B$782,O$242)+'СЕТ СН'!$F$12</f>
        <v>0</v>
      </c>
      <c r="P244" s="36">
        <f>SUMIFS(СВЦЭМ!$H$40:$H$783,СВЦЭМ!$A$40:$A$783,$A244,СВЦЭМ!$B$39:$B$782,P$242)+'СЕТ СН'!$F$12</f>
        <v>0</v>
      </c>
      <c r="Q244" s="36">
        <f>SUMIFS(СВЦЭМ!$H$40:$H$783,СВЦЭМ!$A$40:$A$783,$A244,СВЦЭМ!$B$39:$B$782,Q$242)+'СЕТ СН'!$F$12</f>
        <v>0</v>
      </c>
      <c r="R244" s="36">
        <f>SUMIFS(СВЦЭМ!$H$40:$H$783,СВЦЭМ!$A$40:$A$783,$A244,СВЦЭМ!$B$39:$B$782,R$242)+'СЕТ СН'!$F$12</f>
        <v>0</v>
      </c>
      <c r="S244" s="36">
        <f>SUMIFS(СВЦЭМ!$H$40:$H$783,СВЦЭМ!$A$40:$A$783,$A244,СВЦЭМ!$B$39:$B$782,S$242)+'СЕТ СН'!$F$12</f>
        <v>0</v>
      </c>
      <c r="T244" s="36">
        <f>SUMIFS(СВЦЭМ!$H$40:$H$783,СВЦЭМ!$A$40:$A$783,$A244,СВЦЭМ!$B$39:$B$782,T$242)+'СЕТ СН'!$F$12</f>
        <v>0</v>
      </c>
      <c r="U244" s="36">
        <f>SUMIFS(СВЦЭМ!$H$40:$H$783,СВЦЭМ!$A$40:$A$783,$A244,СВЦЭМ!$B$39:$B$782,U$242)+'СЕТ СН'!$F$12</f>
        <v>0</v>
      </c>
      <c r="V244" s="36">
        <f>SUMIFS(СВЦЭМ!$H$40:$H$783,СВЦЭМ!$A$40:$A$783,$A244,СВЦЭМ!$B$39:$B$782,V$242)+'СЕТ СН'!$F$12</f>
        <v>0</v>
      </c>
      <c r="W244" s="36">
        <f>SUMIFS(СВЦЭМ!$H$40:$H$783,СВЦЭМ!$A$40:$A$783,$A244,СВЦЭМ!$B$39:$B$782,W$242)+'СЕТ СН'!$F$12</f>
        <v>0</v>
      </c>
      <c r="X244" s="36">
        <f>SUMIFS(СВЦЭМ!$H$40:$H$783,СВЦЭМ!$A$40:$A$783,$A244,СВЦЭМ!$B$39:$B$782,X$242)+'СЕТ СН'!$F$12</f>
        <v>0</v>
      </c>
      <c r="Y244" s="36">
        <f>SUMIFS(СВЦЭМ!$H$40:$H$783,СВЦЭМ!$A$40:$A$783,$A244,СВЦЭМ!$B$39:$B$782,Y$242)+'СЕТ СН'!$F$12</f>
        <v>0</v>
      </c>
    </row>
    <row r="245" spans="1:27" ht="15.75" hidden="1" x14ac:dyDescent="0.2">
      <c r="A245" s="35">
        <f t="shared" ref="A245:A273" si="7">A244+1</f>
        <v>44960</v>
      </c>
      <c r="B245" s="36">
        <f>SUMIFS(СВЦЭМ!$H$40:$H$783,СВЦЭМ!$A$40:$A$783,$A245,СВЦЭМ!$B$39:$B$782,B$242)+'СЕТ СН'!$F$12</f>
        <v>0</v>
      </c>
      <c r="C245" s="36">
        <f>SUMIFS(СВЦЭМ!$H$40:$H$783,СВЦЭМ!$A$40:$A$783,$A245,СВЦЭМ!$B$39:$B$782,C$242)+'СЕТ СН'!$F$12</f>
        <v>0</v>
      </c>
      <c r="D245" s="36">
        <f>SUMIFS(СВЦЭМ!$H$40:$H$783,СВЦЭМ!$A$40:$A$783,$A245,СВЦЭМ!$B$39:$B$782,D$242)+'СЕТ СН'!$F$12</f>
        <v>0</v>
      </c>
      <c r="E245" s="36">
        <f>SUMIFS(СВЦЭМ!$H$40:$H$783,СВЦЭМ!$A$40:$A$783,$A245,СВЦЭМ!$B$39:$B$782,E$242)+'СЕТ СН'!$F$12</f>
        <v>0</v>
      </c>
      <c r="F245" s="36">
        <f>SUMIFS(СВЦЭМ!$H$40:$H$783,СВЦЭМ!$A$40:$A$783,$A245,СВЦЭМ!$B$39:$B$782,F$242)+'СЕТ СН'!$F$12</f>
        <v>0</v>
      </c>
      <c r="G245" s="36">
        <f>SUMIFS(СВЦЭМ!$H$40:$H$783,СВЦЭМ!$A$40:$A$783,$A245,СВЦЭМ!$B$39:$B$782,G$242)+'СЕТ СН'!$F$12</f>
        <v>0</v>
      </c>
      <c r="H245" s="36">
        <f>SUMIFS(СВЦЭМ!$H$40:$H$783,СВЦЭМ!$A$40:$A$783,$A245,СВЦЭМ!$B$39:$B$782,H$242)+'СЕТ СН'!$F$12</f>
        <v>0</v>
      </c>
      <c r="I245" s="36">
        <f>SUMIFS(СВЦЭМ!$H$40:$H$783,СВЦЭМ!$A$40:$A$783,$A245,СВЦЭМ!$B$39:$B$782,I$242)+'СЕТ СН'!$F$12</f>
        <v>0</v>
      </c>
      <c r="J245" s="36">
        <f>SUMIFS(СВЦЭМ!$H$40:$H$783,СВЦЭМ!$A$40:$A$783,$A245,СВЦЭМ!$B$39:$B$782,J$242)+'СЕТ СН'!$F$12</f>
        <v>0</v>
      </c>
      <c r="K245" s="36">
        <f>SUMIFS(СВЦЭМ!$H$40:$H$783,СВЦЭМ!$A$40:$A$783,$A245,СВЦЭМ!$B$39:$B$782,K$242)+'СЕТ СН'!$F$12</f>
        <v>0</v>
      </c>
      <c r="L245" s="36">
        <f>SUMIFS(СВЦЭМ!$H$40:$H$783,СВЦЭМ!$A$40:$A$783,$A245,СВЦЭМ!$B$39:$B$782,L$242)+'СЕТ СН'!$F$12</f>
        <v>0</v>
      </c>
      <c r="M245" s="36">
        <f>SUMIFS(СВЦЭМ!$H$40:$H$783,СВЦЭМ!$A$40:$A$783,$A245,СВЦЭМ!$B$39:$B$782,M$242)+'СЕТ СН'!$F$12</f>
        <v>0</v>
      </c>
      <c r="N245" s="36">
        <f>SUMIFS(СВЦЭМ!$H$40:$H$783,СВЦЭМ!$A$40:$A$783,$A245,СВЦЭМ!$B$39:$B$782,N$242)+'СЕТ СН'!$F$12</f>
        <v>0</v>
      </c>
      <c r="O245" s="36">
        <f>SUMIFS(СВЦЭМ!$H$40:$H$783,СВЦЭМ!$A$40:$A$783,$A245,СВЦЭМ!$B$39:$B$782,O$242)+'СЕТ СН'!$F$12</f>
        <v>0</v>
      </c>
      <c r="P245" s="36">
        <f>SUMIFS(СВЦЭМ!$H$40:$H$783,СВЦЭМ!$A$40:$A$783,$A245,СВЦЭМ!$B$39:$B$782,P$242)+'СЕТ СН'!$F$12</f>
        <v>0</v>
      </c>
      <c r="Q245" s="36">
        <f>SUMIFS(СВЦЭМ!$H$40:$H$783,СВЦЭМ!$A$40:$A$783,$A245,СВЦЭМ!$B$39:$B$782,Q$242)+'СЕТ СН'!$F$12</f>
        <v>0</v>
      </c>
      <c r="R245" s="36">
        <f>SUMIFS(СВЦЭМ!$H$40:$H$783,СВЦЭМ!$A$40:$A$783,$A245,СВЦЭМ!$B$39:$B$782,R$242)+'СЕТ СН'!$F$12</f>
        <v>0</v>
      </c>
      <c r="S245" s="36">
        <f>SUMIFS(СВЦЭМ!$H$40:$H$783,СВЦЭМ!$A$40:$A$783,$A245,СВЦЭМ!$B$39:$B$782,S$242)+'СЕТ СН'!$F$12</f>
        <v>0</v>
      </c>
      <c r="T245" s="36">
        <f>SUMIFS(СВЦЭМ!$H$40:$H$783,СВЦЭМ!$A$40:$A$783,$A245,СВЦЭМ!$B$39:$B$782,T$242)+'СЕТ СН'!$F$12</f>
        <v>0</v>
      </c>
      <c r="U245" s="36">
        <f>SUMIFS(СВЦЭМ!$H$40:$H$783,СВЦЭМ!$A$40:$A$783,$A245,СВЦЭМ!$B$39:$B$782,U$242)+'СЕТ СН'!$F$12</f>
        <v>0</v>
      </c>
      <c r="V245" s="36">
        <f>SUMIFS(СВЦЭМ!$H$40:$H$783,СВЦЭМ!$A$40:$A$783,$A245,СВЦЭМ!$B$39:$B$782,V$242)+'СЕТ СН'!$F$12</f>
        <v>0</v>
      </c>
      <c r="W245" s="36">
        <f>SUMIFS(СВЦЭМ!$H$40:$H$783,СВЦЭМ!$A$40:$A$783,$A245,СВЦЭМ!$B$39:$B$782,W$242)+'СЕТ СН'!$F$12</f>
        <v>0</v>
      </c>
      <c r="X245" s="36">
        <f>SUMIFS(СВЦЭМ!$H$40:$H$783,СВЦЭМ!$A$40:$A$783,$A245,СВЦЭМ!$B$39:$B$782,X$242)+'СЕТ СН'!$F$12</f>
        <v>0</v>
      </c>
      <c r="Y245" s="36">
        <f>SUMIFS(СВЦЭМ!$H$40:$H$783,СВЦЭМ!$A$40:$A$783,$A245,СВЦЭМ!$B$39:$B$782,Y$242)+'СЕТ СН'!$F$12</f>
        <v>0</v>
      </c>
    </row>
    <row r="246" spans="1:27" ht="15.75" hidden="1" x14ac:dyDescent="0.2">
      <c r="A246" s="35">
        <f t="shared" si="7"/>
        <v>44961</v>
      </c>
      <c r="B246" s="36">
        <f>SUMIFS(СВЦЭМ!$H$40:$H$783,СВЦЭМ!$A$40:$A$783,$A246,СВЦЭМ!$B$39:$B$782,B$242)+'СЕТ СН'!$F$12</f>
        <v>0</v>
      </c>
      <c r="C246" s="36">
        <f>SUMIFS(СВЦЭМ!$H$40:$H$783,СВЦЭМ!$A$40:$A$783,$A246,СВЦЭМ!$B$39:$B$782,C$242)+'СЕТ СН'!$F$12</f>
        <v>0</v>
      </c>
      <c r="D246" s="36">
        <f>SUMIFS(СВЦЭМ!$H$40:$H$783,СВЦЭМ!$A$40:$A$783,$A246,СВЦЭМ!$B$39:$B$782,D$242)+'СЕТ СН'!$F$12</f>
        <v>0</v>
      </c>
      <c r="E246" s="36">
        <f>SUMIFS(СВЦЭМ!$H$40:$H$783,СВЦЭМ!$A$40:$A$783,$A246,СВЦЭМ!$B$39:$B$782,E$242)+'СЕТ СН'!$F$12</f>
        <v>0</v>
      </c>
      <c r="F246" s="36">
        <f>SUMIFS(СВЦЭМ!$H$40:$H$783,СВЦЭМ!$A$40:$A$783,$A246,СВЦЭМ!$B$39:$B$782,F$242)+'СЕТ СН'!$F$12</f>
        <v>0</v>
      </c>
      <c r="G246" s="36">
        <f>SUMIFS(СВЦЭМ!$H$40:$H$783,СВЦЭМ!$A$40:$A$783,$A246,СВЦЭМ!$B$39:$B$782,G$242)+'СЕТ СН'!$F$12</f>
        <v>0</v>
      </c>
      <c r="H246" s="36">
        <f>SUMIFS(СВЦЭМ!$H$40:$H$783,СВЦЭМ!$A$40:$A$783,$A246,СВЦЭМ!$B$39:$B$782,H$242)+'СЕТ СН'!$F$12</f>
        <v>0</v>
      </c>
      <c r="I246" s="36">
        <f>SUMIFS(СВЦЭМ!$H$40:$H$783,СВЦЭМ!$A$40:$A$783,$A246,СВЦЭМ!$B$39:$B$782,I$242)+'СЕТ СН'!$F$12</f>
        <v>0</v>
      </c>
      <c r="J246" s="36">
        <f>SUMIFS(СВЦЭМ!$H$40:$H$783,СВЦЭМ!$A$40:$A$783,$A246,СВЦЭМ!$B$39:$B$782,J$242)+'СЕТ СН'!$F$12</f>
        <v>0</v>
      </c>
      <c r="K246" s="36">
        <f>SUMIFS(СВЦЭМ!$H$40:$H$783,СВЦЭМ!$A$40:$A$783,$A246,СВЦЭМ!$B$39:$B$782,K$242)+'СЕТ СН'!$F$12</f>
        <v>0</v>
      </c>
      <c r="L246" s="36">
        <f>SUMIFS(СВЦЭМ!$H$40:$H$783,СВЦЭМ!$A$40:$A$783,$A246,СВЦЭМ!$B$39:$B$782,L$242)+'СЕТ СН'!$F$12</f>
        <v>0</v>
      </c>
      <c r="M246" s="36">
        <f>SUMIFS(СВЦЭМ!$H$40:$H$783,СВЦЭМ!$A$40:$A$783,$A246,СВЦЭМ!$B$39:$B$782,M$242)+'СЕТ СН'!$F$12</f>
        <v>0</v>
      </c>
      <c r="N246" s="36">
        <f>SUMIFS(СВЦЭМ!$H$40:$H$783,СВЦЭМ!$A$40:$A$783,$A246,СВЦЭМ!$B$39:$B$782,N$242)+'СЕТ СН'!$F$12</f>
        <v>0</v>
      </c>
      <c r="O246" s="36">
        <f>SUMIFS(СВЦЭМ!$H$40:$H$783,СВЦЭМ!$A$40:$A$783,$A246,СВЦЭМ!$B$39:$B$782,O$242)+'СЕТ СН'!$F$12</f>
        <v>0</v>
      </c>
      <c r="P246" s="36">
        <f>SUMIFS(СВЦЭМ!$H$40:$H$783,СВЦЭМ!$A$40:$A$783,$A246,СВЦЭМ!$B$39:$B$782,P$242)+'СЕТ СН'!$F$12</f>
        <v>0</v>
      </c>
      <c r="Q246" s="36">
        <f>SUMIFS(СВЦЭМ!$H$40:$H$783,СВЦЭМ!$A$40:$A$783,$A246,СВЦЭМ!$B$39:$B$782,Q$242)+'СЕТ СН'!$F$12</f>
        <v>0</v>
      </c>
      <c r="R246" s="36">
        <f>SUMIFS(СВЦЭМ!$H$40:$H$783,СВЦЭМ!$A$40:$A$783,$A246,СВЦЭМ!$B$39:$B$782,R$242)+'СЕТ СН'!$F$12</f>
        <v>0</v>
      </c>
      <c r="S246" s="36">
        <f>SUMIFS(СВЦЭМ!$H$40:$H$783,СВЦЭМ!$A$40:$A$783,$A246,СВЦЭМ!$B$39:$B$782,S$242)+'СЕТ СН'!$F$12</f>
        <v>0</v>
      </c>
      <c r="T246" s="36">
        <f>SUMIFS(СВЦЭМ!$H$40:$H$783,СВЦЭМ!$A$40:$A$783,$A246,СВЦЭМ!$B$39:$B$782,T$242)+'СЕТ СН'!$F$12</f>
        <v>0</v>
      </c>
      <c r="U246" s="36">
        <f>SUMIFS(СВЦЭМ!$H$40:$H$783,СВЦЭМ!$A$40:$A$783,$A246,СВЦЭМ!$B$39:$B$782,U$242)+'СЕТ СН'!$F$12</f>
        <v>0</v>
      </c>
      <c r="V246" s="36">
        <f>SUMIFS(СВЦЭМ!$H$40:$H$783,СВЦЭМ!$A$40:$A$783,$A246,СВЦЭМ!$B$39:$B$782,V$242)+'СЕТ СН'!$F$12</f>
        <v>0</v>
      </c>
      <c r="W246" s="36">
        <f>SUMIFS(СВЦЭМ!$H$40:$H$783,СВЦЭМ!$A$40:$A$783,$A246,СВЦЭМ!$B$39:$B$782,W$242)+'СЕТ СН'!$F$12</f>
        <v>0</v>
      </c>
      <c r="X246" s="36">
        <f>SUMIFS(СВЦЭМ!$H$40:$H$783,СВЦЭМ!$A$40:$A$783,$A246,СВЦЭМ!$B$39:$B$782,X$242)+'СЕТ СН'!$F$12</f>
        <v>0</v>
      </c>
      <c r="Y246" s="36">
        <f>SUMIFS(СВЦЭМ!$H$40:$H$783,СВЦЭМ!$A$40:$A$783,$A246,СВЦЭМ!$B$39:$B$782,Y$242)+'СЕТ СН'!$F$12</f>
        <v>0</v>
      </c>
    </row>
    <row r="247" spans="1:27" ht="15.75" hidden="1" x14ac:dyDescent="0.2">
      <c r="A247" s="35">
        <f t="shared" si="7"/>
        <v>44962</v>
      </c>
      <c r="B247" s="36">
        <f>SUMIFS(СВЦЭМ!$H$40:$H$783,СВЦЭМ!$A$40:$A$783,$A247,СВЦЭМ!$B$39:$B$782,B$242)+'СЕТ СН'!$F$12</f>
        <v>0</v>
      </c>
      <c r="C247" s="36">
        <f>SUMIFS(СВЦЭМ!$H$40:$H$783,СВЦЭМ!$A$40:$A$783,$A247,СВЦЭМ!$B$39:$B$782,C$242)+'СЕТ СН'!$F$12</f>
        <v>0</v>
      </c>
      <c r="D247" s="36">
        <f>SUMIFS(СВЦЭМ!$H$40:$H$783,СВЦЭМ!$A$40:$A$783,$A247,СВЦЭМ!$B$39:$B$782,D$242)+'СЕТ СН'!$F$12</f>
        <v>0</v>
      </c>
      <c r="E247" s="36">
        <f>SUMIFS(СВЦЭМ!$H$40:$H$783,СВЦЭМ!$A$40:$A$783,$A247,СВЦЭМ!$B$39:$B$782,E$242)+'СЕТ СН'!$F$12</f>
        <v>0</v>
      </c>
      <c r="F247" s="36">
        <f>SUMIFS(СВЦЭМ!$H$40:$H$783,СВЦЭМ!$A$40:$A$783,$A247,СВЦЭМ!$B$39:$B$782,F$242)+'СЕТ СН'!$F$12</f>
        <v>0</v>
      </c>
      <c r="G247" s="36">
        <f>SUMIFS(СВЦЭМ!$H$40:$H$783,СВЦЭМ!$A$40:$A$783,$A247,СВЦЭМ!$B$39:$B$782,G$242)+'СЕТ СН'!$F$12</f>
        <v>0</v>
      </c>
      <c r="H247" s="36">
        <f>SUMIFS(СВЦЭМ!$H$40:$H$783,СВЦЭМ!$A$40:$A$783,$A247,СВЦЭМ!$B$39:$B$782,H$242)+'СЕТ СН'!$F$12</f>
        <v>0</v>
      </c>
      <c r="I247" s="36">
        <f>SUMIFS(СВЦЭМ!$H$40:$H$783,СВЦЭМ!$A$40:$A$783,$A247,СВЦЭМ!$B$39:$B$782,I$242)+'СЕТ СН'!$F$12</f>
        <v>0</v>
      </c>
      <c r="J247" s="36">
        <f>SUMIFS(СВЦЭМ!$H$40:$H$783,СВЦЭМ!$A$40:$A$783,$A247,СВЦЭМ!$B$39:$B$782,J$242)+'СЕТ СН'!$F$12</f>
        <v>0</v>
      </c>
      <c r="K247" s="36">
        <f>SUMIFS(СВЦЭМ!$H$40:$H$783,СВЦЭМ!$A$40:$A$783,$A247,СВЦЭМ!$B$39:$B$782,K$242)+'СЕТ СН'!$F$12</f>
        <v>0</v>
      </c>
      <c r="L247" s="36">
        <f>SUMIFS(СВЦЭМ!$H$40:$H$783,СВЦЭМ!$A$40:$A$783,$A247,СВЦЭМ!$B$39:$B$782,L$242)+'СЕТ СН'!$F$12</f>
        <v>0</v>
      </c>
      <c r="M247" s="36">
        <f>SUMIFS(СВЦЭМ!$H$40:$H$783,СВЦЭМ!$A$40:$A$783,$A247,СВЦЭМ!$B$39:$B$782,M$242)+'СЕТ СН'!$F$12</f>
        <v>0</v>
      </c>
      <c r="N247" s="36">
        <f>SUMIFS(СВЦЭМ!$H$40:$H$783,СВЦЭМ!$A$40:$A$783,$A247,СВЦЭМ!$B$39:$B$782,N$242)+'СЕТ СН'!$F$12</f>
        <v>0</v>
      </c>
      <c r="O247" s="36">
        <f>SUMIFS(СВЦЭМ!$H$40:$H$783,СВЦЭМ!$A$40:$A$783,$A247,СВЦЭМ!$B$39:$B$782,O$242)+'СЕТ СН'!$F$12</f>
        <v>0</v>
      </c>
      <c r="P247" s="36">
        <f>SUMIFS(СВЦЭМ!$H$40:$H$783,СВЦЭМ!$A$40:$A$783,$A247,СВЦЭМ!$B$39:$B$782,P$242)+'СЕТ СН'!$F$12</f>
        <v>0</v>
      </c>
      <c r="Q247" s="36">
        <f>SUMIFS(СВЦЭМ!$H$40:$H$783,СВЦЭМ!$A$40:$A$783,$A247,СВЦЭМ!$B$39:$B$782,Q$242)+'СЕТ СН'!$F$12</f>
        <v>0</v>
      </c>
      <c r="R247" s="36">
        <f>SUMIFS(СВЦЭМ!$H$40:$H$783,СВЦЭМ!$A$40:$A$783,$A247,СВЦЭМ!$B$39:$B$782,R$242)+'СЕТ СН'!$F$12</f>
        <v>0</v>
      </c>
      <c r="S247" s="36">
        <f>SUMIFS(СВЦЭМ!$H$40:$H$783,СВЦЭМ!$A$40:$A$783,$A247,СВЦЭМ!$B$39:$B$782,S$242)+'СЕТ СН'!$F$12</f>
        <v>0</v>
      </c>
      <c r="T247" s="36">
        <f>SUMIFS(СВЦЭМ!$H$40:$H$783,СВЦЭМ!$A$40:$A$783,$A247,СВЦЭМ!$B$39:$B$782,T$242)+'СЕТ СН'!$F$12</f>
        <v>0</v>
      </c>
      <c r="U247" s="36">
        <f>SUMIFS(СВЦЭМ!$H$40:$H$783,СВЦЭМ!$A$40:$A$783,$A247,СВЦЭМ!$B$39:$B$782,U$242)+'СЕТ СН'!$F$12</f>
        <v>0</v>
      </c>
      <c r="V247" s="36">
        <f>SUMIFS(СВЦЭМ!$H$40:$H$783,СВЦЭМ!$A$40:$A$783,$A247,СВЦЭМ!$B$39:$B$782,V$242)+'СЕТ СН'!$F$12</f>
        <v>0</v>
      </c>
      <c r="W247" s="36">
        <f>SUMIFS(СВЦЭМ!$H$40:$H$783,СВЦЭМ!$A$40:$A$783,$A247,СВЦЭМ!$B$39:$B$782,W$242)+'СЕТ СН'!$F$12</f>
        <v>0</v>
      </c>
      <c r="X247" s="36">
        <f>SUMIFS(СВЦЭМ!$H$40:$H$783,СВЦЭМ!$A$40:$A$783,$A247,СВЦЭМ!$B$39:$B$782,X$242)+'СЕТ СН'!$F$12</f>
        <v>0</v>
      </c>
      <c r="Y247" s="36">
        <f>SUMIFS(СВЦЭМ!$H$40:$H$783,СВЦЭМ!$A$40:$A$783,$A247,СВЦЭМ!$B$39:$B$782,Y$242)+'СЕТ СН'!$F$12</f>
        <v>0</v>
      </c>
    </row>
    <row r="248" spans="1:27" ht="15.75" hidden="1" x14ac:dyDescent="0.2">
      <c r="A248" s="35">
        <f t="shared" si="7"/>
        <v>44963</v>
      </c>
      <c r="B248" s="36">
        <f>SUMIFS(СВЦЭМ!$H$40:$H$783,СВЦЭМ!$A$40:$A$783,$A248,СВЦЭМ!$B$39:$B$782,B$242)+'СЕТ СН'!$F$12</f>
        <v>0</v>
      </c>
      <c r="C248" s="36">
        <f>SUMIFS(СВЦЭМ!$H$40:$H$783,СВЦЭМ!$A$40:$A$783,$A248,СВЦЭМ!$B$39:$B$782,C$242)+'СЕТ СН'!$F$12</f>
        <v>0</v>
      </c>
      <c r="D248" s="36">
        <f>SUMIFS(СВЦЭМ!$H$40:$H$783,СВЦЭМ!$A$40:$A$783,$A248,СВЦЭМ!$B$39:$B$782,D$242)+'СЕТ СН'!$F$12</f>
        <v>0</v>
      </c>
      <c r="E248" s="36">
        <f>SUMIFS(СВЦЭМ!$H$40:$H$783,СВЦЭМ!$A$40:$A$783,$A248,СВЦЭМ!$B$39:$B$782,E$242)+'СЕТ СН'!$F$12</f>
        <v>0</v>
      </c>
      <c r="F248" s="36">
        <f>SUMIFS(СВЦЭМ!$H$40:$H$783,СВЦЭМ!$A$40:$A$783,$A248,СВЦЭМ!$B$39:$B$782,F$242)+'СЕТ СН'!$F$12</f>
        <v>0</v>
      </c>
      <c r="G248" s="36">
        <f>SUMIFS(СВЦЭМ!$H$40:$H$783,СВЦЭМ!$A$40:$A$783,$A248,СВЦЭМ!$B$39:$B$782,G$242)+'СЕТ СН'!$F$12</f>
        <v>0</v>
      </c>
      <c r="H248" s="36">
        <f>SUMIFS(СВЦЭМ!$H$40:$H$783,СВЦЭМ!$A$40:$A$783,$A248,СВЦЭМ!$B$39:$B$782,H$242)+'СЕТ СН'!$F$12</f>
        <v>0</v>
      </c>
      <c r="I248" s="36">
        <f>SUMIFS(СВЦЭМ!$H$40:$H$783,СВЦЭМ!$A$40:$A$783,$A248,СВЦЭМ!$B$39:$B$782,I$242)+'СЕТ СН'!$F$12</f>
        <v>0</v>
      </c>
      <c r="J248" s="36">
        <f>SUMIFS(СВЦЭМ!$H$40:$H$783,СВЦЭМ!$A$40:$A$783,$A248,СВЦЭМ!$B$39:$B$782,J$242)+'СЕТ СН'!$F$12</f>
        <v>0</v>
      </c>
      <c r="K248" s="36">
        <f>SUMIFS(СВЦЭМ!$H$40:$H$783,СВЦЭМ!$A$40:$A$783,$A248,СВЦЭМ!$B$39:$B$782,K$242)+'СЕТ СН'!$F$12</f>
        <v>0</v>
      </c>
      <c r="L248" s="36">
        <f>SUMIFS(СВЦЭМ!$H$40:$H$783,СВЦЭМ!$A$40:$A$783,$A248,СВЦЭМ!$B$39:$B$782,L$242)+'СЕТ СН'!$F$12</f>
        <v>0</v>
      </c>
      <c r="M248" s="36">
        <f>SUMIFS(СВЦЭМ!$H$40:$H$783,СВЦЭМ!$A$40:$A$783,$A248,СВЦЭМ!$B$39:$B$782,M$242)+'СЕТ СН'!$F$12</f>
        <v>0</v>
      </c>
      <c r="N248" s="36">
        <f>SUMIFS(СВЦЭМ!$H$40:$H$783,СВЦЭМ!$A$40:$A$783,$A248,СВЦЭМ!$B$39:$B$782,N$242)+'СЕТ СН'!$F$12</f>
        <v>0</v>
      </c>
      <c r="O248" s="36">
        <f>SUMIFS(СВЦЭМ!$H$40:$H$783,СВЦЭМ!$A$40:$A$783,$A248,СВЦЭМ!$B$39:$B$782,O$242)+'СЕТ СН'!$F$12</f>
        <v>0</v>
      </c>
      <c r="P248" s="36">
        <f>SUMIFS(СВЦЭМ!$H$40:$H$783,СВЦЭМ!$A$40:$A$783,$A248,СВЦЭМ!$B$39:$B$782,P$242)+'СЕТ СН'!$F$12</f>
        <v>0</v>
      </c>
      <c r="Q248" s="36">
        <f>SUMIFS(СВЦЭМ!$H$40:$H$783,СВЦЭМ!$A$40:$A$783,$A248,СВЦЭМ!$B$39:$B$782,Q$242)+'СЕТ СН'!$F$12</f>
        <v>0</v>
      </c>
      <c r="R248" s="36">
        <f>SUMIFS(СВЦЭМ!$H$40:$H$783,СВЦЭМ!$A$40:$A$783,$A248,СВЦЭМ!$B$39:$B$782,R$242)+'СЕТ СН'!$F$12</f>
        <v>0</v>
      </c>
      <c r="S248" s="36">
        <f>SUMIFS(СВЦЭМ!$H$40:$H$783,СВЦЭМ!$A$40:$A$783,$A248,СВЦЭМ!$B$39:$B$782,S$242)+'СЕТ СН'!$F$12</f>
        <v>0</v>
      </c>
      <c r="T248" s="36">
        <f>SUMIFS(СВЦЭМ!$H$40:$H$783,СВЦЭМ!$A$40:$A$783,$A248,СВЦЭМ!$B$39:$B$782,T$242)+'СЕТ СН'!$F$12</f>
        <v>0</v>
      </c>
      <c r="U248" s="36">
        <f>SUMIFS(СВЦЭМ!$H$40:$H$783,СВЦЭМ!$A$40:$A$783,$A248,СВЦЭМ!$B$39:$B$782,U$242)+'СЕТ СН'!$F$12</f>
        <v>0</v>
      </c>
      <c r="V248" s="36">
        <f>SUMIFS(СВЦЭМ!$H$40:$H$783,СВЦЭМ!$A$40:$A$783,$A248,СВЦЭМ!$B$39:$B$782,V$242)+'СЕТ СН'!$F$12</f>
        <v>0</v>
      </c>
      <c r="W248" s="36">
        <f>SUMIFS(СВЦЭМ!$H$40:$H$783,СВЦЭМ!$A$40:$A$783,$A248,СВЦЭМ!$B$39:$B$782,W$242)+'СЕТ СН'!$F$12</f>
        <v>0</v>
      </c>
      <c r="X248" s="36">
        <f>SUMIFS(СВЦЭМ!$H$40:$H$783,СВЦЭМ!$A$40:$A$783,$A248,СВЦЭМ!$B$39:$B$782,X$242)+'СЕТ СН'!$F$12</f>
        <v>0</v>
      </c>
      <c r="Y248" s="36">
        <f>SUMIFS(СВЦЭМ!$H$40:$H$783,СВЦЭМ!$A$40:$A$783,$A248,СВЦЭМ!$B$39:$B$782,Y$242)+'СЕТ СН'!$F$12</f>
        <v>0</v>
      </c>
    </row>
    <row r="249" spans="1:27" ht="15.75" hidden="1" x14ac:dyDescent="0.2">
      <c r="A249" s="35">
        <f t="shared" si="7"/>
        <v>44964</v>
      </c>
      <c r="B249" s="36">
        <f>SUMIFS(СВЦЭМ!$H$40:$H$783,СВЦЭМ!$A$40:$A$783,$A249,СВЦЭМ!$B$39:$B$782,B$242)+'СЕТ СН'!$F$12</f>
        <v>0</v>
      </c>
      <c r="C249" s="36">
        <f>SUMIFS(СВЦЭМ!$H$40:$H$783,СВЦЭМ!$A$40:$A$783,$A249,СВЦЭМ!$B$39:$B$782,C$242)+'СЕТ СН'!$F$12</f>
        <v>0</v>
      </c>
      <c r="D249" s="36">
        <f>SUMIFS(СВЦЭМ!$H$40:$H$783,СВЦЭМ!$A$40:$A$783,$A249,СВЦЭМ!$B$39:$B$782,D$242)+'СЕТ СН'!$F$12</f>
        <v>0</v>
      </c>
      <c r="E249" s="36">
        <f>SUMIFS(СВЦЭМ!$H$40:$H$783,СВЦЭМ!$A$40:$A$783,$A249,СВЦЭМ!$B$39:$B$782,E$242)+'СЕТ СН'!$F$12</f>
        <v>0</v>
      </c>
      <c r="F249" s="36">
        <f>SUMIFS(СВЦЭМ!$H$40:$H$783,СВЦЭМ!$A$40:$A$783,$A249,СВЦЭМ!$B$39:$B$782,F$242)+'СЕТ СН'!$F$12</f>
        <v>0</v>
      </c>
      <c r="G249" s="36">
        <f>SUMIFS(СВЦЭМ!$H$40:$H$783,СВЦЭМ!$A$40:$A$783,$A249,СВЦЭМ!$B$39:$B$782,G$242)+'СЕТ СН'!$F$12</f>
        <v>0</v>
      </c>
      <c r="H249" s="36">
        <f>SUMIFS(СВЦЭМ!$H$40:$H$783,СВЦЭМ!$A$40:$A$783,$A249,СВЦЭМ!$B$39:$B$782,H$242)+'СЕТ СН'!$F$12</f>
        <v>0</v>
      </c>
      <c r="I249" s="36">
        <f>SUMIFS(СВЦЭМ!$H$40:$H$783,СВЦЭМ!$A$40:$A$783,$A249,СВЦЭМ!$B$39:$B$782,I$242)+'СЕТ СН'!$F$12</f>
        <v>0</v>
      </c>
      <c r="J249" s="36">
        <f>SUMIFS(СВЦЭМ!$H$40:$H$783,СВЦЭМ!$A$40:$A$783,$A249,СВЦЭМ!$B$39:$B$782,J$242)+'СЕТ СН'!$F$12</f>
        <v>0</v>
      </c>
      <c r="K249" s="36">
        <f>SUMIFS(СВЦЭМ!$H$40:$H$783,СВЦЭМ!$A$40:$A$783,$A249,СВЦЭМ!$B$39:$B$782,K$242)+'СЕТ СН'!$F$12</f>
        <v>0</v>
      </c>
      <c r="L249" s="36">
        <f>SUMIFS(СВЦЭМ!$H$40:$H$783,СВЦЭМ!$A$40:$A$783,$A249,СВЦЭМ!$B$39:$B$782,L$242)+'СЕТ СН'!$F$12</f>
        <v>0</v>
      </c>
      <c r="M249" s="36">
        <f>SUMIFS(СВЦЭМ!$H$40:$H$783,СВЦЭМ!$A$40:$A$783,$A249,СВЦЭМ!$B$39:$B$782,M$242)+'СЕТ СН'!$F$12</f>
        <v>0</v>
      </c>
      <c r="N249" s="36">
        <f>SUMIFS(СВЦЭМ!$H$40:$H$783,СВЦЭМ!$A$40:$A$783,$A249,СВЦЭМ!$B$39:$B$782,N$242)+'СЕТ СН'!$F$12</f>
        <v>0</v>
      </c>
      <c r="O249" s="36">
        <f>SUMIFS(СВЦЭМ!$H$40:$H$783,СВЦЭМ!$A$40:$A$783,$A249,СВЦЭМ!$B$39:$B$782,O$242)+'СЕТ СН'!$F$12</f>
        <v>0</v>
      </c>
      <c r="P249" s="36">
        <f>SUMIFS(СВЦЭМ!$H$40:$H$783,СВЦЭМ!$A$40:$A$783,$A249,СВЦЭМ!$B$39:$B$782,P$242)+'СЕТ СН'!$F$12</f>
        <v>0</v>
      </c>
      <c r="Q249" s="36">
        <f>SUMIFS(СВЦЭМ!$H$40:$H$783,СВЦЭМ!$A$40:$A$783,$A249,СВЦЭМ!$B$39:$B$782,Q$242)+'СЕТ СН'!$F$12</f>
        <v>0</v>
      </c>
      <c r="R249" s="36">
        <f>SUMIFS(СВЦЭМ!$H$40:$H$783,СВЦЭМ!$A$40:$A$783,$A249,СВЦЭМ!$B$39:$B$782,R$242)+'СЕТ СН'!$F$12</f>
        <v>0</v>
      </c>
      <c r="S249" s="36">
        <f>SUMIFS(СВЦЭМ!$H$40:$H$783,СВЦЭМ!$A$40:$A$783,$A249,СВЦЭМ!$B$39:$B$782,S$242)+'СЕТ СН'!$F$12</f>
        <v>0</v>
      </c>
      <c r="T249" s="36">
        <f>SUMIFS(СВЦЭМ!$H$40:$H$783,СВЦЭМ!$A$40:$A$783,$A249,СВЦЭМ!$B$39:$B$782,T$242)+'СЕТ СН'!$F$12</f>
        <v>0</v>
      </c>
      <c r="U249" s="36">
        <f>SUMIFS(СВЦЭМ!$H$40:$H$783,СВЦЭМ!$A$40:$A$783,$A249,СВЦЭМ!$B$39:$B$782,U$242)+'СЕТ СН'!$F$12</f>
        <v>0</v>
      </c>
      <c r="V249" s="36">
        <f>SUMIFS(СВЦЭМ!$H$40:$H$783,СВЦЭМ!$A$40:$A$783,$A249,СВЦЭМ!$B$39:$B$782,V$242)+'СЕТ СН'!$F$12</f>
        <v>0</v>
      </c>
      <c r="W249" s="36">
        <f>SUMIFS(СВЦЭМ!$H$40:$H$783,СВЦЭМ!$A$40:$A$783,$A249,СВЦЭМ!$B$39:$B$782,W$242)+'СЕТ СН'!$F$12</f>
        <v>0</v>
      </c>
      <c r="X249" s="36">
        <f>SUMIFS(СВЦЭМ!$H$40:$H$783,СВЦЭМ!$A$40:$A$783,$A249,СВЦЭМ!$B$39:$B$782,X$242)+'СЕТ СН'!$F$12</f>
        <v>0</v>
      </c>
      <c r="Y249" s="36">
        <f>SUMIFS(СВЦЭМ!$H$40:$H$783,СВЦЭМ!$A$40:$A$783,$A249,СВЦЭМ!$B$39:$B$782,Y$242)+'СЕТ СН'!$F$12</f>
        <v>0</v>
      </c>
    </row>
    <row r="250" spans="1:27" ht="15.75" hidden="1" x14ac:dyDescent="0.2">
      <c r="A250" s="35">
        <f t="shared" si="7"/>
        <v>44965</v>
      </c>
      <c r="B250" s="36">
        <f>SUMIFS(СВЦЭМ!$H$40:$H$783,СВЦЭМ!$A$40:$A$783,$A250,СВЦЭМ!$B$39:$B$782,B$242)+'СЕТ СН'!$F$12</f>
        <v>0</v>
      </c>
      <c r="C250" s="36">
        <f>SUMIFS(СВЦЭМ!$H$40:$H$783,СВЦЭМ!$A$40:$A$783,$A250,СВЦЭМ!$B$39:$B$782,C$242)+'СЕТ СН'!$F$12</f>
        <v>0</v>
      </c>
      <c r="D250" s="36">
        <f>SUMIFS(СВЦЭМ!$H$40:$H$783,СВЦЭМ!$A$40:$A$783,$A250,СВЦЭМ!$B$39:$B$782,D$242)+'СЕТ СН'!$F$12</f>
        <v>0</v>
      </c>
      <c r="E250" s="36">
        <f>SUMIFS(СВЦЭМ!$H$40:$H$783,СВЦЭМ!$A$40:$A$783,$A250,СВЦЭМ!$B$39:$B$782,E$242)+'СЕТ СН'!$F$12</f>
        <v>0</v>
      </c>
      <c r="F250" s="36">
        <f>SUMIFS(СВЦЭМ!$H$40:$H$783,СВЦЭМ!$A$40:$A$783,$A250,СВЦЭМ!$B$39:$B$782,F$242)+'СЕТ СН'!$F$12</f>
        <v>0</v>
      </c>
      <c r="G250" s="36">
        <f>SUMIFS(СВЦЭМ!$H$40:$H$783,СВЦЭМ!$A$40:$A$783,$A250,СВЦЭМ!$B$39:$B$782,G$242)+'СЕТ СН'!$F$12</f>
        <v>0</v>
      </c>
      <c r="H250" s="36">
        <f>SUMIFS(СВЦЭМ!$H$40:$H$783,СВЦЭМ!$A$40:$A$783,$A250,СВЦЭМ!$B$39:$B$782,H$242)+'СЕТ СН'!$F$12</f>
        <v>0</v>
      </c>
      <c r="I250" s="36">
        <f>SUMIFS(СВЦЭМ!$H$40:$H$783,СВЦЭМ!$A$40:$A$783,$A250,СВЦЭМ!$B$39:$B$782,I$242)+'СЕТ СН'!$F$12</f>
        <v>0</v>
      </c>
      <c r="J250" s="36">
        <f>SUMIFS(СВЦЭМ!$H$40:$H$783,СВЦЭМ!$A$40:$A$783,$A250,СВЦЭМ!$B$39:$B$782,J$242)+'СЕТ СН'!$F$12</f>
        <v>0</v>
      </c>
      <c r="K250" s="36">
        <f>SUMIFS(СВЦЭМ!$H$40:$H$783,СВЦЭМ!$A$40:$A$783,$A250,СВЦЭМ!$B$39:$B$782,K$242)+'СЕТ СН'!$F$12</f>
        <v>0</v>
      </c>
      <c r="L250" s="36">
        <f>SUMIFS(СВЦЭМ!$H$40:$H$783,СВЦЭМ!$A$40:$A$783,$A250,СВЦЭМ!$B$39:$B$782,L$242)+'СЕТ СН'!$F$12</f>
        <v>0</v>
      </c>
      <c r="M250" s="36">
        <f>SUMIFS(СВЦЭМ!$H$40:$H$783,СВЦЭМ!$A$40:$A$783,$A250,СВЦЭМ!$B$39:$B$782,M$242)+'СЕТ СН'!$F$12</f>
        <v>0</v>
      </c>
      <c r="N250" s="36">
        <f>SUMIFS(СВЦЭМ!$H$40:$H$783,СВЦЭМ!$A$40:$A$783,$A250,СВЦЭМ!$B$39:$B$782,N$242)+'СЕТ СН'!$F$12</f>
        <v>0</v>
      </c>
      <c r="O250" s="36">
        <f>SUMIFS(СВЦЭМ!$H$40:$H$783,СВЦЭМ!$A$40:$A$783,$A250,СВЦЭМ!$B$39:$B$782,O$242)+'СЕТ СН'!$F$12</f>
        <v>0</v>
      </c>
      <c r="P250" s="36">
        <f>SUMIFS(СВЦЭМ!$H$40:$H$783,СВЦЭМ!$A$40:$A$783,$A250,СВЦЭМ!$B$39:$B$782,P$242)+'СЕТ СН'!$F$12</f>
        <v>0</v>
      </c>
      <c r="Q250" s="36">
        <f>SUMIFS(СВЦЭМ!$H$40:$H$783,СВЦЭМ!$A$40:$A$783,$A250,СВЦЭМ!$B$39:$B$782,Q$242)+'СЕТ СН'!$F$12</f>
        <v>0</v>
      </c>
      <c r="R250" s="36">
        <f>SUMIFS(СВЦЭМ!$H$40:$H$783,СВЦЭМ!$A$40:$A$783,$A250,СВЦЭМ!$B$39:$B$782,R$242)+'СЕТ СН'!$F$12</f>
        <v>0</v>
      </c>
      <c r="S250" s="36">
        <f>SUMIFS(СВЦЭМ!$H$40:$H$783,СВЦЭМ!$A$40:$A$783,$A250,СВЦЭМ!$B$39:$B$782,S$242)+'СЕТ СН'!$F$12</f>
        <v>0</v>
      </c>
      <c r="T250" s="36">
        <f>SUMIFS(СВЦЭМ!$H$40:$H$783,СВЦЭМ!$A$40:$A$783,$A250,СВЦЭМ!$B$39:$B$782,T$242)+'СЕТ СН'!$F$12</f>
        <v>0</v>
      </c>
      <c r="U250" s="36">
        <f>SUMIFS(СВЦЭМ!$H$40:$H$783,СВЦЭМ!$A$40:$A$783,$A250,СВЦЭМ!$B$39:$B$782,U$242)+'СЕТ СН'!$F$12</f>
        <v>0</v>
      </c>
      <c r="V250" s="36">
        <f>SUMIFS(СВЦЭМ!$H$40:$H$783,СВЦЭМ!$A$40:$A$783,$A250,СВЦЭМ!$B$39:$B$782,V$242)+'СЕТ СН'!$F$12</f>
        <v>0</v>
      </c>
      <c r="W250" s="36">
        <f>SUMIFS(СВЦЭМ!$H$40:$H$783,СВЦЭМ!$A$40:$A$783,$A250,СВЦЭМ!$B$39:$B$782,W$242)+'СЕТ СН'!$F$12</f>
        <v>0</v>
      </c>
      <c r="X250" s="36">
        <f>SUMIFS(СВЦЭМ!$H$40:$H$783,СВЦЭМ!$A$40:$A$783,$A250,СВЦЭМ!$B$39:$B$782,X$242)+'СЕТ СН'!$F$12</f>
        <v>0</v>
      </c>
      <c r="Y250" s="36">
        <f>SUMIFS(СВЦЭМ!$H$40:$H$783,СВЦЭМ!$A$40:$A$783,$A250,СВЦЭМ!$B$39:$B$782,Y$242)+'СЕТ СН'!$F$12</f>
        <v>0</v>
      </c>
    </row>
    <row r="251" spans="1:27" ht="15.75" hidden="1" x14ac:dyDescent="0.2">
      <c r="A251" s="35">
        <f t="shared" si="7"/>
        <v>44966</v>
      </c>
      <c r="B251" s="36">
        <f>SUMIFS(СВЦЭМ!$H$40:$H$783,СВЦЭМ!$A$40:$A$783,$A251,СВЦЭМ!$B$39:$B$782,B$242)+'СЕТ СН'!$F$12</f>
        <v>0</v>
      </c>
      <c r="C251" s="36">
        <f>SUMIFS(СВЦЭМ!$H$40:$H$783,СВЦЭМ!$A$40:$A$783,$A251,СВЦЭМ!$B$39:$B$782,C$242)+'СЕТ СН'!$F$12</f>
        <v>0</v>
      </c>
      <c r="D251" s="36">
        <f>SUMIFS(СВЦЭМ!$H$40:$H$783,СВЦЭМ!$A$40:$A$783,$A251,СВЦЭМ!$B$39:$B$782,D$242)+'СЕТ СН'!$F$12</f>
        <v>0</v>
      </c>
      <c r="E251" s="36">
        <f>SUMIFS(СВЦЭМ!$H$40:$H$783,СВЦЭМ!$A$40:$A$783,$A251,СВЦЭМ!$B$39:$B$782,E$242)+'СЕТ СН'!$F$12</f>
        <v>0</v>
      </c>
      <c r="F251" s="36">
        <f>SUMIFS(СВЦЭМ!$H$40:$H$783,СВЦЭМ!$A$40:$A$783,$A251,СВЦЭМ!$B$39:$B$782,F$242)+'СЕТ СН'!$F$12</f>
        <v>0</v>
      </c>
      <c r="G251" s="36">
        <f>SUMIFS(СВЦЭМ!$H$40:$H$783,СВЦЭМ!$A$40:$A$783,$A251,СВЦЭМ!$B$39:$B$782,G$242)+'СЕТ СН'!$F$12</f>
        <v>0</v>
      </c>
      <c r="H251" s="36">
        <f>SUMIFS(СВЦЭМ!$H$40:$H$783,СВЦЭМ!$A$40:$A$783,$A251,СВЦЭМ!$B$39:$B$782,H$242)+'СЕТ СН'!$F$12</f>
        <v>0</v>
      </c>
      <c r="I251" s="36">
        <f>SUMIFS(СВЦЭМ!$H$40:$H$783,СВЦЭМ!$A$40:$A$783,$A251,СВЦЭМ!$B$39:$B$782,I$242)+'СЕТ СН'!$F$12</f>
        <v>0</v>
      </c>
      <c r="J251" s="36">
        <f>SUMIFS(СВЦЭМ!$H$40:$H$783,СВЦЭМ!$A$40:$A$783,$A251,СВЦЭМ!$B$39:$B$782,J$242)+'СЕТ СН'!$F$12</f>
        <v>0</v>
      </c>
      <c r="K251" s="36">
        <f>SUMIFS(СВЦЭМ!$H$40:$H$783,СВЦЭМ!$A$40:$A$783,$A251,СВЦЭМ!$B$39:$B$782,K$242)+'СЕТ СН'!$F$12</f>
        <v>0</v>
      </c>
      <c r="L251" s="36">
        <f>SUMIFS(СВЦЭМ!$H$40:$H$783,СВЦЭМ!$A$40:$A$783,$A251,СВЦЭМ!$B$39:$B$782,L$242)+'СЕТ СН'!$F$12</f>
        <v>0</v>
      </c>
      <c r="M251" s="36">
        <f>SUMIFS(СВЦЭМ!$H$40:$H$783,СВЦЭМ!$A$40:$A$783,$A251,СВЦЭМ!$B$39:$B$782,M$242)+'СЕТ СН'!$F$12</f>
        <v>0</v>
      </c>
      <c r="N251" s="36">
        <f>SUMIFS(СВЦЭМ!$H$40:$H$783,СВЦЭМ!$A$40:$A$783,$A251,СВЦЭМ!$B$39:$B$782,N$242)+'СЕТ СН'!$F$12</f>
        <v>0</v>
      </c>
      <c r="O251" s="36">
        <f>SUMIFS(СВЦЭМ!$H$40:$H$783,СВЦЭМ!$A$40:$A$783,$A251,СВЦЭМ!$B$39:$B$782,O$242)+'СЕТ СН'!$F$12</f>
        <v>0</v>
      </c>
      <c r="P251" s="36">
        <f>SUMIFS(СВЦЭМ!$H$40:$H$783,СВЦЭМ!$A$40:$A$783,$A251,СВЦЭМ!$B$39:$B$782,P$242)+'СЕТ СН'!$F$12</f>
        <v>0</v>
      </c>
      <c r="Q251" s="36">
        <f>SUMIFS(СВЦЭМ!$H$40:$H$783,СВЦЭМ!$A$40:$A$783,$A251,СВЦЭМ!$B$39:$B$782,Q$242)+'СЕТ СН'!$F$12</f>
        <v>0</v>
      </c>
      <c r="R251" s="36">
        <f>SUMIFS(СВЦЭМ!$H$40:$H$783,СВЦЭМ!$A$40:$A$783,$A251,СВЦЭМ!$B$39:$B$782,R$242)+'СЕТ СН'!$F$12</f>
        <v>0</v>
      </c>
      <c r="S251" s="36">
        <f>SUMIFS(СВЦЭМ!$H$40:$H$783,СВЦЭМ!$A$40:$A$783,$A251,СВЦЭМ!$B$39:$B$782,S$242)+'СЕТ СН'!$F$12</f>
        <v>0</v>
      </c>
      <c r="T251" s="36">
        <f>SUMIFS(СВЦЭМ!$H$40:$H$783,СВЦЭМ!$A$40:$A$783,$A251,СВЦЭМ!$B$39:$B$782,T$242)+'СЕТ СН'!$F$12</f>
        <v>0</v>
      </c>
      <c r="U251" s="36">
        <f>SUMIFS(СВЦЭМ!$H$40:$H$783,СВЦЭМ!$A$40:$A$783,$A251,СВЦЭМ!$B$39:$B$782,U$242)+'СЕТ СН'!$F$12</f>
        <v>0</v>
      </c>
      <c r="V251" s="36">
        <f>SUMIFS(СВЦЭМ!$H$40:$H$783,СВЦЭМ!$A$40:$A$783,$A251,СВЦЭМ!$B$39:$B$782,V$242)+'СЕТ СН'!$F$12</f>
        <v>0</v>
      </c>
      <c r="W251" s="36">
        <f>SUMIFS(СВЦЭМ!$H$40:$H$783,СВЦЭМ!$A$40:$A$783,$A251,СВЦЭМ!$B$39:$B$782,W$242)+'СЕТ СН'!$F$12</f>
        <v>0</v>
      </c>
      <c r="X251" s="36">
        <f>SUMIFS(СВЦЭМ!$H$40:$H$783,СВЦЭМ!$A$40:$A$783,$A251,СВЦЭМ!$B$39:$B$782,X$242)+'СЕТ СН'!$F$12</f>
        <v>0</v>
      </c>
      <c r="Y251" s="36">
        <f>SUMIFS(СВЦЭМ!$H$40:$H$783,СВЦЭМ!$A$40:$A$783,$A251,СВЦЭМ!$B$39:$B$782,Y$242)+'СЕТ СН'!$F$12</f>
        <v>0</v>
      </c>
    </row>
    <row r="252" spans="1:27" ht="15.75" hidden="1" x14ac:dyDescent="0.2">
      <c r="A252" s="35">
        <f t="shared" si="7"/>
        <v>44967</v>
      </c>
      <c r="B252" s="36">
        <f>SUMIFS(СВЦЭМ!$H$40:$H$783,СВЦЭМ!$A$40:$A$783,$A252,СВЦЭМ!$B$39:$B$782,B$242)+'СЕТ СН'!$F$12</f>
        <v>0</v>
      </c>
      <c r="C252" s="36">
        <f>SUMIFS(СВЦЭМ!$H$40:$H$783,СВЦЭМ!$A$40:$A$783,$A252,СВЦЭМ!$B$39:$B$782,C$242)+'СЕТ СН'!$F$12</f>
        <v>0</v>
      </c>
      <c r="D252" s="36">
        <f>SUMIFS(СВЦЭМ!$H$40:$H$783,СВЦЭМ!$A$40:$A$783,$A252,СВЦЭМ!$B$39:$B$782,D$242)+'СЕТ СН'!$F$12</f>
        <v>0</v>
      </c>
      <c r="E252" s="36">
        <f>SUMIFS(СВЦЭМ!$H$40:$H$783,СВЦЭМ!$A$40:$A$783,$A252,СВЦЭМ!$B$39:$B$782,E$242)+'СЕТ СН'!$F$12</f>
        <v>0</v>
      </c>
      <c r="F252" s="36">
        <f>SUMIFS(СВЦЭМ!$H$40:$H$783,СВЦЭМ!$A$40:$A$783,$A252,СВЦЭМ!$B$39:$B$782,F$242)+'СЕТ СН'!$F$12</f>
        <v>0</v>
      </c>
      <c r="G252" s="36">
        <f>SUMIFS(СВЦЭМ!$H$40:$H$783,СВЦЭМ!$A$40:$A$783,$A252,СВЦЭМ!$B$39:$B$782,G$242)+'СЕТ СН'!$F$12</f>
        <v>0</v>
      </c>
      <c r="H252" s="36">
        <f>SUMIFS(СВЦЭМ!$H$40:$H$783,СВЦЭМ!$A$40:$A$783,$A252,СВЦЭМ!$B$39:$B$782,H$242)+'СЕТ СН'!$F$12</f>
        <v>0</v>
      </c>
      <c r="I252" s="36">
        <f>SUMIFS(СВЦЭМ!$H$40:$H$783,СВЦЭМ!$A$40:$A$783,$A252,СВЦЭМ!$B$39:$B$782,I$242)+'СЕТ СН'!$F$12</f>
        <v>0</v>
      </c>
      <c r="J252" s="36">
        <f>SUMIFS(СВЦЭМ!$H$40:$H$783,СВЦЭМ!$A$40:$A$783,$A252,СВЦЭМ!$B$39:$B$782,J$242)+'СЕТ СН'!$F$12</f>
        <v>0</v>
      </c>
      <c r="K252" s="36">
        <f>SUMIFS(СВЦЭМ!$H$40:$H$783,СВЦЭМ!$A$40:$A$783,$A252,СВЦЭМ!$B$39:$B$782,K$242)+'СЕТ СН'!$F$12</f>
        <v>0</v>
      </c>
      <c r="L252" s="36">
        <f>SUMIFS(СВЦЭМ!$H$40:$H$783,СВЦЭМ!$A$40:$A$783,$A252,СВЦЭМ!$B$39:$B$782,L$242)+'СЕТ СН'!$F$12</f>
        <v>0</v>
      </c>
      <c r="M252" s="36">
        <f>SUMIFS(СВЦЭМ!$H$40:$H$783,СВЦЭМ!$A$40:$A$783,$A252,СВЦЭМ!$B$39:$B$782,M$242)+'СЕТ СН'!$F$12</f>
        <v>0</v>
      </c>
      <c r="N252" s="36">
        <f>SUMIFS(СВЦЭМ!$H$40:$H$783,СВЦЭМ!$A$40:$A$783,$A252,СВЦЭМ!$B$39:$B$782,N$242)+'СЕТ СН'!$F$12</f>
        <v>0</v>
      </c>
      <c r="O252" s="36">
        <f>SUMIFS(СВЦЭМ!$H$40:$H$783,СВЦЭМ!$A$40:$A$783,$A252,СВЦЭМ!$B$39:$B$782,O$242)+'СЕТ СН'!$F$12</f>
        <v>0</v>
      </c>
      <c r="P252" s="36">
        <f>SUMIFS(СВЦЭМ!$H$40:$H$783,СВЦЭМ!$A$40:$A$783,$A252,СВЦЭМ!$B$39:$B$782,P$242)+'СЕТ СН'!$F$12</f>
        <v>0</v>
      </c>
      <c r="Q252" s="36">
        <f>SUMIFS(СВЦЭМ!$H$40:$H$783,СВЦЭМ!$A$40:$A$783,$A252,СВЦЭМ!$B$39:$B$782,Q$242)+'СЕТ СН'!$F$12</f>
        <v>0</v>
      </c>
      <c r="R252" s="36">
        <f>SUMIFS(СВЦЭМ!$H$40:$H$783,СВЦЭМ!$A$40:$A$783,$A252,СВЦЭМ!$B$39:$B$782,R$242)+'СЕТ СН'!$F$12</f>
        <v>0</v>
      </c>
      <c r="S252" s="36">
        <f>SUMIFS(СВЦЭМ!$H$40:$H$783,СВЦЭМ!$A$40:$A$783,$A252,СВЦЭМ!$B$39:$B$782,S$242)+'СЕТ СН'!$F$12</f>
        <v>0</v>
      </c>
      <c r="T252" s="36">
        <f>SUMIFS(СВЦЭМ!$H$40:$H$783,СВЦЭМ!$A$40:$A$783,$A252,СВЦЭМ!$B$39:$B$782,T$242)+'СЕТ СН'!$F$12</f>
        <v>0</v>
      </c>
      <c r="U252" s="36">
        <f>SUMIFS(СВЦЭМ!$H$40:$H$783,СВЦЭМ!$A$40:$A$783,$A252,СВЦЭМ!$B$39:$B$782,U$242)+'СЕТ СН'!$F$12</f>
        <v>0</v>
      </c>
      <c r="V252" s="36">
        <f>SUMIFS(СВЦЭМ!$H$40:$H$783,СВЦЭМ!$A$40:$A$783,$A252,СВЦЭМ!$B$39:$B$782,V$242)+'СЕТ СН'!$F$12</f>
        <v>0</v>
      </c>
      <c r="W252" s="36">
        <f>SUMIFS(СВЦЭМ!$H$40:$H$783,СВЦЭМ!$A$40:$A$783,$A252,СВЦЭМ!$B$39:$B$782,W$242)+'СЕТ СН'!$F$12</f>
        <v>0</v>
      </c>
      <c r="X252" s="36">
        <f>SUMIFS(СВЦЭМ!$H$40:$H$783,СВЦЭМ!$A$40:$A$783,$A252,СВЦЭМ!$B$39:$B$782,X$242)+'СЕТ СН'!$F$12</f>
        <v>0</v>
      </c>
      <c r="Y252" s="36">
        <f>SUMIFS(СВЦЭМ!$H$40:$H$783,СВЦЭМ!$A$40:$A$783,$A252,СВЦЭМ!$B$39:$B$782,Y$242)+'СЕТ СН'!$F$12</f>
        <v>0</v>
      </c>
    </row>
    <row r="253" spans="1:27" ht="15.75" hidden="1" x14ac:dyDescent="0.2">
      <c r="A253" s="35">
        <f t="shared" si="7"/>
        <v>44968</v>
      </c>
      <c r="B253" s="36">
        <f>SUMIFS(СВЦЭМ!$H$40:$H$783,СВЦЭМ!$A$40:$A$783,$A253,СВЦЭМ!$B$39:$B$782,B$242)+'СЕТ СН'!$F$12</f>
        <v>0</v>
      </c>
      <c r="C253" s="36">
        <f>SUMIFS(СВЦЭМ!$H$40:$H$783,СВЦЭМ!$A$40:$A$783,$A253,СВЦЭМ!$B$39:$B$782,C$242)+'СЕТ СН'!$F$12</f>
        <v>0</v>
      </c>
      <c r="D253" s="36">
        <f>SUMIFS(СВЦЭМ!$H$40:$H$783,СВЦЭМ!$A$40:$A$783,$A253,СВЦЭМ!$B$39:$B$782,D$242)+'СЕТ СН'!$F$12</f>
        <v>0</v>
      </c>
      <c r="E253" s="36">
        <f>SUMIFS(СВЦЭМ!$H$40:$H$783,СВЦЭМ!$A$40:$A$783,$A253,СВЦЭМ!$B$39:$B$782,E$242)+'СЕТ СН'!$F$12</f>
        <v>0</v>
      </c>
      <c r="F253" s="36">
        <f>SUMIFS(СВЦЭМ!$H$40:$H$783,СВЦЭМ!$A$40:$A$783,$A253,СВЦЭМ!$B$39:$B$782,F$242)+'СЕТ СН'!$F$12</f>
        <v>0</v>
      </c>
      <c r="G253" s="36">
        <f>SUMIFS(СВЦЭМ!$H$40:$H$783,СВЦЭМ!$A$40:$A$783,$A253,СВЦЭМ!$B$39:$B$782,G$242)+'СЕТ СН'!$F$12</f>
        <v>0</v>
      </c>
      <c r="H253" s="36">
        <f>SUMIFS(СВЦЭМ!$H$40:$H$783,СВЦЭМ!$A$40:$A$783,$A253,СВЦЭМ!$B$39:$B$782,H$242)+'СЕТ СН'!$F$12</f>
        <v>0</v>
      </c>
      <c r="I253" s="36">
        <f>SUMIFS(СВЦЭМ!$H$40:$H$783,СВЦЭМ!$A$40:$A$783,$A253,СВЦЭМ!$B$39:$B$782,I$242)+'СЕТ СН'!$F$12</f>
        <v>0</v>
      </c>
      <c r="J253" s="36">
        <f>SUMIFS(СВЦЭМ!$H$40:$H$783,СВЦЭМ!$A$40:$A$783,$A253,СВЦЭМ!$B$39:$B$782,J$242)+'СЕТ СН'!$F$12</f>
        <v>0</v>
      </c>
      <c r="K253" s="36">
        <f>SUMIFS(СВЦЭМ!$H$40:$H$783,СВЦЭМ!$A$40:$A$783,$A253,СВЦЭМ!$B$39:$B$782,K$242)+'СЕТ СН'!$F$12</f>
        <v>0</v>
      </c>
      <c r="L253" s="36">
        <f>SUMIFS(СВЦЭМ!$H$40:$H$783,СВЦЭМ!$A$40:$A$783,$A253,СВЦЭМ!$B$39:$B$782,L$242)+'СЕТ СН'!$F$12</f>
        <v>0</v>
      </c>
      <c r="M253" s="36">
        <f>SUMIFS(СВЦЭМ!$H$40:$H$783,СВЦЭМ!$A$40:$A$783,$A253,СВЦЭМ!$B$39:$B$782,M$242)+'СЕТ СН'!$F$12</f>
        <v>0</v>
      </c>
      <c r="N253" s="36">
        <f>SUMIFS(СВЦЭМ!$H$40:$H$783,СВЦЭМ!$A$40:$A$783,$A253,СВЦЭМ!$B$39:$B$782,N$242)+'СЕТ СН'!$F$12</f>
        <v>0</v>
      </c>
      <c r="O253" s="36">
        <f>SUMIFS(СВЦЭМ!$H$40:$H$783,СВЦЭМ!$A$40:$A$783,$A253,СВЦЭМ!$B$39:$B$782,O$242)+'СЕТ СН'!$F$12</f>
        <v>0</v>
      </c>
      <c r="P253" s="36">
        <f>SUMIFS(СВЦЭМ!$H$40:$H$783,СВЦЭМ!$A$40:$A$783,$A253,СВЦЭМ!$B$39:$B$782,P$242)+'СЕТ СН'!$F$12</f>
        <v>0</v>
      </c>
      <c r="Q253" s="36">
        <f>SUMIFS(СВЦЭМ!$H$40:$H$783,СВЦЭМ!$A$40:$A$783,$A253,СВЦЭМ!$B$39:$B$782,Q$242)+'СЕТ СН'!$F$12</f>
        <v>0</v>
      </c>
      <c r="R253" s="36">
        <f>SUMIFS(СВЦЭМ!$H$40:$H$783,СВЦЭМ!$A$40:$A$783,$A253,СВЦЭМ!$B$39:$B$782,R$242)+'СЕТ СН'!$F$12</f>
        <v>0</v>
      </c>
      <c r="S253" s="36">
        <f>SUMIFS(СВЦЭМ!$H$40:$H$783,СВЦЭМ!$A$40:$A$783,$A253,СВЦЭМ!$B$39:$B$782,S$242)+'СЕТ СН'!$F$12</f>
        <v>0</v>
      </c>
      <c r="T253" s="36">
        <f>SUMIFS(СВЦЭМ!$H$40:$H$783,СВЦЭМ!$A$40:$A$783,$A253,СВЦЭМ!$B$39:$B$782,T$242)+'СЕТ СН'!$F$12</f>
        <v>0</v>
      </c>
      <c r="U253" s="36">
        <f>SUMIFS(СВЦЭМ!$H$40:$H$783,СВЦЭМ!$A$40:$A$783,$A253,СВЦЭМ!$B$39:$B$782,U$242)+'СЕТ СН'!$F$12</f>
        <v>0</v>
      </c>
      <c r="V253" s="36">
        <f>SUMIFS(СВЦЭМ!$H$40:$H$783,СВЦЭМ!$A$40:$A$783,$A253,СВЦЭМ!$B$39:$B$782,V$242)+'СЕТ СН'!$F$12</f>
        <v>0</v>
      </c>
      <c r="W253" s="36">
        <f>SUMIFS(СВЦЭМ!$H$40:$H$783,СВЦЭМ!$A$40:$A$783,$A253,СВЦЭМ!$B$39:$B$782,W$242)+'СЕТ СН'!$F$12</f>
        <v>0</v>
      </c>
      <c r="X253" s="36">
        <f>SUMIFS(СВЦЭМ!$H$40:$H$783,СВЦЭМ!$A$40:$A$783,$A253,СВЦЭМ!$B$39:$B$782,X$242)+'СЕТ СН'!$F$12</f>
        <v>0</v>
      </c>
      <c r="Y253" s="36">
        <f>SUMIFS(СВЦЭМ!$H$40:$H$783,СВЦЭМ!$A$40:$A$783,$A253,СВЦЭМ!$B$39:$B$782,Y$242)+'СЕТ СН'!$F$12</f>
        <v>0</v>
      </c>
    </row>
    <row r="254" spans="1:27" ht="15.75" hidden="1" x14ac:dyDescent="0.2">
      <c r="A254" s="35">
        <f t="shared" si="7"/>
        <v>44969</v>
      </c>
      <c r="B254" s="36">
        <f>SUMIFS(СВЦЭМ!$H$40:$H$783,СВЦЭМ!$A$40:$A$783,$A254,СВЦЭМ!$B$39:$B$782,B$242)+'СЕТ СН'!$F$12</f>
        <v>0</v>
      </c>
      <c r="C254" s="36">
        <f>SUMIFS(СВЦЭМ!$H$40:$H$783,СВЦЭМ!$A$40:$A$783,$A254,СВЦЭМ!$B$39:$B$782,C$242)+'СЕТ СН'!$F$12</f>
        <v>0</v>
      </c>
      <c r="D254" s="36">
        <f>SUMIFS(СВЦЭМ!$H$40:$H$783,СВЦЭМ!$A$40:$A$783,$A254,СВЦЭМ!$B$39:$B$782,D$242)+'СЕТ СН'!$F$12</f>
        <v>0</v>
      </c>
      <c r="E254" s="36">
        <f>SUMIFS(СВЦЭМ!$H$40:$H$783,СВЦЭМ!$A$40:$A$783,$A254,СВЦЭМ!$B$39:$B$782,E$242)+'СЕТ СН'!$F$12</f>
        <v>0</v>
      </c>
      <c r="F254" s="36">
        <f>SUMIFS(СВЦЭМ!$H$40:$H$783,СВЦЭМ!$A$40:$A$783,$A254,СВЦЭМ!$B$39:$B$782,F$242)+'СЕТ СН'!$F$12</f>
        <v>0</v>
      </c>
      <c r="G254" s="36">
        <f>SUMIFS(СВЦЭМ!$H$40:$H$783,СВЦЭМ!$A$40:$A$783,$A254,СВЦЭМ!$B$39:$B$782,G$242)+'СЕТ СН'!$F$12</f>
        <v>0</v>
      </c>
      <c r="H254" s="36">
        <f>SUMIFS(СВЦЭМ!$H$40:$H$783,СВЦЭМ!$A$40:$A$783,$A254,СВЦЭМ!$B$39:$B$782,H$242)+'СЕТ СН'!$F$12</f>
        <v>0</v>
      </c>
      <c r="I254" s="36">
        <f>SUMIFS(СВЦЭМ!$H$40:$H$783,СВЦЭМ!$A$40:$A$783,$A254,СВЦЭМ!$B$39:$B$782,I$242)+'СЕТ СН'!$F$12</f>
        <v>0</v>
      </c>
      <c r="J254" s="36">
        <f>SUMIFS(СВЦЭМ!$H$40:$H$783,СВЦЭМ!$A$40:$A$783,$A254,СВЦЭМ!$B$39:$B$782,J$242)+'СЕТ СН'!$F$12</f>
        <v>0</v>
      </c>
      <c r="K254" s="36">
        <f>SUMIFS(СВЦЭМ!$H$40:$H$783,СВЦЭМ!$A$40:$A$783,$A254,СВЦЭМ!$B$39:$B$782,K$242)+'СЕТ СН'!$F$12</f>
        <v>0</v>
      </c>
      <c r="L254" s="36">
        <f>SUMIFS(СВЦЭМ!$H$40:$H$783,СВЦЭМ!$A$40:$A$783,$A254,СВЦЭМ!$B$39:$B$782,L$242)+'СЕТ СН'!$F$12</f>
        <v>0</v>
      </c>
      <c r="M254" s="36">
        <f>SUMIFS(СВЦЭМ!$H$40:$H$783,СВЦЭМ!$A$40:$A$783,$A254,СВЦЭМ!$B$39:$B$782,M$242)+'СЕТ СН'!$F$12</f>
        <v>0</v>
      </c>
      <c r="N254" s="36">
        <f>SUMIFS(СВЦЭМ!$H$40:$H$783,СВЦЭМ!$A$40:$A$783,$A254,СВЦЭМ!$B$39:$B$782,N$242)+'СЕТ СН'!$F$12</f>
        <v>0</v>
      </c>
      <c r="O254" s="36">
        <f>SUMIFS(СВЦЭМ!$H$40:$H$783,СВЦЭМ!$A$40:$A$783,$A254,СВЦЭМ!$B$39:$B$782,O$242)+'СЕТ СН'!$F$12</f>
        <v>0</v>
      </c>
      <c r="P254" s="36">
        <f>SUMIFS(СВЦЭМ!$H$40:$H$783,СВЦЭМ!$A$40:$A$783,$A254,СВЦЭМ!$B$39:$B$782,P$242)+'СЕТ СН'!$F$12</f>
        <v>0</v>
      </c>
      <c r="Q254" s="36">
        <f>SUMIFS(СВЦЭМ!$H$40:$H$783,СВЦЭМ!$A$40:$A$783,$A254,СВЦЭМ!$B$39:$B$782,Q$242)+'СЕТ СН'!$F$12</f>
        <v>0</v>
      </c>
      <c r="R254" s="36">
        <f>SUMIFS(СВЦЭМ!$H$40:$H$783,СВЦЭМ!$A$40:$A$783,$A254,СВЦЭМ!$B$39:$B$782,R$242)+'СЕТ СН'!$F$12</f>
        <v>0</v>
      </c>
      <c r="S254" s="36">
        <f>SUMIFS(СВЦЭМ!$H$40:$H$783,СВЦЭМ!$A$40:$A$783,$A254,СВЦЭМ!$B$39:$B$782,S$242)+'СЕТ СН'!$F$12</f>
        <v>0</v>
      </c>
      <c r="T254" s="36">
        <f>SUMIFS(СВЦЭМ!$H$40:$H$783,СВЦЭМ!$A$40:$A$783,$A254,СВЦЭМ!$B$39:$B$782,T$242)+'СЕТ СН'!$F$12</f>
        <v>0</v>
      </c>
      <c r="U254" s="36">
        <f>SUMIFS(СВЦЭМ!$H$40:$H$783,СВЦЭМ!$A$40:$A$783,$A254,СВЦЭМ!$B$39:$B$782,U$242)+'СЕТ СН'!$F$12</f>
        <v>0</v>
      </c>
      <c r="V254" s="36">
        <f>SUMIFS(СВЦЭМ!$H$40:$H$783,СВЦЭМ!$A$40:$A$783,$A254,СВЦЭМ!$B$39:$B$782,V$242)+'СЕТ СН'!$F$12</f>
        <v>0</v>
      </c>
      <c r="W254" s="36">
        <f>SUMIFS(СВЦЭМ!$H$40:$H$783,СВЦЭМ!$A$40:$A$783,$A254,СВЦЭМ!$B$39:$B$782,W$242)+'СЕТ СН'!$F$12</f>
        <v>0</v>
      </c>
      <c r="X254" s="36">
        <f>SUMIFS(СВЦЭМ!$H$40:$H$783,СВЦЭМ!$A$40:$A$783,$A254,СВЦЭМ!$B$39:$B$782,X$242)+'СЕТ СН'!$F$12</f>
        <v>0</v>
      </c>
      <c r="Y254" s="36">
        <f>SUMIFS(СВЦЭМ!$H$40:$H$783,СВЦЭМ!$A$40:$A$783,$A254,СВЦЭМ!$B$39:$B$782,Y$242)+'СЕТ СН'!$F$12</f>
        <v>0</v>
      </c>
    </row>
    <row r="255" spans="1:27" ht="15.75" hidden="1" x14ac:dyDescent="0.2">
      <c r="A255" s="35">
        <f t="shared" si="7"/>
        <v>44970</v>
      </c>
      <c r="B255" s="36">
        <f>SUMIFS(СВЦЭМ!$H$40:$H$783,СВЦЭМ!$A$40:$A$783,$A255,СВЦЭМ!$B$39:$B$782,B$242)+'СЕТ СН'!$F$12</f>
        <v>0</v>
      </c>
      <c r="C255" s="36">
        <f>SUMIFS(СВЦЭМ!$H$40:$H$783,СВЦЭМ!$A$40:$A$783,$A255,СВЦЭМ!$B$39:$B$782,C$242)+'СЕТ СН'!$F$12</f>
        <v>0</v>
      </c>
      <c r="D255" s="36">
        <f>SUMIFS(СВЦЭМ!$H$40:$H$783,СВЦЭМ!$A$40:$A$783,$A255,СВЦЭМ!$B$39:$B$782,D$242)+'СЕТ СН'!$F$12</f>
        <v>0</v>
      </c>
      <c r="E255" s="36">
        <f>SUMIFS(СВЦЭМ!$H$40:$H$783,СВЦЭМ!$A$40:$A$783,$A255,СВЦЭМ!$B$39:$B$782,E$242)+'СЕТ СН'!$F$12</f>
        <v>0</v>
      </c>
      <c r="F255" s="36">
        <f>SUMIFS(СВЦЭМ!$H$40:$H$783,СВЦЭМ!$A$40:$A$783,$A255,СВЦЭМ!$B$39:$B$782,F$242)+'СЕТ СН'!$F$12</f>
        <v>0</v>
      </c>
      <c r="G255" s="36">
        <f>SUMIFS(СВЦЭМ!$H$40:$H$783,СВЦЭМ!$A$40:$A$783,$A255,СВЦЭМ!$B$39:$B$782,G$242)+'СЕТ СН'!$F$12</f>
        <v>0</v>
      </c>
      <c r="H255" s="36">
        <f>SUMIFS(СВЦЭМ!$H$40:$H$783,СВЦЭМ!$A$40:$A$783,$A255,СВЦЭМ!$B$39:$B$782,H$242)+'СЕТ СН'!$F$12</f>
        <v>0</v>
      </c>
      <c r="I255" s="36">
        <f>SUMIFS(СВЦЭМ!$H$40:$H$783,СВЦЭМ!$A$40:$A$783,$A255,СВЦЭМ!$B$39:$B$782,I$242)+'СЕТ СН'!$F$12</f>
        <v>0</v>
      </c>
      <c r="J255" s="36">
        <f>SUMIFS(СВЦЭМ!$H$40:$H$783,СВЦЭМ!$A$40:$A$783,$A255,СВЦЭМ!$B$39:$B$782,J$242)+'СЕТ СН'!$F$12</f>
        <v>0</v>
      </c>
      <c r="K255" s="36">
        <f>SUMIFS(СВЦЭМ!$H$40:$H$783,СВЦЭМ!$A$40:$A$783,$A255,СВЦЭМ!$B$39:$B$782,K$242)+'СЕТ СН'!$F$12</f>
        <v>0</v>
      </c>
      <c r="L255" s="36">
        <f>SUMIFS(СВЦЭМ!$H$40:$H$783,СВЦЭМ!$A$40:$A$783,$A255,СВЦЭМ!$B$39:$B$782,L$242)+'СЕТ СН'!$F$12</f>
        <v>0</v>
      </c>
      <c r="M255" s="36">
        <f>SUMIFS(СВЦЭМ!$H$40:$H$783,СВЦЭМ!$A$40:$A$783,$A255,СВЦЭМ!$B$39:$B$782,M$242)+'СЕТ СН'!$F$12</f>
        <v>0</v>
      </c>
      <c r="N255" s="36">
        <f>SUMIFS(СВЦЭМ!$H$40:$H$783,СВЦЭМ!$A$40:$A$783,$A255,СВЦЭМ!$B$39:$B$782,N$242)+'СЕТ СН'!$F$12</f>
        <v>0</v>
      </c>
      <c r="O255" s="36">
        <f>SUMIFS(СВЦЭМ!$H$40:$H$783,СВЦЭМ!$A$40:$A$783,$A255,СВЦЭМ!$B$39:$B$782,O$242)+'СЕТ СН'!$F$12</f>
        <v>0</v>
      </c>
      <c r="P255" s="36">
        <f>SUMIFS(СВЦЭМ!$H$40:$H$783,СВЦЭМ!$A$40:$A$783,$A255,СВЦЭМ!$B$39:$B$782,P$242)+'СЕТ СН'!$F$12</f>
        <v>0</v>
      </c>
      <c r="Q255" s="36">
        <f>SUMIFS(СВЦЭМ!$H$40:$H$783,СВЦЭМ!$A$40:$A$783,$A255,СВЦЭМ!$B$39:$B$782,Q$242)+'СЕТ СН'!$F$12</f>
        <v>0</v>
      </c>
      <c r="R255" s="36">
        <f>SUMIFS(СВЦЭМ!$H$40:$H$783,СВЦЭМ!$A$40:$A$783,$A255,СВЦЭМ!$B$39:$B$782,R$242)+'СЕТ СН'!$F$12</f>
        <v>0</v>
      </c>
      <c r="S255" s="36">
        <f>SUMIFS(СВЦЭМ!$H$40:$H$783,СВЦЭМ!$A$40:$A$783,$A255,СВЦЭМ!$B$39:$B$782,S$242)+'СЕТ СН'!$F$12</f>
        <v>0</v>
      </c>
      <c r="T255" s="36">
        <f>SUMIFS(СВЦЭМ!$H$40:$H$783,СВЦЭМ!$A$40:$A$783,$A255,СВЦЭМ!$B$39:$B$782,T$242)+'СЕТ СН'!$F$12</f>
        <v>0</v>
      </c>
      <c r="U255" s="36">
        <f>SUMIFS(СВЦЭМ!$H$40:$H$783,СВЦЭМ!$A$40:$A$783,$A255,СВЦЭМ!$B$39:$B$782,U$242)+'СЕТ СН'!$F$12</f>
        <v>0</v>
      </c>
      <c r="V255" s="36">
        <f>SUMIFS(СВЦЭМ!$H$40:$H$783,СВЦЭМ!$A$40:$A$783,$A255,СВЦЭМ!$B$39:$B$782,V$242)+'СЕТ СН'!$F$12</f>
        <v>0</v>
      </c>
      <c r="W255" s="36">
        <f>SUMIFS(СВЦЭМ!$H$40:$H$783,СВЦЭМ!$A$40:$A$783,$A255,СВЦЭМ!$B$39:$B$782,W$242)+'СЕТ СН'!$F$12</f>
        <v>0</v>
      </c>
      <c r="X255" s="36">
        <f>SUMIFS(СВЦЭМ!$H$40:$H$783,СВЦЭМ!$A$40:$A$783,$A255,СВЦЭМ!$B$39:$B$782,X$242)+'СЕТ СН'!$F$12</f>
        <v>0</v>
      </c>
      <c r="Y255" s="36">
        <f>SUMIFS(СВЦЭМ!$H$40:$H$783,СВЦЭМ!$A$40:$A$783,$A255,СВЦЭМ!$B$39:$B$782,Y$242)+'СЕТ СН'!$F$12</f>
        <v>0</v>
      </c>
    </row>
    <row r="256" spans="1:27" ht="15.75" hidden="1" x14ac:dyDescent="0.2">
      <c r="A256" s="35">
        <f t="shared" si="7"/>
        <v>44971</v>
      </c>
      <c r="B256" s="36">
        <f>SUMIFS(СВЦЭМ!$H$40:$H$783,СВЦЭМ!$A$40:$A$783,$A256,СВЦЭМ!$B$39:$B$782,B$242)+'СЕТ СН'!$F$12</f>
        <v>0</v>
      </c>
      <c r="C256" s="36">
        <f>SUMIFS(СВЦЭМ!$H$40:$H$783,СВЦЭМ!$A$40:$A$783,$A256,СВЦЭМ!$B$39:$B$782,C$242)+'СЕТ СН'!$F$12</f>
        <v>0</v>
      </c>
      <c r="D256" s="36">
        <f>SUMIFS(СВЦЭМ!$H$40:$H$783,СВЦЭМ!$A$40:$A$783,$A256,СВЦЭМ!$B$39:$B$782,D$242)+'СЕТ СН'!$F$12</f>
        <v>0</v>
      </c>
      <c r="E256" s="36">
        <f>SUMIFS(СВЦЭМ!$H$40:$H$783,СВЦЭМ!$A$40:$A$783,$A256,СВЦЭМ!$B$39:$B$782,E$242)+'СЕТ СН'!$F$12</f>
        <v>0</v>
      </c>
      <c r="F256" s="36">
        <f>SUMIFS(СВЦЭМ!$H$40:$H$783,СВЦЭМ!$A$40:$A$783,$A256,СВЦЭМ!$B$39:$B$782,F$242)+'СЕТ СН'!$F$12</f>
        <v>0</v>
      </c>
      <c r="G256" s="36">
        <f>SUMIFS(СВЦЭМ!$H$40:$H$783,СВЦЭМ!$A$40:$A$783,$A256,СВЦЭМ!$B$39:$B$782,G$242)+'СЕТ СН'!$F$12</f>
        <v>0</v>
      </c>
      <c r="H256" s="36">
        <f>SUMIFS(СВЦЭМ!$H$40:$H$783,СВЦЭМ!$A$40:$A$783,$A256,СВЦЭМ!$B$39:$B$782,H$242)+'СЕТ СН'!$F$12</f>
        <v>0</v>
      </c>
      <c r="I256" s="36">
        <f>SUMIFS(СВЦЭМ!$H$40:$H$783,СВЦЭМ!$A$40:$A$783,$A256,СВЦЭМ!$B$39:$B$782,I$242)+'СЕТ СН'!$F$12</f>
        <v>0</v>
      </c>
      <c r="J256" s="36">
        <f>SUMIFS(СВЦЭМ!$H$40:$H$783,СВЦЭМ!$A$40:$A$783,$A256,СВЦЭМ!$B$39:$B$782,J$242)+'СЕТ СН'!$F$12</f>
        <v>0</v>
      </c>
      <c r="K256" s="36">
        <f>SUMIFS(СВЦЭМ!$H$40:$H$783,СВЦЭМ!$A$40:$A$783,$A256,СВЦЭМ!$B$39:$B$782,K$242)+'СЕТ СН'!$F$12</f>
        <v>0</v>
      </c>
      <c r="L256" s="36">
        <f>SUMIFS(СВЦЭМ!$H$40:$H$783,СВЦЭМ!$A$40:$A$783,$A256,СВЦЭМ!$B$39:$B$782,L$242)+'СЕТ СН'!$F$12</f>
        <v>0</v>
      </c>
      <c r="M256" s="36">
        <f>SUMIFS(СВЦЭМ!$H$40:$H$783,СВЦЭМ!$A$40:$A$783,$A256,СВЦЭМ!$B$39:$B$782,M$242)+'СЕТ СН'!$F$12</f>
        <v>0</v>
      </c>
      <c r="N256" s="36">
        <f>SUMIFS(СВЦЭМ!$H$40:$H$783,СВЦЭМ!$A$40:$A$783,$A256,СВЦЭМ!$B$39:$B$782,N$242)+'СЕТ СН'!$F$12</f>
        <v>0</v>
      </c>
      <c r="O256" s="36">
        <f>SUMIFS(СВЦЭМ!$H$40:$H$783,СВЦЭМ!$A$40:$A$783,$A256,СВЦЭМ!$B$39:$B$782,O$242)+'СЕТ СН'!$F$12</f>
        <v>0</v>
      </c>
      <c r="P256" s="36">
        <f>SUMIFS(СВЦЭМ!$H$40:$H$783,СВЦЭМ!$A$40:$A$783,$A256,СВЦЭМ!$B$39:$B$782,P$242)+'СЕТ СН'!$F$12</f>
        <v>0</v>
      </c>
      <c r="Q256" s="36">
        <f>SUMIFS(СВЦЭМ!$H$40:$H$783,СВЦЭМ!$A$40:$A$783,$A256,СВЦЭМ!$B$39:$B$782,Q$242)+'СЕТ СН'!$F$12</f>
        <v>0</v>
      </c>
      <c r="R256" s="36">
        <f>SUMIFS(СВЦЭМ!$H$40:$H$783,СВЦЭМ!$A$40:$A$783,$A256,СВЦЭМ!$B$39:$B$782,R$242)+'СЕТ СН'!$F$12</f>
        <v>0</v>
      </c>
      <c r="S256" s="36">
        <f>SUMIFS(СВЦЭМ!$H$40:$H$783,СВЦЭМ!$A$40:$A$783,$A256,СВЦЭМ!$B$39:$B$782,S$242)+'СЕТ СН'!$F$12</f>
        <v>0</v>
      </c>
      <c r="T256" s="36">
        <f>SUMIFS(СВЦЭМ!$H$40:$H$783,СВЦЭМ!$A$40:$A$783,$A256,СВЦЭМ!$B$39:$B$782,T$242)+'СЕТ СН'!$F$12</f>
        <v>0</v>
      </c>
      <c r="U256" s="36">
        <f>SUMIFS(СВЦЭМ!$H$40:$H$783,СВЦЭМ!$A$40:$A$783,$A256,СВЦЭМ!$B$39:$B$782,U$242)+'СЕТ СН'!$F$12</f>
        <v>0</v>
      </c>
      <c r="V256" s="36">
        <f>SUMIFS(СВЦЭМ!$H$40:$H$783,СВЦЭМ!$A$40:$A$783,$A256,СВЦЭМ!$B$39:$B$782,V$242)+'СЕТ СН'!$F$12</f>
        <v>0</v>
      </c>
      <c r="W256" s="36">
        <f>SUMIFS(СВЦЭМ!$H$40:$H$783,СВЦЭМ!$A$40:$A$783,$A256,СВЦЭМ!$B$39:$B$782,W$242)+'СЕТ СН'!$F$12</f>
        <v>0</v>
      </c>
      <c r="X256" s="36">
        <f>SUMIFS(СВЦЭМ!$H$40:$H$783,СВЦЭМ!$A$40:$A$783,$A256,СВЦЭМ!$B$39:$B$782,X$242)+'СЕТ СН'!$F$12</f>
        <v>0</v>
      </c>
      <c r="Y256" s="36">
        <f>SUMIFS(СВЦЭМ!$H$40:$H$783,СВЦЭМ!$A$40:$A$783,$A256,СВЦЭМ!$B$39:$B$782,Y$242)+'СЕТ СН'!$F$12</f>
        <v>0</v>
      </c>
    </row>
    <row r="257" spans="1:25" ht="15.75" hidden="1" x14ac:dyDescent="0.2">
      <c r="A257" s="35">
        <f t="shared" si="7"/>
        <v>44972</v>
      </c>
      <c r="B257" s="36">
        <f>SUMIFS(СВЦЭМ!$H$40:$H$783,СВЦЭМ!$A$40:$A$783,$A257,СВЦЭМ!$B$39:$B$782,B$242)+'СЕТ СН'!$F$12</f>
        <v>0</v>
      </c>
      <c r="C257" s="36">
        <f>SUMIFS(СВЦЭМ!$H$40:$H$783,СВЦЭМ!$A$40:$A$783,$A257,СВЦЭМ!$B$39:$B$782,C$242)+'СЕТ СН'!$F$12</f>
        <v>0</v>
      </c>
      <c r="D257" s="36">
        <f>SUMIFS(СВЦЭМ!$H$40:$H$783,СВЦЭМ!$A$40:$A$783,$A257,СВЦЭМ!$B$39:$B$782,D$242)+'СЕТ СН'!$F$12</f>
        <v>0</v>
      </c>
      <c r="E257" s="36">
        <f>SUMIFS(СВЦЭМ!$H$40:$H$783,СВЦЭМ!$A$40:$A$783,$A257,СВЦЭМ!$B$39:$B$782,E$242)+'СЕТ СН'!$F$12</f>
        <v>0</v>
      </c>
      <c r="F257" s="36">
        <f>SUMIFS(СВЦЭМ!$H$40:$H$783,СВЦЭМ!$A$40:$A$783,$A257,СВЦЭМ!$B$39:$B$782,F$242)+'СЕТ СН'!$F$12</f>
        <v>0</v>
      </c>
      <c r="G257" s="36">
        <f>SUMIFS(СВЦЭМ!$H$40:$H$783,СВЦЭМ!$A$40:$A$783,$A257,СВЦЭМ!$B$39:$B$782,G$242)+'СЕТ СН'!$F$12</f>
        <v>0</v>
      </c>
      <c r="H257" s="36">
        <f>SUMIFS(СВЦЭМ!$H$40:$H$783,СВЦЭМ!$A$40:$A$783,$A257,СВЦЭМ!$B$39:$B$782,H$242)+'СЕТ СН'!$F$12</f>
        <v>0</v>
      </c>
      <c r="I257" s="36">
        <f>SUMIFS(СВЦЭМ!$H$40:$H$783,СВЦЭМ!$A$40:$A$783,$A257,СВЦЭМ!$B$39:$B$782,I$242)+'СЕТ СН'!$F$12</f>
        <v>0</v>
      </c>
      <c r="J257" s="36">
        <f>SUMIFS(СВЦЭМ!$H$40:$H$783,СВЦЭМ!$A$40:$A$783,$A257,СВЦЭМ!$B$39:$B$782,J$242)+'СЕТ СН'!$F$12</f>
        <v>0</v>
      </c>
      <c r="K257" s="36">
        <f>SUMIFS(СВЦЭМ!$H$40:$H$783,СВЦЭМ!$A$40:$A$783,$A257,СВЦЭМ!$B$39:$B$782,K$242)+'СЕТ СН'!$F$12</f>
        <v>0</v>
      </c>
      <c r="L257" s="36">
        <f>SUMIFS(СВЦЭМ!$H$40:$H$783,СВЦЭМ!$A$40:$A$783,$A257,СВЦЭМ!$B$39:$B$782,L$242)+'СЕТ СН'!$F$12</f>
        <v>0</v>
      </c>
      <c r="M257" s="36">
        <f>SUMIFS(СВЦЭМ!$H$40:$H$783,СВЦЭМ!$A$40:$A$783,$A257,СВЦЭМ!$B$39:$B$782,M$242)+'СЕТ СН'!$F$12</f>
        <v>0</v>
      </c>
      <c r="N257" s="36">
        <f>SUMIFS(СВЦЭМ!$H$40:$H$783,СВЦЭМ!$A$40:$A$783,$A257,СВЦЭМ!$B$39:$B$782,N$242)+'СЕТ СН'!$F$12</f>
        <v>0</v>
      </c>
      <c r="O257" s="36">
        <f>SUMIFS(СВЦЭМ!$H$40:$H$783,СВЦЭМ!$A$40:$A$783,$A257,СВЦЭМ!$B$39:$B$782,O$242)+'СЕТ СН'!$F$12</f>
        <v>0</v>
      </c>
      <c r="P257" s="36">
        <f>SUMIFS(СВЦЭМ!$H$40:$H$783,СВЦЭМ!$A$40:$A$783,$A257,СВЦЭМ!$B$39:$B$782,P$242)+'СЕТ СН'!$F$12</f>
        <v>0</v>
      </c>
      <c r="Q257" s="36">
        <f>SUMIFS(СВЦЭМ!$H$40:$H$783,СВЦЭМ!$A$40:$A$783,$A257,СВЦЭМ!$B$39:$B$782,Q$242)+'СЕТ СН'!$F$12</f>
        <v>0</v>
      </c>
      <c r="R257" s="36">
        <f>SUMIFS(СВЦЭМ!$H$40:$H$783,СВЦЭМ!$A$40:$A$783,$A257,СВЦЭМ!$B$39:$B$782,R$242)+'СЕТ СН'!$F$12</f>
        <v>0</v>
      </c>
      <c r="S257" s="36">
        <f>SUMIFS(СВЦЭМ!$H$40:$H$783,СВЦЭМ!$A$40:$A$783,$A257,СВЦЭМ!$B$39:$B$782,S$242)+'СЕТ СН'!$F$12</f>
        <v>0</v>
      </c>
      <c r="T257" s="36">
        <f>SUMIFS(СВЦЭМ!$H$40:$H$783,СВЦЭМ!$A$40:$A$783,$A257,СВЦЭМ!$B$39:$B$782,T$242)+'СЕТ СН'!$F$12</f>
        <v>0</v>
      </c>
      <c r="U257" s="36">
        <f>SUMIFS(СВЦЭМ!$H$40:$H$783,СВЦЭМ!$A$40:$A$783,$A257,СВЦЭМ!$B$39:$B$782,U$242)+'СЕТ СН'!$F$12</f>
        <v>0</v>
      </c>
      <c r="V257" s="36">
        <f>SUMIFS(СВЦЭМ!$H$40:$H$783,СВЦЭМ!$A$40:$A$783,$A257,СВЦЭМ!$B$39:$B$782,V$242)+'СЕТ СН'!$F$12</f>
        <v>0</v>
      </c>
      <c r="W257" s="36">
        <f>SUMIFS(СВЦЭМ!$H$40:$H$783,СВЦЭМ!$A$40:$A$783,$A257,СВЦЭМ!$B$39:$B$782,W$242)+'СЕТ СН'!$F$12</f>
        <v>0</v>
      </c>
      <c r="X257" s="36">
        <f>SUMIFS(СВЦЭМ!$H$40:$H$783,СВЦЭМ!$A$40:$A$783,$A257,СВЦЭМ!$B$39:$B$782,X$242)+'СЕТ СН'!$F$12</f>
        <v>0</v>
      </c>
      <c r="Y257" s="36">
        <f>SUMIFS(СВЦЭМ!$H$40:$H$783,СВЦЭМ!$A$40:$A$783,$A257,СВЦЭМ!$B$39:$B$782,Y$242)+'СЕТ СН'!$F$12</f>
        <v>0</v>
      </c>
    </row>
    <row r="258" spans="1:25" ht="15.75" hidden="1" x14ac:dyDescent="0.2">
      <c r="A258" s="35">
        <f t="shared" si="7"/>
        <v>44973</v>
      </c>
      <c r="B258" s="36">
        <f>SUMIFS(СВЦЭМ!$H$40:$H$783,СВЦЭМ!$A$40:$A$783,$A258,СВЦЭМ!$B$39:$B$782,B$242)+'СЕТ СН'!$F$12</f>
        <v>0</v>
      </c>
      <c r="C258" s="36">
        <f>SUMIFS(СВЦЭМ!$H$40:$H$783,СВЦЭМ!$A$40:$A$783,$A258,СВЦЭМ!$B$39:$B$782,C$242)+'СЕТ СН'!$F$12</f>
        <v>0</v>
      </c>
      <c r="D258" s="36">
        <f>SUMIFS(СВЦЭМ!$H$40:$H$783,СВЦЭМ!$A$40:$A$783,$A258,СВЦЭМ!$B$39:$B$782,D$242)+'СЕТ СН'!$F$12</f>
        <v>0</v>
      </c>
      <c r="E258" s="36">
        <f>SUMIFS(СВЦЭМ!$H$40:$H$783,СВЦЭМ!$A$40:$A$783,$A258,СВЦЭМ!$B$39:$B$782,E$242)+'СЕТ СН'!$F$12</f>
        <v>0</v>
      </c>
      <c r="F258" s="36">
        <f>SUMIFS(СВЦЭМ!$H$40:$H$783,СВЦЭМ!$A$40:$A$783,$A258,СВЦЭМ!$B$39:$B$782,F$242)+'СЕТ СН'!$F$12</f>
        <v>0</v>
      </c>
      <c r="G258" s="36">
        <f>SUMIFS(СВЦЭМ!$H$40:$H$783,СВЦЭМ!$A$40:$A$783,$A258,СВЦЭМ!$B$39:$B$782,G$242)+'СЕТ СН'!$F$12</f>
        <v>0</v>
      </c>
      <c r="H258" s="36">
        <f>SUMIFS(СВЦЭМ!$H$40:$H$783,СВЦЭМ!$A$40:$A$783,$A258,СВЦЭМ!$B$39:$B$782,H$242)+'СЕТ СН'!$F$12</f>
        <v>0</v>
      </c>
      <c r="I258" s="36">
        <f>SUMIFS(СВЦЭМ!$H$40:$H$783,СВЦЭМ!$A$40:$A$783,$A258,СВЦЭМ!$B$39:$B$782,I$242)+'СЕТ СН'!$F$12</f>
        <v>0</v>
      </c>
      <c r="J258" s="36">
        <f>SUMIFS(СВЦЭМ!$H$40:$H$783,СВЦЭМ!$A$40:$A$783,$A258,СВЦЭМ!$B$39:$B$782,J$242)+'СЕТ СН'!$F$12</f>
        <v>0</v>
      </c>
      <c r="K258" s="36">
        <f>SUMIFS(СВЦЭМ!$H$40:$H$783,СВЦЭМ!$A$40:$A$783,$A258,СВЦЭМ!$B$39:$B$782,K$242)+'СЕТ СН'!$F$12</f>
        <v>0</v>
      </c>
      <c r="L258" s="36">
        <f>SUMIFS(СВЦЭМ!$H$40:$H$783,СВЦЭМ!$A$40:$A$783,$A258,СВЦЭМ!$B$39:$B$782,L$242)+'СЕТ СН'!$F$12</f>
        <v>0</v>
      </c>
      <c r="M258" s="36">
        <f>SUMIFS(СВЦЭМ!$H$40:$H$783,СВЦЭМ!$A$40:$A$783,$A258,СВЦЭМ!$B$39:$B$782,M$242)+'СЕТ СН'!$F$12</f>
        <v>0</v>
      </c>
      <c r="N258" s="36">
        <f>SUMIFS(СВЦЭМ!$H$40:$H$783,СВЦЭМ!$A$40:$A$783,$A258,СВЦЭМ!$B$39:$B$782,N$242)+'СЕТ СН'!$F$12</f>
        <v>0</v>
      </c>
      <c r="O258" s="36">
        <f>SUMIFS(СВЦЭМ!$H$40:$H$783,СВЦЭМ!$A$40:$A$783,$A258,СВЦЭМ!$B$39:$B$782,O$242)+'СЕТ СН'!$F$12</f>
        <v>0</v>
      </c>
      <c r="P258" s="36">
        <f>SUMIFS(СВЦЭМ!$H$40:$H$783,СВЦЭМ!$A$40:$A$783,$A258,СВЦЭМ!$B$39:$B$782,P$242)+'СЕТ СН'!$F$12</f>
        <v>0</v>
      </c>
      <c r="Q258" s="36">
        <f>SUMIFS(СВЦЭМ!$H$40:$H$783,СВЦЭМ!$A$40:$A$783,$A258,СВЦЭМ!$B$39:$B$782,Q$242)+'СЕТ СН'!$F$12</f>
        <v>0</v>
      </c>
      <c r="R258" s="36">
        <f>SUMIFS(СВЦЭМ!$H$40:$H$783,СВЦЭМ!$A$40:$A$783,$A258,СВЦЭМ!$B$39:$B$782,R$242)+'СЕТ СН'!$F$12</f>
        <v>0</v>
      </c>
      <c r="S258" s="36">
        <f>SUMIFS(СВЦЭМ!$H$40:$H$783,СВЦЭМ!$A$40:$A$783,$A258,СВЦЭМ!$B$39:$B$782,S$242)+'СЕТ СН'!$F$12</f>
        <v>0</v>
      </c>
      <c r="T258" s="36">
        <f>SUMIFS(СВЦЭМ!$H$40:$H$783,СВЦЭМ!$A$40:$A$783,$A258,СВЦЭМ!$B$39:$B$782,T$242)+'СЕТ СН'!$F$12</f>
        <v>0</v>
      </c>
      <c r="U258" s="36">
        <f>SUMIFS(СВЦЭМ!$H$40:$H$783,СВЦЭМ!$A$40:$A$783,$A258,СВЦЭМ!$B$39:$B$782,U$242)+'СЕТ СН'!$F$12</f>
        <v>0</v>
      </c>
      <c r="V258" s="36">
        <f>SUMIFS(СВЦЭМ!$H$40:$H$783,СВЦЭМ!$A$40:$A$783,$A258,СВЦЭМ!$B$39:$B$782,V$242)+'СЕТ СН'!$F$12</f>
        <v>0</v>
      </c>
      <c r="W258" s="36">
        <f>SUMIFS(СВЦЭМ!$H$40:$H$783,СВЦЭМ!$A$40:$A$783,$A258,СВЦЭМ!$B$39:$B$782,W$242)+'СЕТ СН'!$F$12</f>
        <v>0</v>
      </c>
      <c r="X258" s="36">
        <f>SUMIFS(СВЦЭМ!$H$40:$H$783,СВЦЭМ!$A$40:$A$783,$A258,СВЦЭМ!$B$39:$B$782,X$242)+'СЕТ СН'!$F$12</f>
        <v>0</v>
      </c>
      <c r="Y258" s="36">
        <f>SUMIFS(СВЦЭМ!$H$40:$H$783,СВЦЭМ!$A$40:$A$783,$A258,СВЦЭМ!$B$39:$B$782,Y$242)+'СЕТ СН'!$F$12</f>
        <v>0</v>
      </c>
    </row>
    <row r="259" spans="1:25" ht="15.75" hidden="1" x14ac:dyDescent="0.2">
      <c r="A259" s="35">
        <f t="shared" si="7"/>
        <v>44974</v>
      </c>
      <c r="B259" s="36">
        <f>SUMIFS(СВЦЭМ!$H$40:$H$783,СВЦЭМ!$A$40:$A$783,$A259,СВЦЭМ!$B$39:$B$782,B$242)+'СЕТ СН'!$F$12</f>
        <v>0</v>
      </c>
      <c r="C259" s="36">
        <f>SUMIFS(СВЦЭМ!$H$40:$H$783,СВЦЭМ!$A$40:$A$783,$A259,СВЦЭМ!$B$39:$B$782,C$242)+'СЕТ СН'!$F$12</f>
        <v>0</v>
      </c>
      <c r="D259" s="36">
        <f>SUMIFS(СВЦЭМ!$H$40:$H$783,СВЦЭМ!$A$40:$A$783,$A259,СВЦЭМ!$B$39:$B$782,D$242)+'СЕТ СН'!$F$12</f>
        <v>0</v>
      </c>
      <c r="E259" s="36">
        <f>SUMIFS(СВЦЭМ!$H$40:$H$783,СВЦЭМ!$A$40:$A$783,$A259,СВЦЭМ!$B$39:$B$782,E$242)+'СЕТ СН'!$F$12</f>
        <v>0</v>
      </c>
      <c r="F259" s="36">
        <f>SUMIFS(СВЦЭМ!$H$40:$H$783,СВЦЭМ!$A$40:$A$783,$A259,СВЦЭМ!$B$39:$B$782,F$242)+'СЕТ СН'!$F$12</f>
        <v>0</v>
      </c>
      <c r="G259" s="36">
        <f>SUMIFS(СВЦЭМ!$H$40:$H$783,СВЦЭМ!$A$40:$A$783,$A259,СВЦЭМ!$B$39:$B$782,G$242)+'СЕТ СН'!$F$12</f>
        <v>0</v>
      </c>
      <c r="H259" s="36">
        <f>SUMIFS(СВЦЭМ!$H$40:$H$783,СВЦЭМ!$A$40:$A$783,$A259,СВЦЭМ!$B$39:$B$782,H$242)+'СЕТ СН'!$F$12</f>
        <v>0</v>
      </c>
      <c r="I259" s="36">
        <f>SUMIFS(СВЦЭМ!$H$40:$H$783,СВЦЭМ!$A$40:$A$783,$A259,СВЦЭМ!$B$39:$B$782,I$242)+'СЕТ СН'!$F$12</f>
        <v>0</v>
      </c>
      <c r="J259" s="36">
        <f>SUMIFS(СВЦЭМ!$H$40:$H$783,СВЦЭМ!$A$40:$A$783,$A259,СВЦЭМ!$B$39:$B$782,J$242)+'СЕТ СН'!$F$12</f>
        <v>0</v>
      </c>
      <c r="K259" s="36">
        <f>SUMIFS(СВЦЭМ!$H$40:$H$783,СВЦЭМ!$A$40:$A$783,$A259,СВЦЭМ!$B$39:$B$782,K$242)+'СЕТ СН'!$F$12</f>
        <v>0</v>
      </c>
      <c r="L259" s="36">
        <f>SUMIFS(СВЦЭМ!$H$40:$H$783,СВЦЭМ!$A$40:$A$783,$A259,СВЦЭМ!$B$39:$B$782,L$242)+'СЕТ СН'!$F$12</f>
        <v>0</v>
      </c>
      <c r="M259" s="36">
        <f>SUMIFS(СВЦЭМ!$H$40:$H$783,СВЦЭМ!$A$40:$A$783,$A259,СВЦЭМ!$B$39:$B$782,M$242)+'СЕТ СН'!$F$12</f>
        <v>0</v>
      </c>
      <c r="N259" s="36">
        <f>SUMIFS(СВЦЭМ!$H$40:$H$783,СВЦЭМ!$A$40:$A$783,$A259,СВЦЭМ!$B$39:$B$782,N$242)+'СЕТ СН'!$F$12</f>
        <v>0</v>
      </c>
      <c r="O259" s="36">
        <f>SUMIFS(СВЦЭМ!$H$40:$H$783,СВЦЭМ!$A$40:$A$783,$A259,СВЦЭМ!$B$39:$B$782,O$242)+'СЕТ СН'!$F$12</f>
        <v>0</v>
      </c>
      <c r="P259" s="36">
        <f>SUMIFS(СВЦЭМ!$H$40:$H$783,СВЦЭМ!$A$40:$A$783,$A259,СВЦЭМ!$B$39:$B$782,P$242)+'СЕТ СН'!$F$12</f>
        <v>0</v>
      </c>
      <c r="Q259" s="36">
        <f>SUMIFS(СВЦЭМ!$H$40:$H$783,СВЦЭМ!$A$40:$A$783,$A259,СВЦЭМ!$B$39:$B$782,Q$242)+'СЕТ СН'!$F$12</f>
        <v>0</v>
      </c>
      <c r="R259" s="36">
        <f>SUMIFS(СВЦЭМ!$H$40:$H$783,СВЦЭМ!$A$40:$A$783,$A259,СВЦЭМ!$B$39:$B$782,R$242)+'СЕТ СН'!$F$12</f>
        <v>0</v>
      </c>
      <c r="S259" s="36">
        <f>SUMIFS(СВЦЭМ!$H$40:$H$783,СВЦЭМ!$A$40:$A$783,$A259,СВЦЭМ!$B$39:$B$782,S$242)+'СЕТ СН'!$F$12</f>
        <v>0</v>
      </c>
      <c r="T259" s="36">
        <f>SUMIFS(СВЦЭМ!$H$40:$H$783,СВЦЭМ!$A$40:$A$783,$A259,СВЦЭМ!$B$39:$B$782,T$242)+'СЕТ СН'!$F$12</f>
        <v>0</v>
      </c>
      <c r="U259" s="36">
        <f>SUMIFS(СВЦЭМ!$H$40:$H$783,СВЦЭМ!$A$40:$A$783,$A259,СВЦЭМ!$B$39:$B$782,U$242)+'СЕТ СН'!$F$12</f>
        <v>0</v>
      </c>
      <c r="V259" s="36">
        <f>SUMIFS(СВЦЭМ!$H$40:$H$783,СВЦЭМ!$A$40:$A$783,$A259,СВЦЭМ!$B$39:$B$782,V$242)+'СЕТ СН'!$F$12</f>
        <v>0</v>
      </c>
      <c r="W259" s="36">
        <f>SUMIFS(СВЦЭМ!$H$40:$H$783,СВЦЭМ!$A$40:$A$783,$A259,СВЦЭМ!$B$39:$B$782,W$242)+'СЕТ СН'!$F$12</f>
        <v>0</v>
      </c>
      <c r="X259" s="36">
        <f>SUMIFS(СВЦЭМ!$H$40:$H$783,СВЦЭМ!$A$40:$A$783,$A259,СВЦЭМ!$B$39:$B$782,X$242)+'СЕТ СН'!$F$12</f>
        <v>0</v>
      </c>
      <c r="Y259" s="36">
        <f>SUMIFS(СВЦЭМ!$H$40:$H$783,СВЦЭМ!$A$40:$A$783,$A259,СВЦЭМ!$B$39:$B$782,Y$242)+'СЕТ СН'!$F$12</f>
        <v>0</v>
      </c>
    </row>
    <row r="260" spans="1:25" ht="15.75" hidden="1" x14ac:dyDescent="0.2">
      <c r="A260" s="35">
        <f t="shared" si="7"/>
        <v>44975</v>
      </c>
      <c r="B260" s="36">
        <f>SUMIFS(СВЦЭМ!$H$40:$H$783,СВЦЭМ!$A$40:$A$783,$A260,СВЦЭМ!$B$39:$B$782,B$242)+'СЕТ СН'!$F$12</f>
        <v>0</v>
      </c>
      <c r="C260" s="36">
        <f>SUMIFS(СВЦЭМ!$H$40:$H$783,СВЦЭМ!$A$40:$A$783,$A260,СВЦЭМ!$B$39:$B$782,C$242)+'СЕТ СН'!$F$12</f>
        <v>0</v>
      </c>
      <c r="D260" s="36">
        <f>SUMIFS(СВЦЭМ!$H$40:$H$783,СВЦЭМ!$A$40:$A$783,$A260,СВЦЭМ!$B$39:$B$782,D$242)+'СЕТ СН'!$F$12</f>
        <v>0</v>
      </c>
      <c r="E260" s="36">
        <f>SUMIFS(СВЦЭМ!$H$40:$H$783,СВЦЭМ!$A$40:$A$783,$A260,СВЦЭМ!$B$39:$B$782,E$242)+'СЕТ СН'!$F$12</f>
        <v>0</v>
      </c>
      <c r="F260" s="36">
        <f>SUMIFS(СВЦЭМ!$H$40:$H$783,СВЦЭМ!$A$40:$A$783,$A260,СВЦЭМ!$B$39:$B$782,F$242)+'СЕТ СН'!$F$12</f>
        <v>0</v>
      </c>
      <c r="G260" s="36">
        <f>SUMIFS(СВЦЭМ!$H$40:$H$783,СВЦЭМ!$A$40:$A$783,$A260,СВЦЭМ!$B$39:$B$782,G$242)+'СЕТ СН'!$F$12</f>
        <v>0</v>
      </c>
      <c r="H260" s="36">
        <f>SUMIFS(СВЦЭМ!$H$40:$H$783,СВЦЭМ!$A$40:$A$783,$A260,СВЦЭМ!$B$39:$B$782,H$242)+'СЕТ СН'!$F$12</f>
        <v>0</v>
      </c>
      <c r="I260" s="36">
        <f>SUMIFS(СВЦЭМ!$H$40:$H$783,СВЦЭМ!$A$40:$A$783,$A260,СВЦЭМ!$B$39:$B$782,I$242)+'СЕТ СН'!$F$12</f>
        <v>0</v>
      </c>
      <c r="J260" s="36">
        <f>SUMIFS(СВЦЭМ!$H$40:$H$783,СВЦЭМ!$A$40:$A$783,$A260,СВЦЭМ!$B$39:$B$782,J$242)+'СЕТ СН'!$F$12</f>
        <v>0</v>
      </c>
      <c r="K260" s="36">
        <f>SUMIFS(СВЦЭМ!$H$40:$H$783,СВЦЭМ!$A$40:$A$783,$A260,СВЦЭМ!$B$39:$B$782,K$242)+'СЕТ СН'!$F$12</f>
        <v>0</v>
      </c>
      <c r="L260" s="36">
        <f>SUMIFS(СВЦЭМ!$H$40:$H$783,СВЦЭМ!$A$40:$A$783,$A260,СВЦЭМ!$B$39:$B$782,L$242)+'СЕТ СН'!$F$12</f>
        <v>0</v>
      </c>
      <c r="M260" s="36">
        <f>SUMIFS(СВЦЭМ!$H$40:$H$783,СВЦЭМ!$A$40:$A$783,$A260,СВЦЭМ!$B$39:$B$782,M$242)+'СЕТ СН'!$F$12</f>
        <v>0</v>
      </c>
      <c r="N260" s="36">
        <f>SUMIFS(СВЦЭМ!$H$40:$H$783,СВЦЭМ!$A$40:$A$783,$A260,СВЦЭМ!$B$39:$B$782,N$242)+'СЕТ СН'!$F$12</f>
        <v>0</v>
      </c>
      <c r="O260" s="36">
        <f>SUMIFS(СВЦЭМ!$H$40:$H$783,СВЦЭМ!$A$40:$A$783,$A260,СВЦЭМ!$B$39:$B$782,O$242)+'СЕТ СН'!$F$12</f>
        <v>0</v>
      </c>
      <c r="P260" s="36">
        <f>SUMIFS(СВЦЭМ!$H$40:$H$783,СВЦЭМ!$A$40:$A$783,$A260,СВЦЭМ!$B$39:$B$782,P$242)+'СЕТ СН'!$F$12</f>
        <v>0</v>
      </c>
      <c r="Q260" s="36">
        <f>SUMIFS(СВЦЭМ!$H$40:$H$783,СВЦЭМ!$A$40:$A$783,$A260,СВЦЭМ!$B$39:$B$782,Q$242)+'СЕТ СН'!$F$12</f>
        <v>0</v>
      </c>
      <c r="R260" s="36">
        <f>SUMIFS(СВЦЭМ!$H$40:$H$783,СВЦЭМ!$A$40:$A$783,$A260,СВЦЭМ!$B$39:$B$782,R$242)+'СЕТ СН'!$F$12</f>
        <v>0</v>
      </c>
      <c r="S260" s="36">
        <f>SUMIFS(СВЦЭМ!$H$40:$H$783,СВЦЭМ!$A$40:$A$783,$A260,СВЦЭМ!$B$39:$B$782,S$242)+'СЕТ СН'!$F$12</f>
        <v>0</v>
      </c>
      <c r="T260" s="36">
        <f>SUMIFS(СВЦЭМ!$H$40:$H$783,СВЦЭМ!$A$40:$A$783,$A260,СВЦЭМ!$B$39:$B$782,T$242)+'СЕТ СН'!$F$12</f>
        <v>0</v>
      </c>
      <c r="U260" s="36">
        <f>SUMIFS(СВЦЭМ!$H$40:$H$783,СВЦЭМ!$A$40:$A$783,$A260,СВЦЭМ!$B$39:$B$782,U$242)+'СЕТ СН'!$F$12</f>
        <v>0</v>
      </c>
      <c r="V260" s="36">
        <f>SUMIFS(СВЦЭМ!$H$40:$H$783,СВЦЭМ!$A$40:$A$783,$A260,СВЦЭМ!$B$39:$B$782,V$242)+'СЕТ СН'!$F$12</f>
        <v>0</v>
      </c>
      <c r="W260" s="36">
        <f>SUMIFS(СВЦЭМ!$H$40:$H$783,СВЦЭМ!$A$40:$A$783,$A260,СВЦЭМ!$B$39:$B$782,W$242)+'СЕТ СН'!$F$12</f>
        <v>0</v>
      </c>
      <c r="X260" s="36">
        <f>SUMIFS(СВЦЭМ!$H$40:$H$783,СВЦЭМ!$A$40:$A$783,$A260,СВЦЭМ!$B$39:$B$782,X$242)+'СЕТ СН'!$F$12</f>
        <v>0</v>
      </c>
      <c r="Y260" s="36">
        <f>SUMIFS(СВЦЭМ!$H$40:$H$783,СВЦЭМ!$A$40:$A$783,$A260,СВЦЭМ!$B$39:$B$782,Y$242)+'СЕТ СН'!$F$12</f>
        <v>0</v>
      </c>
    </row>
    <row r="261" spans="1:25" ht="15.75" hidden="1" x14ac:dyDescent="0.2">
      <c r="A261" s="35">
        <f t="shared" si="7"/>
        <v>44976</v>
      </c>
      <c r="B261" s="36">
        <f>SUMIFS(СВЦЭМ!$H$40:$H$783,СВЦЭМ!$A$40:$A$783,$A261,СВЦЭМ!$B$39:$B$782,B$242)+'СЕТ СН'!$F$12</f>
        <v>0</v>
      </c>
      <c r="C261" s="36">
        <f>SUMIFS(СВЦЭМ!$H$40:$H$783,СВЦЭМ!$A$40:$A$783,$A261,СВЦЭМ!$B$39:$B$782,C$242)+'СЕТ СН'!$F$12</f>
        <v>0</v>
      </c>
      <c r="D261" s="36">
        <f>SUMIFS(СВЦЭМ!$H$40:$H$783,СВЦЭМ!$A$40:$A$783,$A261,СВЦЭМ!$B$39:$B$782,D$242)+'СЕТ СН'!$F$12</f>
        <v>0</v>
      </c>
      <c r="E261" s="36">
        <f>SUMIFS(СВЦЭМ!$H$40:$H$783,СВЦЭМ!$A$40:$A$783,$A261,СВЦЭМ!$B$39:$B$782,E$242)+'СЕТ СН'!$F$12</f>
        <v>0</v>
      </c>
      <c r="F261" s="36">
        <f>SUMIFS(СВЦЭМ!$H$40:$H$783,СВЦЭМ!$A$40:$A$783,$A261,СВЦЭМ!$B$39:$B$782,F$242)+'СЕТ СН'!$F$12</f>
        <v>0</v>
      </c>
      <c r="G261" s="36">
        <f>SUMIFS(СВЦЭМ!$H$40:$H$783,СВЦЭМ!$A$40:$A$783,$A261,СВЦЭМ!$B$39:$B$782,G$242)+'СЕТ СН'!$F$12</f>
        <v>0</v>
      </c>
      <c r="H261" s="36">
        <f>SUMIFS(СВЦЭМ!$H$40:$H$783,СВЦЭМ!$A$40:$A$783,$A261,СВЦЭМ!$B$39:$B$782,H$242)+'СЕТ СН'!$F$12</f>
        <v>0</v>
      </c>
      <c r="I261" s="36">
        <f>SUMIFS(СВЦЭМ!$H$40:$H$783,СВЦЭМ!$A$40:$A$783,$A261,СВЦЭМ!$B$39:$B$782,I$242)+'СЕТ СН'!$F$12</f>
        <v>0</v>
      </c>
      <c r="J261" s="36">
        <f>SUMIFS(СВЦЭМ!$H$40:$H$783,СВЦЭМ!$A$40:$A$783,$A261,СВЦЭМ!$B$39:$B$782,J$242)+'СЕТ СН'!$F$12</f>
        <v>0</v>
      </c>
      <c r="K261" s="36">
        <f>SUMIFS(СВЦЭМ!$H$40:$H$783,СВЦЭМ!$A$40:$A$783,$A261,СВЦЭМ!$B$39:$B$782,K$242)+'СЕТ СН'!$F$12</f>
        <v>0</v>
      </c>
      <c r="L261" s="36">
        <f>SUMIFS(СВЦЭМ!$H$40:$H$783,СВЦЭМ!$A$40:$A$783,$A261,СВЦЭМ!$B$39:$B$782,L$242)+'СЕТ СН'!$F$12</f>
        <v>0</v>
      </c>
      <c r="M261" s="36">
        <f>SUMIFS(СВЦЭМ!$H$40:$H$783,СВЦЭМ!$A$40:$A$783,$A261,СВЦЭМ!$B$39:$B$782,M$242)+'СЕТ СН'!$F$12</f>
        <v>0</v>
      </c>
      <c r="N261" s="36">
        <f>SUMIFS(СВЦЭМ!$H$40:$H$783,СВЦЭМ!$A$40:$A$783,$A261,СВЦЭМ!$B$39:$B$782,N$242)+'СЕТ СН'!$F$12</f>
        <v>0</v>
      </c>
      <c r="O261" s="36">
        <f>SUMIFS(СВЦЭМ!$H$40:$H$783,СВЦЭМ!$A$40:$A$783,$A261,СВЦЭМ!$B$39:$B$782,O$242)+'СЕТ СН'!$F$12</f>
        <v>0</v>
      </c>
      <c r="P261" s="36">
        <f>SUMIFS(СВЦЭМ!$H$40:$H$783,СВЦЭМ!$A$40:$A$783,$A261,СВЦЭМ!$B$39:$B$782,P$242)+'СЕТ СН'!$F$12</f>
        <v>0</v>
      </c>
      <c r="Q261" s="36">
        <f>SUMIFS(СВЦЭМ!$H$40:$H$783,СВЦЭМ!$A$40:$A$783,$A261,СВЦЭМ!$B$39:$B$782,Q$242)+'СЕТ СН'!$F$12</f>
        <v>0</v>
      </c>
      <c r="R261" s="36">
        <f>SUMIFS(СВЦЭМ!$H$40:$H$783,СВЦЭМ!$A$40:$A$783,$A261,СВЦЭМ!$B$39:$B$782,R$242)+'СЕТ СН'!$F$12</f>
        <v>0</v>
      </c>
      <c r="S261" s="36">
        <f>SUMIFS(СВЦЭМ!$H$40:$H$783,СВЦЭМ!$A$40:$A$783,$A261,СВЦЭМ!$B$39:$B$782,S$242)+'СЕТ СН'!$F$12</f>
        <v>0</v>
      </c>
      <c r="T261" s="36">
        <f>SUMIFS(СВЦЭМ!$H$40:$H$783,СВЦЭМ!$A$40:$A$783,$A261,СВЦЭМ!$B$39:$B$782,T$242)+'СЕТ СН'!$F$12</f>
        <v>0</v>
      </c>
      <c r="U261" s="36">
        <f>SUMIFS(СВЦЭМ!$H$40:$H$783,СВЦЭМ!$A$40:$A$783,$A261,СВЦЭМ!$B$39:$B$782,U$242)+'СЕТ СН'!$F$12</f>
        <v>0</v>
      </c>
      <c r="V261" s="36">
        <f>SUMIFS(СВЦЭМ!$H$40:$H$783,СВЦЭМ!$A$40:$A$783,$A261,СВЦЭМ!$B$39:$B$782,V$242)+'СЕТ СН'!$F$12</f>
        <v>0</v>
      </c>
      <c r="W261" s="36">
        <f>SUMIFS(СВЦЭМ!$H$40:$H$783,СВЦЭМ!$A$40:$A$783,$A261,СВЦЭМ!$B$39:$B$782,W$242)+'СЕТ СН'!$F$12</f>
        <v>0</v>
      </c>
      <c r="X261" s="36">
        <f>SUMIFS(СВЦЭМ!$H$40:$H$783,СВЦЭМ!$A$40:$A$783,$A261,СВЦЭМ!$B$39:$B$782,X$242)+'СЕТ СН'!$F$12</f>
        <v>0</v>
      </c>
      <c r="Y261" s="36">
        <f>SUMIFS(СВЦЭМ!$H$40:$H$783,СВЦЭМ!$A$40:$A$783,$A261,СВЦЭМ!$B$39:$B$782,Y$242)+'СЕТ СН'!$F$12</f>
        <v>0</v>
      </c>
    </row>
    <row r="262" spans="1:25" ht="15.75" hidden="1" x14ac:dyDescent="0.2">
      <c r="A262" s="35">
        <f t="shared" si="7"/>
        <v>44977</v>
      </c>
      <c r="B262" s="36">
        <f>SUMIFS(СВЦЭМ!$H$40:$H$783,СВЦЭМ!$A$40:$A$783,$A262,СВЦЭМ!$B$39:$B$782,B$242)+'СЕТ СН'!$F$12</f>
        <v>0</v>
      </c>
      <c r="C262" s="36">
        <f>SUMIFS(СВЦЭМ!$H$40:$H$783,СВЦЭМ!$A$40:$A$783,$A262,СВЦЭМ!$B$39:$B$782,C$242)+'СЕТ СН'!$F$12</f>
        <v>0</v>
      </c>
      <c r="D262" s="36">
        <f>SUMIFS(СВЦЭМ!$H$40:$H$783,СВЦЭМ!$A$40:$A$783,$A262,СВЦЭМ!$B$39:$B$782,D$242)+'СЕТ СН'!$F$12</f>
        <v>0</v>
      </c>
      <c r="E262" s="36">
        <f>SUMIFS(СВЦЭМ!$H$40:$H$783,СВЦЭМ!$A$40:$A$783,$A262,СВЦЭМ!$B$39:$B$782,E$242)+'СЕТ СН'!$F$12</f>
        <v>0</v>
      </c>
      <c r="F262" s="36">
        <f>SUMIFS(СВЦЭМ!$H$40:$H$783,СВЦЭМ!$A$40:$A$783,$A262,СВЦЭМ!$B$39:$B$782,F$242)+'СЕТ СН'!$F$12</f>
        <v>0</v>
      </c>
      <c r="G262" s="36">
        <f>SUMIFS(СВЦЭМ!$H$40:$H$783,СВЦЭМ!$A$40:$A$783,$A262,СВЦЭМ!$B$39:$B$782,G$242)+'СЕТ СН'!$F$12</f>
        <v>0</v>
      </c>
      <c r="H262" s="36">
        <f>SUMIFS(СВЦЭМ!$H$40:$H$783,СВЦЭМ!$A$40:$A$783,$A262,СВЦЭМ!$B$39:$B$782,H$242)+'СЕТ СН'!$F$12</f>
        <v>0</v>
      </c>
      <c r="I262" s="36">
        <f>SUMIFS(СВЦЭМ!$H$40:$H$783,СВЦЭМ!$A$40:$A$783,$A262,СВЦЭМ!$B$39:$B$782,I$242)+'СЕТ СН'!$F$12</f>
        <v>0</v>
      </c>
      <c r="J262" s="36">
        <f>SUMIFS(СВЦЭМ!$H$40:$H$783,СВЦЭМ!$A$40:$A$783,$A262,СВЦЭМ!$B$39:$B$782,J$242)+'СЕТ СН'!$F$12</f>
        <v>0</v>
      </c>
      <c r="K262" s="36">
        <f>SUMIFS(СВЦЭМ!$H$40:$H$783,СВЦЭМ!$A$40:$A$783,$A262,СВЦЭМ!$B$39:$B$782,K$242)+'СЕТ СН'!$F$12</f>
        <v>0</v>
      </c>
      <c r="L262" s="36">
        <f>SUMIFS(СВЦЭМ!$H$40:$H$783,СВЦЭМ!$A$40:$A$783,$A262,СВЦЭМ!$B$39:$B$782,L$242)+'СЕТ СН'!$F$12</f>
        <v>0</v>
      </c>
      <c r="M262" s="36">
        <f>SUMIFS(СВЦЭМ!$H$40:$H$783,СВЦЭМ!$A$40:$A$783,$A262,СВЦЭМ!$B$39:$B$782,M$242)+'СЕТ СН'!$F$12</f>
        <v>0</v>
      </c>
      <c r="N262" s="36">
        <f>SUMIFS(СВЦЭМ!$H$40:$H$783,СВЦЭМ!$A$40:$A$783,$A262,СВЦЭМ!$B$39:$B$782,N$242)+'СЕТ СН'!$F$12</f>
        <v>0</v>
      </c>
      <c r="O262" s="36">
        <f>SUMIFS(СВЦЭМ!$H$40:$H$783,СВЦЭМ!$A$40:$A$783,$A262,СВЦЭМ!$B$39:$B$782,O$242)+'СЕТ СН'!$F$12</f>
        <v>0</v>
      </c>
      <c r="P262" s="36">
        <f>SUMIFS(СВЦЭМ!$H$40:$H$783,СВЦЭМ!$A$40:$A$783,$A262,СВЦЭМ!$B$39:$B$782,P$242)+'СЕТ СН'!$F$12</f>
        <v>0</v>
      </c>
      <c r="Q262" s="36">
        <f>SUMIFS(СВЦЭМ!$H$40:$H$783,СВЦЭМ!$A$40:$A$783,$A262,СВЦЭМ!$B$39:$B$782,Q$242)+'СЕТ СН'!$F$12</f>
        <v>0</v>
      </c>
      <c r="R262" s="36">
        <f>SUMIFS(СВЦЭМ!$H$40:$H$783,СВЦЭМ!$A$40:$A$783,$A262,СВЦЭМ!$B$39:$B$782,R$242)+'СЕТ СН'!$F$12</f>
        <v>0</v>
      </c>
      <c r="S262" s="36">
        <f>SUMIFS(СВЦЭМ!$H$40:$H$783,СВЦЭМ!$A$40:$A$783,$A262,СВЦЭМ!$B$39:$B$782,S$242)+'СЕТ СН'!$F$12</f>
        <v>0</v>
      </c>
      <c r="T262" s="36">
        <f>SUMIFS(СВЦЭМ!$H$40:$H$783,СВЦЭМ!$A$40:$A$783,$A262,СВЦЭМ!$B$39:$B$782,T$242)+'СЕТ СН'!$F$12</f>
        <v>0</v>
      </c>
      <c r="U262" s="36">
        <f>SUMIFS(СВЦЭМ!$H$40:$H$783,СВЦЭМ!$A$40:$A$783,$A262,СВЦЭМ!$B$39:$B$782,U$242)+'СЕТ СН'!$F$12</f>
        <v>0</v>
      </c>
      <c r="V262" s="36">
        <f>SUMIFS(СВЦЭМ!$H$40:$H$783,СВЦЭМ!$A$40:$A$783,$A262,СВЦЭМ!$B$39:$B$782,V$242)+'СЕТ СН'!$F$12</f>
        <v>0</v>
      </c>
      <c r="W262" s="36">
        <f>SUMIFS(СВЦЭМ!$H$40:$H$783,СВЦЭМ!$A$40:$A$783,$A262,СВЦЭМ!$B$39:$B$782,W$242)+'СЕТ СН'!$F$12</f>
        <v>0</v>
      </c>
      <c r="X262" s="36">
        <f>SUMIFS(СВЦЭМ!$H$40:$H$783,СВЦЭМ!$A$40:$A$783,$A262,СВЦЭМ!$B$39:$B$782,X$242)+'СЕТ СН'!$F$12</f>
        <v>0</v>
      </c>
      <c r="Y262" s="36">
        <f>SUMIFS(СВЦЭМ!$H$40:$H$783,СВЦЭМ!$A$40:$A$783,$A262,СВЦЭМ!$B$39:$B$782,Y$242)+'СЕТ СН'!$F$12</f>
        <v>0</v>
      </c>
    </row>
    <row r="263" spans="1:25" ht="15.75" hidden="1" x14ac:dyDescent="0.2">
      <c r="A263" s="35">
        <f t="shared" si="7"/>
        <v>44978</v>
      </c>
      <c r="B263" s="36">
        <f>SUMIFS(СВЦЭМ!$H$40:$H$783,СВЦЭМ!$A$40:$A$783,$A263,СВЦЭМ!$B$39:$B$782,B$242)+'СЕТ СН'!$F$12</f>
        <v>0</v>
      </c>
      <c r="C263" s="36">
        <f>SUMIFS(СВЦЭМ!$H$40:$H$783,СВЦЭМ!$A$40:$A$783,$A263,СВЦЭМ!$B$39:$B$782,C$242)+'СЕТ СН'!$F$12</f>
        <v>0</v>
      </c>
      <c r="D263" s="36">
        <f>SUMIFS(СВЦЭМ!$H$40:$H$783,СВЦЭМ!$A$40:$A$783,$A263,СВЦЭМ!$B$39:$B$782,D$242)+'СЕТ СН'!$F$12</f>
        <v>0</v>
      </c>
      <c r="E263" s="36">
        <f>SUMIFS(СВЦЭМ!$H$40:$H$783,СВЦЭМ!$A$40:$A$783,$A263,СВЦЭМ!$B$39:$B$782,E$242)+'СЕТ СН'!$F$12</f>
        <v>0</v>
      </c>
      <c r="F263" s="36">
        <f>SUMIFS(СВЦЭМ!$H$40:$H$783,СВЦЭМ!$A$40:$A$783,$A263,СВЦЭМ!$B$39:$B$782,F$242)+'СЕТ СН'!$F$12</f>
        <v>0</v>
      </c>
      <c r="G263" s="36">
        <f>SUMIFS(СВЦЭМ!$H$40:$H$783,СВЦЭМ!$A$40:$A$783,$A263,СВЦЭМ!$B$39:$B$782,G$242)+'СЕТ СН'!$F$12</f>
        <v>0</v>
      </c>
      <c r="H263" s="36">
        <f>SUMIFS(СВЦЭМ!$H$40:$H$783,СВЦЭМ!$A$40:$A$783,$A263,СВЦЭМ!$B$39:$B$782,H$242)+'СЕТ СН'!$F$12</f>
        <v>0</v>
      </c>
      <c r="I263" s="36">
        <f>SUMIFS(СВЦЭМ!$H$40:$H$783,СВЦЭМ!$A$40:$A$783,$A263,СВЦЭМ!$B$39:$B$782,I$242)+'СЕТ СН'!$F$12</f>
        <v>0</v>
      </c>
      <c r="J263" s="36">
        <f>SUMIFS(СВЦЭМ!$H$40:$H$783,СВЦЭМ!$A$40:$A$783,$A263,СВЦЭМ!$B$39:$B$782,J$242)+'СЕТ СН'!$F$12</f>
        <v>0</v>
      </c>
      <c r="K263" s="36">
        <f>SUMIFS(СВЦЭМ!$H$40:$H$783,СВЦЭМ!$A$40:$A$783,$A263,СВЦЭМ!$B$39:$B$782,K$242)+'СЕТ СН'!$F$12</f>
        <v>0</v>
      </c>
      <c r="L263" s="36">
        <f>SUMIFS(СВЦЭМ!$H$40:$H$783,СВЦЭМ!$A$40:$A$783,$A263,СВЦЭМ!$B$39:$B$782,L$242)+'СЕТ СН'!$F$12</f>
        <v>0</v>
      </c>
      <c r="M263" s="36">
        <f>SUMIFS(СВЦЭМ!$H$40:$H$783,СВЦЭМ!$A$40:$A$783,$A263,СВЦЭМ!$B$39:$B$782,M$242)+'СЕТ СН'!$F$12</f>
        <v>0</v>
      </c>
      <c r="N263" s="36">
        <f>SUMIFS(СВЦЭМ!$H$40:$H$783,СВЦЭМ!$A$40:$A$783,$A263,СВЦЭМ!$B$39:$B$782,N$242)+'СЕТ СН'!$F$12</f>
        <v>0</v>
      </c>
      <c r="O263" s="36">
        <f>SUMIFS(СВЦЭМ!$H$40:$H$783,СВЦЭМ!$A$40:$A$783,$A263,СВЦЭМ!$B$39:$B$782,O$242)+'СЕТ СН'!$F$12</f>
        <v>0</v>
      </c>
      <c r="P263" s="36">
        <f>SUMIFS(СВЦЭМ!$H$40:$H$783,СВЦЭМ!$A$40:$A$783,$A263,СВЦЭМ!$B$39:$B$782,P$242)+'СЕТ СН'!$F$12</f>
        <v>0</v>
      </c>
      <c r="Q263" s="36">
        <f>SUMIFS(СВЦЭМ!$H$40:$H$783,СВЦЭМ!$A$40:$A$783,$A263,СВЦЭМ!$B$39:$B$782,Q$242)+'СЕТ СН'!$F$12</f>
        <v>0</v>
      </c>
      <c r="R263" s="36">
        <f>SUMIFS(СВЦЭМ!$H$40:$H$783,СВЦЭМ!$A$40:$A$783,$A263,СВЦЭМ!$B$39:$B$782,R$242)+'СЕТ СН'!$F$12</f>
        <v>0</v>
      </c>
      <c r="S263" s="36">
        <f>SUMIFS(СВЦЭМ!$H$40:$H$783,СВЦЭМ!$A$40:$A$783,$A263,СВЦЭМ!$B$39:$B$782,S$242)+'СЕТ СН'!$F$12</f>
        <v>0</v>
      </c>
      <c r="T263" s="36">
        <f>SUMIFS(СВЦЭМ!$H$40:$H$783,СВЦЭМ!$A$40:$A$783,$A263,СВЦЭМ!$B$39:$B$782,T$242)+'СЕТ СН'!$F$12</f>
        <v>0</v>
      </c>
      <c r="U263" s="36">
        <f>SUMIFS(СВЦЭМ!$H$40:$H$783,СВЦЭМ!$A$40:$A$783,$A263,СВЦЭМ!$B$39:$B$782,U$242)+'СЕТ СН'!$F$12</f>
        <v>0</v>
      </c>
      <c r="V263" s="36">
        <f>SUMIFS(СВЦЭМ!$H$40:$H$783,СВЦЭМ!$A$40:$A$783,$A263,СВЦЭМ!$B$39:$B$782,V$242)+'СЕТ СН'!$F$12</f>
        <v>0</v>
      </c>
      <c r="W263" s="36">
        <f>SUMIFS(СВЦЭМ!$H$40:$H$783,СВЦЭМ!$A$40:$A$783,$A263,СВЦЭМ!$B$39:$B$782,W$242)+'СЕТ СН'!$F$12</f>
        <v>0</v>
      </c>
      <c r="X263" s="36">
        <f>SUMIFS(СВЦЭМ!$H$40:$H$783,СВЦЭМ!$A$40:$A$783,$A263,СВЦЭМ!$B$39:$B$782,X$242)+'СЕТ СН'!$F$12</f>
        <v>0</v>
      </c>
      <c r="Y263" s="36">
        <f>SUMIFS(СВЦЭМ!$H$40:$H$783,СВЦЭМ!$A$40:$A$783,$A263,СВЦЭМ!$B$39:$B$782,Y$242)+'СЕТ СН'!$F$12</f>
        <v>0</v>
      </c>
    </row>
    <row r="264" spans="1:25" ht="15.75" hidden="1" x14ac:dyDescent="0.2">
      <c r="A264" s="35">
        <f t="shared" si="7"/>
        <v>44979</v>
      </c>
      <c r="B264" s="36">
        <f>SUMIFS(СВЦЭМ!$H$40:$H$783,СВЦЭМ!$A$40:$A$783,$A264,СВЦЭМ!$B$39:$B$782,B$242)+'СЕТ СН'!$F$12</f>
        <v>0</v>
      </c>
      <c r="C264" s="36">
        <f>SUMIFS(СВЦЭМ!$H$40:$H$783,СВЦЭМ!$A$40:$A$783,$A264,СВЦЭМ!$B$39:$B$782,C$242)+'СЕТ СН'!$F$12</f>
        <v>0</v>
      </c>
      <c r="D264" s="36">
        <f>SUMIFS(СВЦЭМ!$H$40:$H$783,СВЦЭМ!$A$40:$A$783,$A264,СВЦЭМ!$B$39:$B$782,D$242)+'СЕТ СН'!$F$12</f>
        <v>0</v>
      </c>
      <c r="E264" s="36">
        <f>SUMIFS(СВЦЭМ!$H$40:$H$783,СВЦЭМ!$A$40:$A$783,$A264,СВЦЭМ!$B$39:$B$782,E$242)+'СЕТ СН'!$F$12</f>
        <v>0</v>
      </c>
      <c r="F264" s="36">
        <f>SUMIFS(СВЦЭМ!$H$40:$H$783,СВЦЭМ!$A$40:$A$783,$A264,СВЦЭМ!$B$39:$B$782,F$242)+'СЕТ СН'!$F$12</f>
        <v>0</v>
      </c>
      <c r="G264" s="36">
        <f>SUMIFS(СВЦЭМ!$H$40:$H$783,СВЦЭМ!$A$40:$A$783,$A264,СВЦЭМ!$B$39:$B$782,G$242)+'СЕТ СН'!$F$12</f>
        <v>0</v>
      </c>
      <c r="H264" s="36">
        <f>SUMIFS(СВЦЭМ!$H$40:$H$783,СВЦЭМ!$A$40:$A$783,$A264,СВЦЭМ!$B$39:$B$782,H$242)+'СЕТ СН'!$F$12</f>
        <v>0</v>
      </c>
      <c r="I264" s="36">
        <f>SUMIFS(СВЦЭМ!$H$40:$H$783,СВЦЭМ!$A$40:$A$783,$A264,СВЦЭМ!$B$39:$B$782,I$242)+'СЕТ СН'!$F$12</f>
        <v>0</v>
      </c>
      <c r="J264" s="36">
        <f>SUMIFS(СВЦЭМ!$H$40:$H$783,СВЦЭМ!$A$40:$A$783,$A264,СВЦЭМ!$B$39:$B$782,J$242)+'СЕТ СН'!$F$12</f>
        <v>0</v>
      </c>
      <c r="K264" s="36">
        <f>SUMIFS(СВЦЭМ!$H$40:$H$783,СВЦЭМ!$A$40:$A$783,$A264,СВЦЭМ!$B$39:$B$782,K$242)+'СЕТ СН'!$F$12</f>
        <v>0</v>
      </c>
      <c r="L264" s="36">
        <f>SUMIFS(СВЦЭМ!$H$40:$H$783,СВЦЭМ!$A$40:$A$783,$A264,СВЦЭМ!$B$39:$B$782,L$242)+'СЕТ СН'!$F$12</f>
        <v>0</v>
      </c>
      <c r="M264" s="36">
        <f>SUMIFS(СВЦЭМ!$H$40:$H$783,СВЦЭМ!$A$40:$A$783,$A264,СВЦЭМ!$B$39:$B$782,M$242)+'СЕТ СН'!$F$12</f>
        <v>0</v>
      </c>
      <c r="N264" s="36">
        <f>SUMIFS(СВЦЭМ!$H$40:$H$783,СВЦЭМ!$A$40:$A$783,$A264,СВЦЭМ!$B$39:$B$782,N$242)+'СЕТ СН'!$F$12</f>
        <v>0</v>
      </c>
      <c r="O264" s="36">
        <f>SUMIFS(СВЦЭМ!$H$40:$H$783,СВЦЭМ!$A$40:$A$783,$A264,СВЦЭМ!$B$39:$B$782,O$242)+'СЕТ СН'!$F$12</f>
        <v>0</v>
      </c>
      <c r="P264" s="36">
        <f>SUMIFS(СВЦЭМ!$H$40:$H$783,СВЦЭМ!$A$40:$A$783,$A264,СВЦЭМ!$B$39:$B$782,P$242)+'СЕТ СН'!$F$12</f>
        <v>0</v>
      </c>
      <c r="Q264" s="36">
        <f>SUMIFS(СВЦЭМ!$H$40:$H$783,СВЦЭМ!$A$40:$A$783,$A264,СВЦЭМ!$B$39:$B$782,Q$242)+'СЕТ СН'!$F$12</f>
        <v>0</v>
      </c>
      <c r="R264" s="36">
        <f>SUMIFS(СВЦЭМ!$H$40:$H$783,СВЦЭМ!$A$40:$A$783,$A264,СВЦЭМ!$B$39:$B$782,R$242)+'СЕТ СН'!$F$12</f>
        <v>0</v>
      </c>
      <c r="S264" s="36">
        <f>SUMIFS(СВЦЭМ!$H$40:$H$783,СВЦЭМ!$A$40:$A$783,$A264,СВЦЭМ!$B$39:$B$782,S$242)+'СЕТ СН'!$F$12</f>
        <v>0</v>
      </c>
      <c r="T264" s="36">
        <f>SUMIFS(СВЦЭМ!$H$40:$H$783,СВЦЭМ!$A$40:$A$783,$A264,СВЦЭМ!$B$39:$B$782,T$242)+'СЕТ СН'!$F$12</f>
        <v>0</v>
      </c>
      <c r="U264" s="36">
        <f>SUMIFS(СВЦЭМ!$H$40:$H$783,СВЦЭМ!$A$40:$A$783,$A264,СВЦЭМ!$B$39:$B$782,U$242)+'СЕТ СН'!$F$12</f>
        <v>0</v>
      </c>
      <c r="V264" s="36">
        <f>SUMIFS(СВЦЭМ!$H$40:$H$783,СВЦЭМ!$A$40:$A$783,$A264,СВЦЭМ!$B$39:$B$782,V$242)+'СЕТ СН'!$F$12</f>
        <v>0</v>
      </c>
      <c r="W264" s="36">
        <f>SUMIFS(СВЦЭМ!$H$40:$H$783,СВЦЭМ!$A$40:$A$783,$A264,СВЦЭМ!$B$39:$B$782,W$242)+'СЕТ СН'!$F$12</f>
        <v>0</v>
      </c>
      <c r="X264" s="36">
        <f>SUMIFS(СВЦЭМ!$H$40:$H$783,СВЦЭМ!$A$40:$A$783,$A264,СВЦЭМ!$B$39:$B$782,X$242)+'СЕТ СН'!$F$12</f>
        <v>0</v>
      </c>
      <c r="Y264" s="36">
        <f>SUMIFS(СВЦЭМ!$H$40:$H$783,СВЦЭМ!$A$40:$A$783,$A264,СВЦЭМ!$B$39:$B$782,Y$242)+'СЕТ СН'!$F$12</f>
        <v>0</v>
      </c>
    </row>
    <row r="265" spans="1:25" ht="15.75" hidden="1" x14ac:dyDescent="0.2">
      <c r="A265" s="35">
        <f t="shared" si="7"/>
        <v>44980</v>
      </c>
      <c r="B265" s="36">
        <f>SUMIFS(СВЦЭМ!$H$40:$H$783,СВЦЭМ!$A$40:$A$783,$A265,СВЦЭМ!$B$39:$B$782,B$242)+'СЕТ СН'!$F$12</f>
        <v>0</v>
      </c>
      <c r="C265" s="36">
        <f>SUMIFS(СВЦЭМ!$H$40:$H$783,СВЦЭМ!$A$40:$A$783,$A265,СВЦЭМ!$B$39:$B$782,C$242)+'СЕТ СН'!$F$12</f>
        <v>0</v>
      </c>
      <c r="D265" s="36">
        <f>SUMIFS(СВЦЭМ!$H$40:$H$783,СВЦЭМ!$A$40:$A$783,$A265,СВЦЭМ!$B$39:$B$782,D$242)+'СЕТ СН'!$F$12</f>
        <v>0</v>
      </c>
      <c r="E265" s="36">
        <f>SUMIFS(СВЦЭМ!$H$40:$H$783,СВЦЭМ!$A$40:$A$783,$A265,СВЦЭМ!$B$39:$B$782,E$242)+'СЕТ СН'!$F$12</f>
        <v>0</v>
      </c>
      <c r="F265" s="36">
        <f>SUMIFS(СВЦЭМ!$H$40:$H$783,СВЦЭМ!$A$40:$A$783,$A265,СВЦЭМ!$B$39:$B$782,F$242)+'СЕТ СН'!$F$12</f>
        <v>0</v>
      </c>
      <c r="G265" s="36">
        <f>SUMIFS(СВЦЭМ!$H$40:$H$783,СВЦЭМ!$A$40:$A$783,$A265,СВЦЭМ!$B$39:$B$782,G$242)+'СЕТ СН'!$F$12</f>
        <v>0</v>
      </c>
      <c r="H265" s="36">
        <f>SUMIFS(СВЦЭМ!$H$40:$H$783,СВЦЭМ!$A$40:$A$783,$A265,СВЦЭМ!$B$39:$B$782,H$242)+'СЕТ СН'!$F$12</f>
        <v>0</v>
      </c>
      <c r="I265" s="36">
        <f>SUMIFS(СВЦЭМ!$H$40:$H$783,СВЦЭМ!$A$40:$A$783,$A265,СВЦЭМ!$B$39:$B$782,I$242)+'СЕТ СН'!$F$12</f>
        <v>0</v>
      </c>
      <c r="J265" s="36">
        <f>SUMIFS(СВЦЭМ!$H$40:$H$783,СВЦЭМ!$A$40:$A$783,$A265,СВЦЭМ!$B$39:$B$782,J$242)+'СЕТ СН'!$F$12</f>
        <v>0</v>
      </c>
      <c r="K265" s="36">
        <f>SUMIFS(СВЦЭМ!$H$40:$H$783,СВЦЭМ!$A$40:$A$783,$A265,СВЦЭМ!$B$39:$B$782,K$242)+'СЕТ СН'!$F$12</f>
        <v>0</v>
      </c>
      <c r="L265" s="36">
        <f>SUMIFS(СВЦЭМ!$H$40:$H$783,СВЦЭМ!$A$40:$A$783,$A265,СВЦЭМ!$B$39:$B$782,L$242)+'СЕТ СН'!$F$12</f>
        <v>0</v>
      </c>
      <c r="M265" s="36">
        <f>SUMIFS(СВЦЭМ!$H$40:$H$783,СВЦЭМ!$A$40:$A$783,$A265,СВЦЭМ!$B$39:$B$782,M$242)+'СЕТ СН'!$F$12</f>
        <v>0</v>
      </c>
      <c r="N265" s="36">
        <f>SUMIFS(СВЦЭМ!$H$40:$H$783,СВЦЭМ!$A$40:$A$783,$A265,СВЦЭМ!$B$39:$B$782,N$242)+'СЕТ СН'!$F$12</f>
        <v>0</v>
      </c>
      <c r="O265" s="36">
        <f>SUMIFS(СВЦЭМ!$H$40:$H$783,СВЦЭМ!$A$40:$A$783,$A265,СВЦЭМ!$B$39:$B$782,O$242)+'СЕТ СН'!$F$12</f>
        <v>0</v>
      </c>
      <c r="P265" s="36">
        <f>SUMIFS(СВЦЭМ!$H$40:$H$783,СВЦЭМ!$A$40:$A$783,$A265,СВЦЭМ!$B$39:$B$782,P$242)+'СЕТ СН'!$F$12</f>
        <v>0</v>
      </c>
      <c r="Q265" s="36">
        <f>SUMIFS(СВЦЭМ!$H$40:$H$783,СВЦЭМ!$A$40:$A$783,$A265,СВЦЭМ!$B$39:$B$782,Q$242)+'СЕТ СН'!$F$12</f>
        <v>0</v>
      </c>
      <c r="R265" s="36">
        <f>SUMIFS(СВЦЭМ!$H$40:$H$783,СВЦЭМ!$A$40:$A$783,$A265,СВЦЭМ!$B$39:$B$782,R$242)+'СЕТ СН'!$F$12</f>
        <v>0</v>
      </c>
      <c r="S265" s="36">
        <f>SUMIFS(СВЦЭМ!$H$40:$H$783,СВЦЭМ!$A$40:$A$783,$A265,СВЦЭМ!$B$39:$B$782,S$242)+'СЕТ СН'!$F$12</f>
        <v>0</v>
      </c>
      <c r="T265" s="36">
        <f>SUMIFS(СВЦЭМ!$H$40:$H$783,СВЦЭМ!$A$40:$A$783,$A265,СВЦЭМ!$B$39:$B$782,T$242)+'СЕТ СН'!$F$12</f>
        <v>0</v>
      </c>
      <c r="U265" s="36">
        <f>SUMIFS(СВЦЭМ!$H$40:$H$783,СВЦЭМ!$A$40:$A$783,$A265,СВЦЭМ!$B$39:$B$782,U$242)+'СЕТ СН'!$F$12</f>
        <v>0</v>
      </c>
      <c r="V265" s="36">
        <f>SUMIFS(СВЦЭМ!$H$40:$H$783,СВЦЭМ!$A$40:$A$783,$A265,СВЦЭМ!$B$39:$B$782,V$242)+'СЕТ СН'!$F$12</f>
        <v>0</v>
      </c>
      <c r="W265" s="36">
        <f>SUMIFS(СВЦЭМ!$H$40:$H$783,СВЦЭМ!$A$40:$A$783,$A265,СВЦЭМ!$B$39:$B$782,W$242)+'СЕТ СН'!$F$12</f>
        <v>0</v>
      </c>
      <c r="X265" s="36">
        <f>SUMIFS(СВЦЭМ!$H$40:$H$783,СВЦЭМ!$A$40:$A$783,$A265,СВЦЭМ!$B$39:$B$782,X$242)+'СЕТ СН'!$F$12</f>
        <v>0</v>
      </c>
      <c r="Y265" s="36">
        <f>SUMIFS(СВЦЭМ!$H$40:$H$783,СВЦЭМ!$A$40:$A$783,$A265,СВЦЭМ!$B$39:$B$782,Y$242)+'СЕТ СН'!$F$12</f>
        <v>0</v>
      </c>
    </row>
    <row r="266" spans="1:25" ht="15.75" hidden="1" x14ac:dyDescent="0.2">
      <c r="A266" s="35">
        <f t="shared" si="7"/>
        <v>44981</v>
      </c>
      <c r="B266" s="36">
        <f>SUMIFS(СВЦЭМ!$H$40:$H$783,СВЦЭМ!$A$40:$A$783,$A266,СВЦЭМ!$B$39:$B$782,B$242)+'СЕТ СН'!$F$12</f>
        <v>0</v>
      </c>
      <c r="C266" s="36">
        <f>SUMIFS(СВЦЭМ!$H$40:$H$783,СВЦЭМ!$A$40:$A$783,$A266,СВЦЭМ!$B$39:$B$782,C$242)+'СЕТ СН'!$F$12</f>
        <v>0</v>
      </c>
      <c r="D266" s="36">
        <f>SUMIFS(СВЦЭМ!$H$40:$H$783,СВЦЭМ!$A$40:$A$783,$A266,СВЦЭМ!$B$39:$B$782,D$242)+'СЕТ СН'!$F$12</f>
        <v>0</v>
      </c>
      <c r="E266" s="36">
        <f>SUMIFS(СВЦЭМ!$H$40:$H$783,СВЦЭМ!$A$40:$A$783,$A266,СВЦЭМ!$B$39:$B$782,E$242)+'СЕТ СН'!$F$12</f>
        <v>0</v>
      </c>
      <c r="F266" s="36">
        <f>SUMIFS(СВЦЭМ!$H$40:$H$783,СВЦЭМ!$A$40:$A$783,$A266,СВЦЭМ!$B$39:$B$782,F$242)+'СЕТ СН'!$F$12</f>
        <v>0</v>
      </c>
      <c r="G266" s="36">
        <f>SUMIFS(СВЦЭМ!$H$40:$H$783,СВЦЭМ!$A$40:$A$783,$A266,СВЦЭМ!$B$39:$B$782,G$242)+'СЕТ СН'!$F$12</f>
        <v>0</v>
      </c>
      <c r="H266" s="36">
        <f>SUMIFS(СВЦЭМ!$H$40:$H$783,СВЦЭМ!$A$40:$A$783,$A266,СВЦЭМ!$B$39:$B$782,H$242)+'СЕТ СН'!$F$12</f>
        <v>0</v>
      </c>
      <c r="I266" s="36">
        <f>SUMIFS(СВЦЭМ!$H$40:$H$783,СВЦЭМ!$A$40:$A$783,$A266,СВЦЭМ!$B$39:$B$782,I$242)+'СЕТ СН'!$F$12</f>
        <v>0</v>
      </c>
      <c r="J266" s="36">
        <f>SUMIFS(СВЦЭМ!$H$40:$H$783,СВЦЭМ!$A$40:$A$783,$A266,СВЦЭМ!$B$39:$B$782,J$242)+'СЕТ СН'!$F$12</f>
        <v>0</v>
      </c>
      <c r="K266" s="36">
        <f>SUMIFS(СВЦЭМ!$H$40:$H$783,СВЦЭМ!$A$40:$A$783,$A266,СВЦЭМ!$B$39:$B$782,K$242)+'СЕТ СН'!$F$12</f>
        <v>0</v>
      </c>
      <c r="L266" s="36">
        <f>SUMIFS(СВЦЭМ!$H$40:$H$783,СВЦЭМ!$A$40:$A$783,$A266,СВЦЭМ!$B$39:$B$782,L$242)+'СЕТ СН'!$F$12</f>
        <v>0</v>
      </c>
      <c r="M266" s="36">
        <f>SUMIFS(СВЦЭМ!$H$40:$H$783,СВЦЭМ!$A$40:$A$783,$A266,СВЦЭМ!$B$39:$B$782,M$242)+'СЕТ СН'!$F$12</f>
        <v>0</v>
      </c>
      <c r="N266" s="36">
        <f>SUMIFS(СВЦЭМ!$H$40:$H$783,СВЦЭМ!$A$40:$A$783,$A266,СВЦЭМ!$B$39:$B$782,N$242)+'СЕТ СН'!$F$12</f>
        <v>0</v>
      </c>
      <c r="O266" s="36">
        <f>SUMIFS(СВЦЭМ!$H$40:$H$783,СВЦЭМ!$A$40:$A$783,$A266,СВЦЭМ!$B$39:$B$782,O$242)+'СЕТ СН'!$F$12</f>
        <v>0</v>
      </c>
      <c r="P266" s="36">
        <f>SUMIFS(СВЦЭМ!$H$40:$H$783,СВЦЭМ!$A$40:$A$783,$A266,СВЦЭМ!$B$39:$B$782,P$242)+'СЕТ СН'!$F$12</f>
        <v>0</v>
      </c>
      <c r="Q266" s="36">
        <f>SUMIFS(СВЦЭМ!$H$40:$H$783,СВЦЭМ!$A$40:$A$783,$A266,СВЦЭМ!$B$39:$B$782,Q$242)+'СЕТ СН'!$F$12</f>
        <v>0</v>
      </c>
      <c r="R266" s="36">
        <f>SUMIFS(СВЦЭМ!$H$40:$H$783,СВЦЭМ!$A$40:$A$783,$A266,СВЦЭМ!$B$39:$B$782,R$242)+'СЕТ СН'!$F$12</f>
        <v>0</v>
      </c>
      <c r="S266" s="36">
        <f>SUMIFS(СВЦЭМ!$H$40:$H$783,СВЦЭМ!$A$40:$A$783,$A266,СВЦЭМ!$B$39:$B$782,S$242)+'СЕТ СН'!$F$12</f>
        <v>0</v>
      </c>
      <c r="T266" s="36">
        <f>SUMIFS(СВЦЭМ!$H$40:$H$783,СВЦЭМ!$A$40:$A$783,$A266,СВЦЭМ!$B$39:$B$782,T$242)+'СЕТ СН'!$F$12</f>
        <v>0</v>
      </c>
      <c r="U266" s="36">
        <f>SUMIFS(СВЦЭМ!$H$40:$H$783,СВЦЭМ!$A$40:$A$783,$A266,СВЦЭМ!$B$39:$B$782,U$242)+'СЕТ СН'!$F$12</f>
        <v>0</v>
      </c>
      <c r="V266" s="36">
        <f>SUMIFS(СВЦЭМ!$H$40:$H$783,СВЦЭМ!$A$40:$A$783,$A266,СВЦЭМ!$B$39:$B$782,V$242)+'СЕТ СН'!$F$12</f>
        <v>0</v>
      </c>
      <c r="W266" s="36">
        <f>SUMIFS(СВЦЭМ!$H$40:$H$783,СВЦЭМ!$A$40:$A$783,$A266,СВЦЭМ!$B$39:$B$782,W$242)+'СЕТ СН'!$F$12</f>
        <v>0</v>
      </c>
      <c r="X266" s="36">
        <f>SUMIFS(СВЦЭМ!$H$40:$H$783,СВЦЭМ!$A$40:$A$783,$A266,СВЦЭМ!$B$39:$B$782,X$242)+'СЕТ СН'!$F$12</f>
        <v>0</v>
      </c>
      <c r="Y266" s="36">
        <f>SUMIFS(СВЦЭМ!$H$40:$H$783,СВЦЭМ!$A$40:$A$783,$A266,СВЦЭМ!$B$39:$B$782,Y$242)+'СЕТ СН'!$F$12</f>
        <v>0</v>
      </c>
    </row>
    <row r="267" spans="1:25" ht="15.75" hidden="1" x14ac:dyDescent="0.2">
      <c r="A267" s="35">
        <f t="shared" si="7"/>
        <v>44982</v>
      </c>
      <c r="B267" s="36">
        <f>SUMIFS(СВЦЭМ!$H$40:$H$783,СВЦЭМ!$A$40:$A$783,$A267,СВЦЭМ!$B$39:$B$782,B$242)+'СЕТ СН'!$F$12</f>
        <v>0</v>
      </c>
      <c r="C267" s="36">
        <f>SUMIFS(СВЦЭМ!$H$40:$H$783,СВЦЭМ!$A$40:$A$783,$A267,СВЦЭМ!$B$39:$B$782,C$242)+'СЕТ СН'!$F$12</f>
        <v>0</v>
      </c>
      <c r="D267" s="36">
        <f>SUMIFS(СВЦЭМ!$H$40:$H$783,СВЦЭМ!$A$40:$A$783,$A267,СВЦЭМ!$B$39:$B$782,D$242)+'СЕТ СН'!$F$12</f>
        <v>0</v>
      </c>
      <c r="E267" s="36">
        <f>SUMIFS(СВЦЭМ!$H$40:$H$783,СВЦЭМ!$A$40:$A$783,$A267,СВЦЭМ!$B$39:$B$782,E$242)+'СЕТ СН'!$F$12</f>
        <v>0</v>
      </c>
      <c r="F267" s="36">
        <f>SUMIFS(СВЦЭМ!$H$40:$H$783,СВЦЭМ!$A$40:$A$783,$A267,СВЦЭМ!$B$39:$B$782,F$242)+'СЕТ СН'!$F$12</f>
        <v>0</v>
      </c>
      <c r="G267" s="36">
        <f>SUMIFS(СВЦЭМ!$H$40:$H$783,СВЦЭМ!$A$40:$A$783,$A267,СВЦЭМ!$B$39:$B$782,G$242)+'СЕТ СН'!$F$12</f>
        <v>0</v>
      </c>
      <c r="H267" s="36">
        <f>SUMIFS(СВЦЭМ!$H$40:$H$783,СВЦЭМ!$A$40:$A$783,$A267,СВЦЭМ!$B$39:$B$782,H$242)+'СЕТ СН'!$F$12</f>
        <v>0</v>
      </c>
      <c r="I267" s="36">
        <f>SUMIFS(СВЦЭМ!$H$40:$H$783,СВЦЭМ!$A$40:$A$783,$A267,СВЦЭМ!$B$39:$B$782,I$242)+'СЕТ СН'!$F$12</f>
        <v>0</v>
      </c>
      <c r="J267" s="36">
        <f>SUMIFS(СВЦЭМ!$H$40:$H$783,СВЦЭМ!$A$40:$A$783,$A267,СВЦЭМ!$B$39:$B$782,J$242)+'СЕТ СН'!$F$12</f>
        <v>0</v>
      </c>
      <c r="K267" s="36">
        <f>SUMIFS(СВЦЭМ!$H$40:$H$783,СВЦЭМ!$A$40:$A$783,$A267,СВЦЭМ!$B$39:$B$782,K$242)+'СЕТ СН'!$F$12</f>
        <v>0</v>
      </c>
      <c r="L267" s="36">
        <f>SUMIFS(СВЦЭМ!$H$40:$H$783,СВЦЭМ!$A$40:$A$783,$A267,СВЦЭМ!$B$39:$B$782,L$242)+'СЕТ СН'!$F$12</f>
        <v>0</v>
      </c>
      <c r="M267" s="36">
        <f>SUMIFS(СВЦЭМ!$H$40:$H$783,СВЦЭМ!$A$40:$A$783,$A267,СВЦЭМ!$B$39:$B$782,M$242)+'СЕТ СН'!$F$12</f>
        <v>0</v>
      </c>
      <c r="N267" s="36">
        <f>SUMIFS(СВЦЭМ!$H$40:$H$783,СВЦЭМ!$A$40:$A$783,$A267,СВЦЭМ!$B$39:$B$782,N$242)+'СЕТ СН'!$F$12</f>
        <v>0</v>
      </c>
      <c r="O267" s="36">
        <f>SUMIFS(СВЦЭМ!$H$40:$H$783,СВЦЭМ!$A$40:$A$783,$A267,СВЦЭМ!$B$39:$B$782,O$242)+'СЕТ СН'!$F$12</f>
        <v>0</v>
      </c>
      <c r="P267" s="36">
        <f>SUMIFS(СВЦЭМ!$H$40:$H$783,СВЦЭМ!$A$40:$A$783,$A267,СВЦЭМ!$B$39:$B$782,P$242)+'СЕТ СН'!$F$12</f>
        <v>0</v>
      </c>
      <c r="Q267" s="36">
        <f>SUMIFS(СВЦЭМ!$H$40:$H$783,СВЦЭМ!$A$40:$A$783,$A267,СВЦЭМ!$B$39:$B$782,Q$242)+'СЕТ СН'!$F$12</f>
        <v>0</v>
      </c>
      <c r="R267" s="36">
        <f>SUMIFS(СВЦЭМ!$H$40:$H$783,СВЦЭМ!$A$40:$A$783,$A267,СВЦЭМ!$B$39:$B$782,R$242)+'СЕТ СН'!$F$12</f>
        <v>0</v>
      </c>
      <c r="S267" s="36">
        <f>SUMIFS(СВЦЭМ!$H$40:$H$783,СВЦЭМ!$A$40:$A$783,$A267,СВЦЭМ!$B$39:$B$782,S$242)+'СЕТ СН'!$F$12</f>
        <v>0</v>
      </c>
      <c r="T267" s="36">
        <f>SUMIFS(СВЦЭМ!$H$40:$H$783,СВЦЭМ!$A$40:$A$783,$A267,СВЦЭМ!$B$39:$B$782,T$242)+'СЕТ СН'!$F$12</f>
        <v>0</v>
      </c>
      <c r="U267" s="36">
        <f>SUMIFS(СВЦЭМ!$H$40:$H$783,СВЦЭМ!$A$40:$A$783,$A267,СВЦЭМ!$B$39:$B$782,U$242)+'СЕТ СН'!$F$12</f>
        <v>0</v>
      </c>
      <c r="V267" s="36">
        <f>SUMIFS(СВЦЭМ!$H$40:$H$783,СВЦЭМ!$A$40:$A$783,$A267,СВЦЭМ!$B$39:$B$782,V$242)+'СЕТ СН'!$F$12</f>
        <v>0</v>
      </c>
      <c r="W267" s="36">
        <f>SUMIFS(СВЦЭМ!$H$40:$H$783,СВЦЭМ!$A$40:$A$783,$A267,СВЦЭМ!$B$39:$B$782,W$242)+'СЕТ СН'!$F$12</f>
        <v>0</v>
      </c>
      <c r="X267" s="36">
        <f>SUMIFS(СВЦЭМ!$H$40:$H$783,СВЦЭМ!$A$40:$A$783,$A267,СВЦЭМ!$B$39:$B$782,X$242)+'СЕТ СН'!$F$12</f>
        <v>0</v>
      </c>
      <c r="Y267" s="36">
        <f>SUMIFS(СВЦЭМ!$H$40:$H$783,СВЦЭМ!$A$40:$A$783,$A267,СВЦЭМ!$B$39:$B$782,Y$242)+'СЕТ СН'!$F$12</f>
        <v>0</v>
      </c>
    </row>
    <row r="268" spans="1:25" ht="15.75" hidden="1" x14ac:dyDescent="0.2">
      <c r="A268" s="35">
        <f t="shared" si="7"/>
        <v>44983</v>
      </c>
      <c r="B268" s="36">
        <f>SUMIFS(СВЦЭМ!$H$40:$H$783,СВЦЭМ!$A$40:$A$783,$A268,СВЦЭМ!$B$39:$B$782,B$242)+'СЕТ СН'!$F$12</f>
        <v>0</v>
      </c>
      <c r="C268" s="36">
        <f>SUMIFS(СВЦЭМ!$H$40:$H$783,СВЦЭМ!$A$40:$A$783,$A268,СВЦЭМ!$B$39:$B$782,C$242)+'СЕТ СН'!$F$12</f>
        <v>0</v>
      </c>
      <c r="D268" s="36">
        <f>SUMIFS(СВЦЭМ!$H$40:$H$783,СВЦЭМ!$A$40:$A$783,$A268,СВЦЭМ!$B$39:$B$782,D$242)+'СЕТ СН'!$F$12</f>
        <v>0</v>
      </c>
      <c r="E268" s="36">
        <f>SUMIFS(СВЦЭМ!$H$40:$H$783,СВЦЭМ!$A$40:$A$783,$A268,СВЦЭМ!$B$39:$B$782,E$242)+'СЕТ СН'!$F$12</f>
        <v>0</v>
      </c>
      <c r="F268" s="36">
        <f>SUMIFS(СВЦЭМ!$H$40:$H$783,СВЦЭМ!$A$40:$A$783,$A268,СВЦЭМ!$B$39:$B$782,F$242)+'СЕТ СН'!$F$12</f>
        <v>0</v>
      </c>
      <c r="G268" s="36">
        <f>SUMIFS(СВЦЭМ!$H$40:$H$783,СВЦЭМ!$A$40:$A$783,$A268,СВЦЭМ!$B$39:$B$782,G$242)+'СЕТ СН'!$F$12</f>
        <v>0</v>
      </c>
      <c r="H268" s="36">
        <f>SUMIFS(СВЦЭМ!$H$40:$H$783,СВЦЭМ!$A$40:$A$783,$A268,СВЦЭМ!$B$39:$B$782,H$242)+'СЕТ СН'!$F$12</f>
        <v>0</v>
      </c>
      <c r="I268" s="36">
        <f>SUMIFS(СВЦЭМ!$H$40:$H$783,СВЦЭМ!$A$40:$A$783,$A268,СВЦЭМ!$B$39:$B$782,I$242)+'СЕТ СН'!$F$12</f>
        <v>0</v>
      </c>
      <c r="J268" s="36">
        <f>SUMIFS(СВЦЭМ!$H$40:$H$783,СВЦЭМ!$A$40:$A$783,$A268,СВЦЭМ!$B$39:$B$782,J$242)+'СЕТ СН'!$F$12</f>
        <v>0</v>
      </c>
      <c r="K268" s="36">
        <f>SUMIFS(СВЦЭМ!$H$40:$H$783,СВЦЭМ!$A$40:$A$783,$A268,СВЦЭМ!$B$39:$B$782,K$242)+'СЕТ СН'!$F$12</f>
        <v>0</v>
      </c>
      <c r="L268" s="36">
        <f>SUMIFS(СВЦЭМ!$H$40:$H$783,СВЦЭМ!$A$40:$A$783,$A268,СВЦЭМ!$B$39:$B$782,L$242)+'СЕТ СН'!$F$12</f>
        <v>0</v>
      </c>
      <c r="M268" s="36">
        <f>SUMIFS(СВЦЭМ!$H$40:$H$783,СВЦЭМ!$A$40:$A$783,$A268,СВЦЭМ!$B$39:$B$782,M$242)+'СЕТ СН'!$F$12</f>
        <v>0</v>
      </c>
      <c r="N268" s="36">
        <f>SUMIFS(СВЦЭМ!$H$40:$H$783,СВЦЭМ!$A$40:$A$783,$A268,СВЦЭМ!$B$39:$B$782,N$242)+'СЕТ СН'!$F$12</f>
        <v>0</v>
      </c>
      <c r="O268" s="36">
        <f>SUMIFS(СВЦЭМ!$H$40:$H$783,СВЦЭМ!$A$40:$A$783,$A268,СВЦЭМ!$B$39:$B$782,O$242)+'СЕТ СН'!$F$12</f>
        <v>0</v>
      </c>
      <c r="P268" s="36">
        <f>SUMIFS(СВЦЭМ!$H$40:$H$783,СВЦЭМ!$A$40:$A$783,$A268,СВЦЭМ!$B$39:$B$782,P$242)+'СЕТ СН'!$F$12</f>
        <v>0</v>
      </c>
      <c r="Q268" s="36">
        <f>SUMIFS(СВЦЭМ!$H$40:$H$783,СВЦЭМ!$A$40:$A$783,$A268,СВЦЭМ!$B$39:$B$782,Q$242)+'СЕТ СН'!$F$12</f>
        <v>0</v>
      </c>
      <c r="R268" s="36">
        <f>SUMIFS(СВЦЭМ!$H$40:$H$783,СВЦЭМ!$A$40:$A$783,$A268,СВЦЭМ!$B$39:$B$782,R$242)+'СЕТ СН'!$F$12</f>
        <v>0</v>
      </c>
      <c r="S268" s="36">
        <f>SUMIFS(СВЦЭМ!$H$40:$H$783,СВЦЭМ!$A$40:$A$783,$A268,СВЦЭМ!$B$39:$B$782,S$242)+'СЕТ СН'!$F$12</f>
        <v>0</v>
      </c>
      <c r="T268" s="36">
        <f>SUMIFS(СВЦЭМ!$H$40:$H$783,СВЦЭМ!$A$40:$A$783,$A268,СВЦЭМ!$B$39:$B$782,T$242)+'СЕТ СН'!$F$12</f>
        <v>0</v>
      </c>
      <c r="U268" s="36">
        <f>SUMIFS(СВЦЭМ!$H$40:$H$783,СВЦЭМ!$A$40:$A$783,$A268,СВЦЭМ!$B$39:$B$782,U$242)+'СЕТ СН'!$F$12</f>
        <v>0</v>
      </c>
      <c r="V268" s="36">
        <f>SUMIFS(СВЦЭМ!$H$40:$H$783,СВЦЭМ!$A$40:$A$783,$A268,СВЦЭМ!$B$39:$B$782,V$242)+'СЕТ СН'!$F$12</f>
        <v>0</v>
      </c>
      <c r="W268" s="36">
        <f>SUMIFS(СВЦЭМ!$H$40:$H$783,СВЦЭМ!$A$40:$A$783,$A268,СВЦЭМ!$B$39:$B$782,W$242)+'СЕТ СН'!$F$12</f>
        <v>0</v>
      </c>
      <c r="X268" s="36">
        <f>SUMIFS(СВЦЭМ!$H$40:$H$783,СВЦЭМ!$A$40:$A$783,$A268,СВЦЭМ!$B$39:$B$782,X$242)+'СЕТ СН'!$F$12</f>
        <v>0</v>
      </c>
      <c r="Y268" s="36">
        <f>SUMIFS(СВЦЭМ!$H$40:$H$783,СВЦЭМ!$A$40:$A$783,$A268,СВЦЭМ!$B$39:$B$782,Y$242)+'СЕТ СН'!$F$12</f>
        <v>0</v>
      </c>
    </row>
    <row r="269" spans="1:25" ht="15.75" hidden="1" x14ac:dyDescent="0.2">
      <c r="A269" s="35">
        <f t="shared" si="7"/>
        <v>44984</v>
      </c>
      <c r="B269" s="36">
        <f>SUMIFS(СВЦЭМ!$H$40:$H$783,СВЦЭМ!$A$40:$A$783,$A269,СВЦЭМ!$B$39:$B$782,B$242)+'СЕТ СН'!$F$12</f>
        <v>0</v>
      </c>
      <c r="C269" s="36">
        <f>SUMIFS(СВЦЭМ!$H$40:$H$783,СВЦЭМ!$A$40:$A$783,$A269,СВЦЭМ!$B$39:$B$782,C$242)+'СЕТ СН'!$F$12</f>
        <v>0</v>
      </c>
      <c r="D269" s="36">
        <f>SUMIFS(СВЦЭМ!$H$40:$H$783,СВЦЭМ!$A$40:$A$783,$A269,СВЦЭМ!$B$39:$B$782,D$242)+'СЕТ СН'!$F$12</f>
        <v>0</v>
      </c>
      <c r="E269" s="36">
        <f>SUMIFS(СВЦЭМ!$H$40:$H$783,СВЦЭМ!$A$40:$A$783,$A269,СВЦЭМ!$B$39:$B$782,E$242)+'СЕТ СН'!$F$12</f>
        <v>0</v>
      </c>
      <c r="F269" s="36">
        <f>SUMIFS(СВЦЭМ!$H$40:$H$783,СВЦЭМ!$A$40:$A$783,$A269,СВЦЭМ!$B$39:$B$782,F$242)+'СЕТ СН'!$F$12</f>
        <v>0</v>
      </c>
      <c r="G269" s="36">
        <f>SUMIFS(СВЦЭМ!$H$40:$H$783,СВЦЭМ!$A$40:$A$783,$A269,СВЦЭМ!$B$39:$B$782,G$242)+'СЕТ СН'!$F$12</f>
        <v>0</v>
      </c>
      <c r="H269" s="36">
        <f>SUMIFS(СВЦЭМ!$H$40:$H$783,СВЦЭМ!$A$40:$A$783,$A269,СВЦЭМ!$B$39:$B$782,H$242)+'СЕТ СН'!$F$12</f>
        <v>0</v>
      </c>
      <c r="I269" s="36">
        <f>SUMIFS(СВЦЭМ!$H$40:$H$783,СВЦЭМ!$A$40:$A$783,$A269,СВЦЭМ!$B$39:$B$782,I$242)+'СЕТ СН'!$F$12</f>
        <v>0</v>
      </c>
      <c r="J269" s="36">
        <f>SUMIFS(СВЦЭМ!$H$40:$H$783,СВЦЭМ!$A$40:$A$783,$A269,СВЦЭМ!$B$39:$B$782,J$242)+'СЕТ СН'!$F$12</f>
        <v>0</v>
      </c>
      <c r="K269" s="36">
        <f>SUMIFS(СВЦЭМ!$H$40:$H$783,СВЦЭМ!$A$40:$A$783,$A269,СВЦЭМ!$B$39:$B$782,K$242)+'СЕТ СН'!$F$12</f>
        <v>0</v>
      </c>
      <c r="L269" s="36">
        <f>SUMIFS(СВЦЭМ!$H$40:$H$783,СВЦЭМ!$A$40:$A$783,$A269,СВЦЭМ!$B$39:$B$782,L$242)+'СЕТ СН'!$F$12</f>
        <v>0</v>
      </c>
      <c r="M269" s="36">
        <f>SUMIFS(СВЦЭМ!$H$40:$H$783,СВЦЭМ!$A$40:$A$783,$A269,СВЦЭМ!$B$39:$B$782,M$242)+'СЕТ СН'!$F$12</f>
        <v>0</v>
      </c>
      <c r="N269" s="36">
        <f>SUMIFS(СВЦЭМ!$H$40:$H$783,СВЦЭМ!$A$40:$A$783,$A269,СВЦЭМ!$B$39:$B$782,N$242)+'СЕТ СН'!$F$12</f>
        <v>0</v>
      </c>
      <c r="O269" s="36">
        <f>SUMIFS(СВЦЭМ!$H$40:$H$783,СВЦЭМ!$A$40:$A$783,$A269,СВЦЭМ!$B$39:$B$782,O$242)+'СЕТ СН'!$F$12</f>
        <v>0</v>
      </c>
      <c r="P269" s="36">
        <f>SUMIFS(СВЦЭМ!$H$40:$H$783,СВЦЭМ!$A$40:$A$783,$A269,СВЦЭМ!$B$39:$B$782,P$242)+'СЕТ СН'!$F$12</f>
        <v>0</v>
      </c>
      <c r="Q269" s="36">
        <f>SUMIFS(СВЦЭМ!$H$40:$H$783,СВЦЭМ!$A$40:$A$783,$A269,СВЦЭМ!$B$39:$B$782,Q$242)+'СЕТ СН'!$F$12</f>
        <v>0</v>
      </c>
      <c r="R269" s="36">
        <f>SUMIFS(СВЦЭМ!$H$40:$H$783,СВЦЭМ!$A$40:$A$783,$A269,СВЦЭМ!$B$39:$B$782,R$242)+'СЕТ СН'!$F$12</f>
        <v>0</v>
      </c>
      <c r="S269" s="36">
        <f>SUMIFS(СВЦЭМ!$H$40:$H$783,СВЦЭМ!$A$40:$A$783,$A269,СВЦЭМ!$B$39:$B$782,S$242)+'СЕТ СН'!$F$12</f>
        <v>0</v>
      </c>
      <c r="T269" s="36">
        <f>SUMIFS(СВЦЭМ!$H$40:$H$783,СВЦЭМ!$A$40:$A$783,$A269,СВЦЭМ!$B$39:$B$782,T$242)+'СЕТ СН'!$F$12</f>
        <v>0</v>
      </c>
      <c r="U269" s="36">
        <f>SUMIFS(СВЦЭМ!$H$40:$H$783,СВЦЭМ!$A$40:$A$783,$A269,СВЦЭМ!$B$39:$B$782,U$242)+'СЕТ СН'!$F$12</f>
        <v>0</v>
      </c>
      <c r="V269" s="36">
        <f>SUMIFS(СВЦЭМ!$H$40:$H$783,СВЦЭМ!$A$40:$A$783,$A269,СВЦЭМ!$B$39:$B$782,V$242)+'СЕТ СН'!$F$12</f>
        <v>0</v>
      </c>
      <c r="W269" s="36">
        <f>SUMIFS(СВЦЭМ!$H$40:$H$783,СВЦЭМ!$A$40:$A$783,$A269,СВЦЭМ!$B$39:$B$782,W$242)+'СЕТ СН'!$F$12</f>
        <v>0</v>
      </c>
      <c r="X269" s="36">
        <f>SUMIFS(СВЦЭМ!$H$40:$H$783,СВЦЭМ!$A$40:$A$783,$A269,СВЦЭМ!$B$39:$B$782,X$242)+'СЕТ СН'!$F$12</f>
        <v>0</v>
      </c>
      <c r="Y269" s="36">
        <f>SUMIFS(СВЦЭМ!$H$40:$H$783,СВЦЭМ!$A$40:$A$783,$A269,СВЦЭМ!$B$39:$B$782,Y$242)+'СЕТ СН'!$F$12</f>
        <v>0</v>
      </c>
    </row>
    <row r="270" spans="1:25" ht="15.75" hidden="1" x14ac:dyDescent="0.2">
      <c r="A270" s="35">
        <f t="shared" si="7"/>
        <v>44985</v>
      </c>
      <c r="B270" s="36">
        <f>SUMIFS(СВЦЭМ!$H$40:$H$783,СВЦЭМ!$A$40:$A$783,$A270,СВЦЭМ!$B$39:$B$782,B$242)+'СЕТ СН'!$F$12</f>
        <v>0</v>
      </c>
      <c r="C270" s="36">
        <f>SUMIFS(СВЦЭМ!$H$40:$H$783,СВЦЭМ!$A$40:$A$783,$A270,СВЦЭМ!$B$39:$B$782,C$242)+'СЕТ СН'!$F$12</f>
        <v>0</v>
      </c>
      <c r="D270" s="36">
        <f>SUMIFS(СВЦЭМ!$H$40:$H$783,СВЦЭМ!$A$40:$A$783,$A270,СВЦЭМ!$B$39:$B$782,D$242)+'СЕТ СН'!$F$12</f>
        <v>0</v>
      </c>
      <c r="E270" s="36">
        <f>SUMIFS(СВЦЭМ!$H$40:$H$783,СВЦЭМ!$A$40:$A$783,$A270,СВЦЭМ!$B$39:$B$782,E$242)+'СЕТ СН'!$F$12</f>
        <v>0</v>
      </c>
      <c r="F270" s="36">
        <f>SUMIFS(СВЦЭМ!$H$40:$H$783,СВЦЭМ!$A$40:$A$783,$A270,СВЦЭМ!$B$39:$B$782,F$242)+'СЕТ СН'!$F$12</f>
        <v>0</v>
      </c>
      <c r="G270" s="36">
        <f>SUMIFS(СВЦЭМ!$H$40:$H$783,СВЦЭМ!$A$40:$A$783,$A270,СВЦЭМ!$B$39:$B$782,G$242)+'СЕТ СН'!$F$12</f>
        <v>0</v>
      </c>
      <c r="H270" s="36">
        <f>SUMIFS(СВЦЭМ!$H$40:$H$783,СВЦЭМ!$A$40:$A$783,$A270,СВЦЭМ!$B$39:$B$782,H$242)+'СЕТ СН'!$F$12</f>
        <v>0</v>
      </c>
      <c r="I270" s="36">
        <f>SUMIFS(СВЦЭМ!$H$40:$H$783,СВЦЭМ!$A$40:$A$783,$A270,СВЦЭМ!$B$39:$B$782,I$242)+'СЕТ СН'!$F$12</f>
        <v>0</v>
      </c>
      <c r="J270" s="36">
        <f>SUMIFS(СВЦЭМ!$H$40:$H$783,СВЦЭМ!$A$40:$A$783,$A270,СВЦЭМ!$B$39:$B$782,J$242)+'СЕТ СН'!$F$12</f>
        <v>0</v>
      </c>
      <c r="K270" s="36">
        <f>SUMIFS(СВЦЭМ!$H$40:$H$783,СВЦЭМ!$A$40:$A$783,$A270,СВЦЭМ!$B$39:$B$782,K$242)+'СЕТ СН'!$F$12</f>
        <v>0</v>
      </c>
      <c r="L270" s="36">
        <f>SUMIFS(СВЦЭМ!$H$40:$H$783,СВЦЭМ!$A$40:$A$783,$A270,СВЦЭМ!$B$39:$B$782,L$242)+'СЕТ СН'!$F$12</f>
        <v>0</v>
      </c>
      <c r="M270" s="36">
        <f>SUMIFS(СВЦЭМ!$H$40:$H$783,СВЦЭМ!$A$40:$A$783,$A270,СВЦЭМ!$B$39:$B$782,M$242)+'СЕТ СН'!$F$12</f>
        <v>0</v>
      </c>
      <c r="N270" s="36">
        <f>SUMIFS(СВЦЭМ!$H$40:$H$783,СВЦЭМ!$A$40:$A$783,$A270,СВЦЭМ!$B$39:$B$782,N$242)+'СЕТ СН'!$F$12</f>
        <v>0</v>
      </c>
      <c r="O270" s="36">
        <f>SUMIFS(СВЦЭМ!$H$40:$H$783,СВЦЭМ!$A$40:$A$783,$A270,СВЦЭМ!$B$39:$B$782,O$242)+'СЕТ СН'!$F$12</f>
        <v>0</v>
      </c>
      <c r="P270" s="36">
        <f>SUMIFS(СВЦЭМ!$H$40:$H$783,СВЦЭМ!$A$40:$A$783,$A270,СВЦЭМ!$B$39:$B$782,P$242)+'СЕТ СН'!$F$12</f>
        <v>0</v>
      </c>
      <c r="Q270" s="36">
        <f>SUMIFS(СВЦЭМ!$H$40:$H$783,СВЦЭМ!$A$40:$A$783,$A270,СВЦЭМ!$B$39:$B$782,Q$242)+'СЕТ СН'!$F$12</f>
        <v>0</v>
      </c>
      <c r="R270" s="36">
        <f>SUMIFS(СВЦЭМ!$H$40:$H$783,СВЦЭМ!$A$40:$A$783,$A270,СВЦЭМ!$B$39:$B$782,R$242)+'СЕТ СН'!$F$12</f>
        <v>0</v>
      </c>
      <c r="S270" s="36">
        <f>SUMIFS(СВЦЭМ!$H$40:$H$783,СВЦЭМ!$A$40:$A$783,$A270,СВЦЭМ!$B$39:$B$782,S$242)+'СЕТ СН'!$F$12</f>
        <v>0</v>
      </c>
      <c r="T270" s="36">
        <f>SUMIFS(СВЦЭМ!$H$40:$H$783,СВЦЭМ!$A$40:$A$783,$A270,СВЦЭМ!$B$39:$B$782,T$242)+'СЕТ СН'!$F$12</f>
        <v>0</v>
      </c>
      <c r="U270" s="36">
        <f>SUMIFS(СВЦЭМ!$H$40:$H$783,СВЦЭМ!$A$40:$A$783,$A270,СВЦЭМ!$B$39:$B$782,U$242)+'СЕТ СН'!$F$12</f>
        <v>0</v>
      </c>
      <c r="V270" s="36">
        <f>SUMIFS(СВЦЭМ!$H$40:$H$783,СВЦЭМ!$A$40:$A$783,$A270,СВЦЭМ!$B$39:$B$782,V$242)+'СЕТ СН'!$F$12</f>
        <v>0</v>
      </c>
      <c r="W270" s="36">
        <f>SUMIFS(СВЦЭМ!$H$40:$H$783,СВЦЭМ!$A$40:$A$783,$A270,СВЦЭМ!$B$39:$B$782,W$242)+'СЕТ СН'!$F$12</f>
        <v>0</v>
      </c>
      <c r="X270" s="36">
        <f>SUMIFS(СВЦЭМ!$H$40:$H$783,СВЦЭМ!$A$40:$A$783,$A270,СВЦЭМ!$B$39:$B$782,X$242)+'СЕТ СН'!$F$12</f>
        <v>0</v>
      </c>
      <c r="Y270" s="36">
        <f>SUMIFS(СВЦЭМ!$H$40:$H$783,СВЦЭМ!$A$40:$A$783,$A270,СВЦЭМ!$B$39:$B$782,Y$242)+'СЕТ СН'!$F$12</f>
        <v>0</v>
      </c>
    </row>
    <row r="271" spans="1:25" ht="15.75" hidden="1" x14ac:dyDescent="0.2">
      <c r="A271" s="35">
        <f t="shared" si="7"/>
        <v>44986</v>
      </c>
      <c r="B271" s="36">
        <f>SUMIFS(СВЦЭМ!$H$40:$H$783,СВЦЭМ!$A$40:$A$783,$A271,СВЦЭМ!$B$39:$B$782,B$242)+'СЕТ СН'!$F$12</f>
        <v>0</v>
      </c>
      <c r="C271" s="36">
        <f>SUMIFS(СВЦЭМ!$H$40:$H$783,СВЦЭМ!$A$40:$A$783,$A271,СВЦЭМ!$B$39:$B$782,C$242)+'СЕТ СН'!$F$12</f>
        <v>0</v>
      </c>
      <c r="D271" s="36">
        <f>SUMIFS(СВЦЭМ!$H$40:$H$783,СВЦЭМ!$A$40:$A$783,$A271,СВЦЭМ!$B$39:$B$782,D$242)+'СЕТ СН'!$F$12</f>
        <v>0</v>
      </c>
      <c r="E271" s="36">
        <f>SUMIFS(СВЦЭМ!$H$40:$H$783,СВЦЭМ!$A$40:$A$783,$A271,СВЦЭМ!$B$39:$B$782,E$242)+'СЕТ СН'!$F$12</f>
        <v>0</v>
      </c>
      <c r="F271" s="36">
        <f>SUMIFS(СВЦЭМ!$H$40:$H$783,СВЦЭМ!$A$40:$A$783,$A271,СВЦЭМ!$B$39:$B$782,F$242)+'СЕТ СН'!$F$12</f>
        <v>0</v>
      </c>
      <c r="G271" s="36">
        <f>SUMIFS(СВЦЭМ!$H$40:$H$783,СВЦЭМ!$A$40:$A$783,$A271,СВЦЭМ!$B$39:$B$782,G$242)+'СЕТ СН'!$F$12</f>
        <v>0</v>
      </c>
      <c r="H271" s="36">
        <f>SUMIFS(СВЦЭМ!$H$40:$H$783,СВЦЭМ!$A$40:$A$783,$A271,СВЦЭМ!$B$39:$B$782,H$242)+'СЕТ СН'!$F$12</f>
        <v>0</v>
      </c>
      <c r="I271" s="36">
        <f>SUMIFS(СВЦЭМ!$H$40:$H$783,СВЦЭМ!$A$40:$A$783,$A271,СВЦЭМ!$B$39:$B$782,I$242)+'СЕТ СН'!$F$12</f>
        <v>0</v>
      </c>
      <c r="J271" s="36">
        <f>SUMIFS(СВЦЭМ!$H$40:$H$783,СВЦЭМ!$A$40:$A$783,$A271,СВЦЭМ!$B$39:$B$782,J$242)+'СЕТ СН'!$F$12</f>
        <v>0</v>
      </c>
      <c r="K271" s="36">
        <f>SUMIFS(СВЦЭМ!$H$40:$H$783,СВЦЭМ!$A$40:$A$783,$A271,СВЦЭМ!$B$39:$B$782,K$242)+'СЕТ СН'!$F$12</f>
        <v>0</v>
      </c>
      <c r="L271" s="36">
        <f>SUMIFS(СВЦЭМ!$H$40:$H$783,СВЦЭМ!$A$40:$A$783,$A271,СВЦЭМ!$B$39:$B$782,L$242)+'СЕТ СН'!$F$12</f>
        <v>0</v>
      </c>
      <c r="M271" s="36">
        <f>SUMIFS(СВЦЭМ!$H$40:$H$783,СВЦЭМ!$A$40:$A$783,$A271,СВЦЭМ!$B$39:$B$782,M$242)+'СЕТ СН'!$F$12</f>
        <v>0</v>
      </c>
      <c r="N271" s="36">
        <f>SUMIFS(СВЦЭМ!$H$40:$H$783,СВЦЭМ!$A$40:$A$783,$A271,СВЦЭМ!$B$39:$B$782,N$242)+'СЕТ СН'!$F$12</f>
        <v>0</v>
      </c>
      <c r="O271" s="36">
        <f>SUMIFS(СВЦЭМ!$H$40:$H$783,СВЦЭМ!$A$40:$A$783,$A271,СВЦЭМ!$B$39:$B$782,O$242)+'СЕТ СН'!$F$12</f>
        <v>0</v>
      </c>
      <c r="P271" s="36">
        <f>SUMIFS(СВЦЭМ!$H$40:$H$783,СВЦЭМ!$A$40:$A$783,$A271,СВЦЭМ!$B$39:$B$782,P$242)+'СЕТ СН'!$F$12</f>
        <v>0</v>
      </c>
      <c r="Q271" s="36">
        <f>SUMIFS(СВЦЭМ!$H$40:$H$783,СВЦЭМ!$A$40:$A$783,$A271,СВЦЭМ!$B$39:$B$782,Q$242)+'СЕТ СН'!$F$12</f>
        <v>0</v>
      </c>
      <c r="R271" s="36">
        <f>SUMIFS(СВЦЭМ!$H$40:$H$783,СВЦЭМ!$A$40:$A$783,$A271,СВЦЭМ!$B$39:$B$782,R$242)+'СЕТ СН'!$F$12</f>
        <v>0</v>
      </c>
      <c r="S271" s="36">
        <f>SUMIFS(СВЦЭМ!$H$40:$H$783,СВЦЭМ!$A$40:$A$783,$A271,СВЦЭМ!$B$39:$B$782,S$242)+'СЕТ СН'!$F$12</f>
        <v>0</v>
      </c>
      <c r="T271" s="36">
        <f>SUMIFS(СВЦЭМ!$H$40:$H$783,СВЦЭМ!$A$40:$A$783,$A271,СВЦЭМ!$B$39:$B$782,T$242)+'СЕТ СН'!$F$12</f>
        <v>0</v>
      </c>
      <c r="U271" s="36">
        <f>SUMIFS(СВЦЭМ!$H$40:$H$783,СВЦЭМ!$A$40:$A$783,$A271,СВЦЭМ!$B$39:$B$782,U$242)+'СЕТ СН'!$F$12</f>
        <v>0</v>
      </c>
      <c r="V271" s="36">
        <f>SUMIFS(СВЦЭМ!$H$40:$H$783,СВЦЭМ!$A$40:$A$783,$A271,СВЦЭМ!$B$39:$B$782,V$242)+'СЕТ СН'!$F$12</f>
        <v>0</v>
      </c>
      <c r="W271" s="36">
        <f>SUMIFS(СВЦЭМ!$H$40:$H$783,СВЦЭМ!$A$40:$A$783,$A271,СВЦЭМ!$B$39:$B$782,W$242)+'СЕТ СН'!$F$12</f>
        <v>0</v>
      </c>
      <c r="X271" s="36">
        <f>SUMIFS(СВЦЭМ!$H$40:$H$783,СВЦЭМ!$A$40:$A$783,$A271,СВЦЭМ!$B$39:$B$782,X$242)+'СЕТ СН'!$F$12</f>
        <v>0</v>
      </c>
      <c r="Y271" s="36">
        <f>SUMIFS(СВЦЭМ!$H$40:$H$783,СВЦЭМ!$A$40:$A$783,$A271,СВЦЭМ!$B$39:$B$782,Y$242)+'СЕТ СН'!$F$12</f>
        <v>0</v>
      </c>
    </row>
    <row r="272" spans="1:25" ht="15.75" hidden="1" x14ac:dyDescent="0.2">
      <c r="A272" s="35">
        <f t="shared" si="7"/>
        <v>44987</v>
      </c>
      <c r="B272" s="36">
        <f>SUMIFS(СВЦЭМ!$H$40:$H$783,СВЦЭМ!$A$40:$A$783,$A272,СВЦЭМ!$B$39:$B$782,B$242)+'СЕТ СН'!$F$12</f>
        <v>0</v>
      </c>
      <c r="C272" s="36">
        <f>SUMIFS(СВЦЭМ!$H$40:$H$783,СВЦЭМ!$A$40:$A$783,$A272,СВЦЭМ!$B$39:$B$782,C$242)+'СЕТ СН'!$F$12</f>
        <v>0</v>
      </c>
      <c r="D272" s="36">
        <f>SUMIFS(СВЦЭМ!$H$40:$H$783,СВЦЭМ!$A$40:$A$783,$A272,СВЦЭМ!$B$39:$B$782,D$242)+'СЕТ СН'!$F$12</f>
        <v>0</v>
      </c>
      <c r="E272" s="36">
        <f>SUMIFS(СВЦЭМ!$H$40:$H$783,СВЦЭМ!$A$40:$A$783,$A272,СВЦЭМ!$B$39:$B$782,E$242)+'СЕТ СН'!$F$12</f>
        <v>0</v>
      </c>
      <c r="F272" s="36">
        <f>SUMIFS(СВЦЭМ!$H$40:$H$783,СВЦЭМ!$A$40:$A$783,$A272,СВЦЭМ!$B$39:$B$782,F$242)+'СЕТ СН'!$F$12</f>
        <v>0</v>
      </c>
      <c r="G272" s="36">
        <f>SUMIFS(СВЦЭМ!$H$40:$H$783,СВЦЭМ!$A$40:$A$783,$A272,СВЦЭМ!$B$39:$B$782,G$242)+'СЕТ СН'!$F$12</f>
        <v>0</v>
      </c>
      <c r="H272" s="36">
        <f>SUMIFS(СВЦЭМ!$H$40:$H$783,СВЦЭМ!$A$40:$A$783,$A272,СВЦЭМ!$B$39:$B$782,H$242)+'СЕТ СН'!$F$12</f>
        <v>0</v>
      </c>
      <c r="I272" s="36">
        <f>SUMIFS(СВЦЭМ!$H$40:$H$783,СВЦЭМ!$A$40:$A$783,$A272,СВЦЭМ!$B$39:$B$782,I$242)+'СЕТ СН'!$F$12</f>
        <v>0</v>
      </c>
      <c r="J272" s="36">
        <f>SUMIFS(СВЦЭМ!$H$40:$H$783,СВЦЭМ!$A$40:$A$783,$A272,СВЦЭМ!$B$39:$B$782,J$242)+'СЕТ СН'!$F$12</f>
        <v>0</v>
      </c>
      <c r="K272" s="36">
        <f>SUMIFS(СВЦЭМ!$H$40:$H$783,СВЦЭМ!$A$40:$A$783,$A272,СВЦЭМ!$B$39:$B$782,K$242)+'СЕТ СН'!$F$12</f>
        <v>0</v>
      </c>
      <c r="L272" s="36">
        <f>SUMIFS(СВЦЭМ!$H$40:$H$783,СВЦЭМ!$A$40:$A$783,$A272,СВЦЭМ!$B$39:$B$782,L$242)+'СЕТ СН'!$F$12</f>
        <v>0</v>
      </c>
      <c r="M272" s="36">
        <f>SUMIFS(СВЦЭМ!$H$40:$H$783,СВЦЭМ!$A$40:$A$783,$A272,СВЦЭМ!$B$39:$B$782,M$242)+'СЕТ СН'!$F$12</f>
        <v>0</v>
      </c>
      <c r="N272" s="36">
        <f>SUMIFS(СВЦЭМ!$H$40:$H$783,СВЦЭМ!$A$40:$A$783,$A272,СВЦЭМ!$B$39:$B$782,N$242)+'СЕТ СН'!$F$12</f>
        <v>0</v>
      </c>
      <c r="O272" s="36">
        <f>SUMIFS(СВЦЭМ!$H$40:$H$783,СВЦЭМ!$A$40:$A$783,$A272,СВЦЭМ!$B$39:$B$782,O$242)+'СЕТ СН'!$F$12</f>
        <v>0</v>
      </c>
      <c r="P272" s="36">
        <f>SUMIFS(СВЦЭМ!$H$40:$H$783,СВЦЭМ!$A$40:$A$783,$A272,СВЦЭМ!$B$39:$B$782,P$242)+'СЕТ СН'!$F$12</f>
        <v>0</v>
      </c>
      <c r="Q272" s="36">
        <f>SUMIFS(СВЦЭМ!$H$40:$H$783,СВЦЭМ!$A$40:$A$783,$A272,СВЦЭМ!$B$39:$B$782,Q$242)+'СЕТ СН'!$F$12</f>
        <v>0</v>
      </c>
      <c r="R272" s="36">
        <f>SUMIFS(СВЦЭМ!$H$40:$H$783,СВЦЭМ!$A$40:$A$783,$A272,СВЦЭМ!$B$39:$B$782,R$242)+'СЕТ СН'!$F$12</f>
        <v>0</v>
      </c>
      <c r="S272" s="36">
        <f>SUMIFS(СВЦЭМ!$H$40:$H$783,СВЦЭМ!$A$40:$A$783,$A272,СВЦЭМ!$B$39:$B$782,S$242)+'СЕТ СН'!$F$12</f>
        <v>0</v>
      </c>
      <c r="T272" s="36">
        <f>SUMIFS(СВЦЭМ!$H$40:$H$783,СВЦЭМ!$A$40:$A$783,$A272,СВЦЭМ!$B$39:$B$782,T$242)+'СЕТ СН'!$F$12</f>
        <v>0</v>
      </c>
      <c r="U272" s="36">
        <f>SUMIFS(СВЦЭМ!$H$40:$H$783,СВЦЭМ!$A$40:$A$783,$A272,СВЦЭМ!$B$39:$B$782,U$242)+'СЕТ СН'!$F$12</f>
        <v>0</v>
      </c>
      <c r="V272" s="36">
        <f>SUMIFS(СВЦЭМ!$H$40:$H$783,СВЦЭМ!$A$40:$A$783,$A272,СВЦЭМ!$B$39:$B$782,V$242)+'СЕТ СН'!$F$12</f>
        <v>0</v>
      </c>
      <c r="W272" s="36">
        <f>SUMIFS(СВЦЭМ!$H$40:$H$783,СВЦЭМ!$A$40:$A$783,$A272,СВЦЭМ!$B$39:$B$782,W$242)+'СЕТ СН'!$F$12</f>
        <v>0</v>
      </c>
      <c r="X272" s="36">
        <f>SUMIFS(СВЦЭМ!$H$40:$H$783,СВЦЭМ!$A$40:$A$783,$A272,СВЦЭМ!$B$39:$B$782,X$242)+'СЕТ СН'!$F$12</f>
        <v>0</v>
      </c>
      <c r="Y272" s="36">
        <f>SUMIFS(СВЦЭМ!$H$40:$H$783,СВЦЭМ!$A$40:$A$783,$A272,СВЦЭМ!$B$39:$B$782,Y$242)+'СЕТ СН'!$F$12</f>
        <v>0</v>
      </c>
    </row>
    <row r="273" spans="1:27" ht="15.75" hidden="1" x14ac:dyDescent="0.2">
      <c r="A273" s="35">
        <f t="shared" si="7"/>
        <v>44988</v>
      </c>
      <c r="B273" s="36">
        <f>SUMIFS(СВЦЭМ!$H$40:$H$783,СВЦЭМ!$A$40:$A$783,$A273,СВЦЭМ!$B$39:$B$782,B$242)+'СЕТ СН'!$F$12</f>
        <v>0</v>
      </c>
      <c r="C273" s="36">
        <f>SUMIFS(СВЦЭМ!$H$40:$H$783,СВЦЭМ!$A$40:$A$783,$A273,СВЦЭМ!$B$39:$B$782,C$242)+'СЕТ СН'!$F$12</f>
        <v>0</v>
      </c>
      <c r="D273" s="36">
        <f>SUMIFS(СВЦЭМ!$H$40:$H$783,СВЦЭМ!$A$40:$A$783,$A273,СВЦЭМ!$B$39:$B$782,D$242)+'СЕТ СН'!$F$12</f>
        <v>0</v>
      </c>
      <c r="E273" s="36">
        <f>SUMIFS(СВЦЭМ!$H$40:$H$783,СВЦЭМ!$A$40:$A$783,$A273,СВЦЭМ!$B$39:$B$782,E$242)+'СЕТ СН'!$F$12</f>
        <v>0</v>
      </c>
      <c r="F273" s="36">
        <f>SUMIFS(СВЦЭМ!$H$40:$H$783,СВЦЭМ!$A$40:$A$783,$A273,СВЦЭМ!$B$39:$B$782,F$242)+'СЕТ СН'!$F$12</f>
        <v>0</v>
      </c>
      <c r="G273" s="36">
        <f>SUMIFS(СВЦЭМ!$H$40:$H$783,СВЦЭМ!$A$40:$A$783,$A273,СВЦЭМ!$B$39:$B$782,G$242)+'СЕТ СН'!$F$12</f>
        <v>0</v>
      </c>
      <c r="H273" s="36">
        <f>SUMIFS(СВЦЭМ!$H$40:$H$783,СВЦЭМ!$A$40:$A$783,$A273,СВЦЭМ!$B$39:$B$782,H$242)+'СЕТ СН'!$F$12</f>
        <v>0</v>
      </c>
      <c r="I273" s="36">
        <f>SUMIFS(СВЦЭМ!$H$40:$H$783,СВЦЭМ!$A$40:$A$783,$A273,СВЦЭМ!$B$39:$B$782,I$242)+'СЕТ СН'!$F$12</f>
        <v>0</v>
      </c>
      <c r="J273" s="36">
        <f>SUMIFS(СВЦЭМ!$H$40:$H$783,СВЦЭМ!$A$40:$A$783,$A273,СВЦЭМ!$B$39:$B$782,J$242)+'СЕТ СН'!$F$12</f>
        <v>0</v>
      </c>
      <c r="K273" s="36">
        <f>SUMIFS(СВЦЭМ!$H$40:$H$783,СВЦЭМ!$A$40:$A$783,$A273,СВЦЭМ!$B$39:$B$782,K$242)+'СЕТ СН'!$F$12</f>
        <v>0</v>
      </c>
      <c r="L273" s="36">
        <f>SUMIFS(СВЦЭМ!$H$40:$H$783,СВЦЭМ!$A$40:$A$783,$A273,СВЦЭМ!$B$39:$B$782,L$242)+'СЕТ СН'!$F$12</f>
        <v>0</v>
      </c>
      <c r="M273" s="36">
        <f>SUMIFS(СВЦЭМ!$H$40:$H$783,СВЦЭМ!$A$40:$A$783,$A273,СВЦЭМ!$B$39:$B$782,M$242)+'СЕТ СН'!$F$12</f>
        <v>0</v>
      </c>
      <c r="N273" s="36">
        <f>SUMIFS(СВЦЭМ!$H$40:$H$783,СВЦЭМ!$A$40:$A$783,$A273,СВЦЭМ!$B$39:$B$782,N$242)+'СЕТ СН'!$F$12</f>
        <v>0</v>
      </c>
      <c r="O273" s="36">
        <f>SUMIFS(СВЦЭМ!$H$40:$H$783,СВЦЭМ!$A$40:$A$783,$A273,СВЦЭМ!$B$39:$B$782,O$242)+'СЕТ СН'!$F$12</f>
        <v>0</v>
      </c>
      <c r="P273" s="36">
        <f>SUMIFS(СВЦЭМ!$H$40:$H$783,СВЦЭМ!$A$40:$A$783,$A273,СВЦЭМ!$B$39:$B$782,P$242)+'СЕТ СН'!$F$12</f>
        <v>0</v>
      </c>
      <c r="Q273" s="36">
        <f>SUMIFS(СВЦЭМ!$H$40:$H$783,СВЦЭМ!$A$40:$A$783,$A273,СВЦЭМ!$B$39:$B$782,Q$242)+'СЕТ СН'!$F$12</f>
        <v>0</v>
      </c>
      <c r="R273" s="36">
        <f>SUMIFS(СВЦЭМ!$H$40:$H$783,СВЦЭМ!$A$40:$A$783,$A273,СВЦЭМ!$B$39:$B$782,R$242)+'СЕТ СН'!$F$12</f>
        <v>0</v>
      </c>
      <c r="S273" s="36">
        <f>SUMIFS(СВЦЭМ!$H$40:$H$783,СВЦЭМ!$A$40:$A$783,$A273,СВЦЭМ!$B$39:$B$782,S$242)+'СЕТ СН'!$F$12</f>
        <v>0</v>
      </c>
      <c r="T273" s="36">
        <f>SUMIFS(СВЦЭМ!$H$40:$H$783,СВЦЭМ!$A$40:$A$783,$A273,СВЦЭМ!$B$39:$B$782,T$242)+'СЕТ СН'!$F$12</f>
        <v>0</v>
      </c>
      <c r="U273" s="36">
        <f>SUMIFS(СВЦЭМ!$H$40:$H$783,СВЦЭМ!$A$40:$A$783,$A273,СВЦЭМ!$B$39:$B$782,U$242)+'СЕТ СН'!$F$12</f>
        <v>0</v>
      </c>
      <c r="V273" s="36">
        <f>SUMIFS(СВЦЭМ!$H$40:$H$783,СВЦЭМ!$A$40:$A$783,$A273,СВЦЭМ!$B$39:$B$782,V$242)+'СЕТ СН'!$F$12</f>
        <v>0</v>
      </c>
      <c r="W273" s="36">
        <f>SUMIFS(СВЦЭМ!$H$40:$H$783,СВЦЭМ!$A$40:$A$783,$A273,СВЦЭМ!$B$39:$B$782,W$242)+'СЕТ СН'!$F$12</f>
        <v>0</v>
      </c>
      <c r="X273" s="36">
        <f>SUMIFS(СВЦЭМ!$H$40:$H$783,СВЦЭМ!$A$40:$A$783,$A273,СВЦЭМ!$B$39:$B$782,X$242)+'СЕТ СН'!$F$12</f>
        <v>0</v>
      </c>
      <c r="Y273" s="36">
        <f>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1" t="s">
        <v>7</v>
      </c>
      <c r="B276" s="125" t="s">
        <v>90</v>
      </c>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7"/>
    </row>
    <row r="277" spans="1:27" ht="12.75" hidden="1" customHeight="1" x14ac:dyDescent="0.2">
      <c r="A277" s="132"/>
      <c r="B277" s="128"/>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30"/>
    </row>
    <row r="278" spans="1:27" s="46" customFormat="1" ht="12.75" hidden="1" customHeight="1" x14ac:dyDescent="0.2">
      <c r="A278" s="133"/>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01.02.2023</v>
      </c>
      <c r="B279" s="36">
        <f>SUMIFS(СВЦЭМ!$I$40:$I$783,СВЦЭМ!$A$40:$A$783,$A279,СВЦЭМ!$B$39:$B$782,B$278)+'СЕТ СН'!$F$13</f>
        <v>0</v>
      </c>
      <c r="C279" s="36">
        <f>SUMIFS(СВЦЭМ!$I$40:$I$783,СВЦЭМ!$A$40:$A$783,$A279,СВЦЭМ!$B$39:$B$782,C$278)+'СЕТ СН'!$F$13</f>
        <v>0</v>
      </c>
      <c r="D279" s="36">
        <f>SUMIFS(СВЦЭМ!$I$40:$I$783,СВЦЭМ!$A$40:$A$783,$A279,СВЦЭМ!$B$39:$B$782,D$278)+'СЕТ СН'!$F$13</f>
        <v>0</v>
      </c>
      <c r="E279" s="36">
        <f>SUMIFS(СВЦЭМ!$I$40:$I$783,СВЦЭМ!$A$40:$A$783,$A279,СВЦЭМ!$B$39:$B$782,E$278)+'СЕТ СН'!$F$13</f>
        <v>0</v>
      </c>
      <c r="F279" s="36">
        <f>SUMIFS(СВЦЭМ!$I$40:$I$783,СВЦЭМ!$A$40:$A$783,$A279,СВЦЭМ!$B$39:$B$782,F$278)+'СЕТ СН'!$F$13</f>
        <v>0</v>
      </c>
      <c r="G279" s="36">
        <f>SUMIFS(СВЦЭМ!$I$40:$I$783,СВЦЭМ!$A$40:$A$783,$A279,СВЦЭМ!$B$39:$B$782,G$278)+'СЕТ СН'!$F$13</f>
        <v>0</v>
      </c>
      <c r="H279" s="36">
        <f>SUMIFS(СВЦЭМ!$I$40:$I$783,СВЦЭМ!$A$40:$A$783,$A279,СВЦЭМ!$B$39:$B$782,H$278)+'СЕТ СН'!$F$13</f>
        <v>0</v>
      </c>
      <c r="I279" s="36">
        <f>SUMIFS(СВЦЭМ!$I$40:$I$783,СВЦЭМ!$A$40:$A$783,$A279,СВЦЭМ!$B$39:$B$782,I$278)+'СЕТ СН'!$F$13</f>
        <v>0</v>
      </c>
      <c r="J279" s="36">
        <f>SUMIFS(СВЦЭМ!$I$40:$I$783,СВЦЭМ!$A$40:$A$783,$A279,СВЦЭМ!$B$39:$B$782,J$278)+'СЕТ СН'!$F$13</f>
        <v>0</v>
      </c>
      <c r="K279" s="36">
        <f>SUMIFS(СВЦЭМ!$I$40:$I$783,СВЦЭМ!$A$40:$A$783,$A279,СВЦЭМ!$B$39:$B$782,K$278)+'СЕТ СН'!$F$13</f>
        <v>0</v>
      </c>
      <c r="L279" s="36">
        <f>SUMIFS(СВЦЭМ!$I$40:$I$783,СВЦЭМ!$A$40:$A$783,$A279,СВЦЭМ!$B$39:$B$782,L$278)+'СЕТ СН'!$F$13</f>
        <v>0</v>
      </c>
      <c r="M279" s="36">
        <f>SUMIFS(СВЦЭМ!$I$40:$I$783,СВЦЭМ!$A$40:$A$783,$A279,СВЦЭМ!$B$39:$B$782,M$278)+'СЕТ СН'!$F$13</f>
        <v>0</v>
      </c>
      <c r="N279" s="36">
        <f>SUMIFS(СВЦЭМ!$I$40:$I$783,СВЦЭМ!$A$40:$A$783,$A279,СВЦЭМ!$B$39:$B$782,N$278)+'СЕТ СН'!$F$13</f>
        <v>0</v>
      </c>
      <c r="O279" s="36">
        <f>SUMIFS(СВЦЭМ!$I$40:$I$783,СВЦЭМ!$A$40:$A$783,$A279,СВЦЭМ!$B$39:$B$782,O$278)+'СЕТ СН'!$F$13</f>
        <v>0</v>
      </c>
      <c r="P279" s="36">
        <f>SUMIFS(СВЦЭМ!$I$40:$I$783,СВЦЭМ!$A$40:$A$783,$A279,СВЦЭМ!$B$39:$B$782,P$278)+'СЕТ СН'!$F$13</f>
        <v>0</v>
      </c>
      <c r="Q279" s="36">
        <f>SUMIFS(СВЦЭМ!$I$40:$I$783,СВЦЭМ!$A$40:$A$783,$A279,СВЦЭМ!$B$39:$B$782,Q$278)+'СЕТ СН'!$F$13</f>
        <v>0</v>
      </c>
      <c r="R279" s="36">
        <f>SUMIFS(СВЦЭМ!$I$40:$I$783,СВЦЭМ!$A$40:$A$783,$A279,СВЦЭМ!$B$39:$B$782,R$278)+'СЕТ СН'!$F$13</f>
        <v>0</v>
      </c>
      <c r="S279" s="36">
        <f>SUMIFS(СВЦЭМ!$I$40:$I$783,СВЦЭМ!$A$40:$A$783,$A279,СВЦЭМ!$B$39:$B$782,S$278)+'СЕТ СН'!$F$13</f>
        <v>0</v>
      </c>
      <c r="T279" s="36">
        <f>SUMIFS(СВЦЭМ!$I$40:$I$783,СВЦЭМ!$A$40:$A$783,$A279,СВЦЭМ!$B$39:$B$782,T$278)+'СЕТ СН'!$F$13</f>
        <v>0</v>
      </c>
      <c r="U279" s="36">
        <f>SUMIFS(СВЦЭМ!$I$40:$I$783,СВЦЭМ!$A$40:$A$783,$A279,СВЦЭМ!$B$39:$B$782,U$278)+'СЕТ СН'!$F$13</f>
        <v>0</v>
      </c>
      <c r="V279" s="36">
        <f>SUMIFS(СВЦЭМ!$I$40:$I$783,СВЦЭМ!$A$40:$A$783,$A279,СВЦЭМ!$B$39:$B$782,V$278)+'СЕТ СН'!$F$13</f>
        <v>0</v>
      </c>
      <c r="W279" s="36">
        <f>SUMIFS(СВЦЭМ!$I$40:$I$783,СВЦЭМ!$A$40:$A$783,$A279,СВЦЭМ!$B$39:$B$782,W$278)+'СЕТ СН'!$F$13</f>
        <v>0</v>
      </c>
      <c r="X279" s="36">
        <f>SUMIFS(СВЦЭМ!$I$40:$I$783,СВЦЭМ!$A$40:$A$783,$A279,СВЦЭМ!$B$39:$B$782,X$278)+'СЕТ СН'!$F$13</f>
        <v>0</v>
      </c>
      <c r="Y279" s="36">
        <f>SUMIFS(СВЦЭМ!$I$40:$I$783,СВЦЭМ!$A$40:$A$783,$A279,СВЦЭМ!$B$39:$B$782,Y$278)+'СЕТ СН'!$F$13</f>
        <v>0</v>
      </c>
      <c r="AA279" s="45"/>
    </row>
    <row r="280" spans="1:27" ht="15.75" hidden="1" x14ac:dyDescent="0.2">
      <c r="A280" s="35">
        <f>A279+1</f>
        <v>44959</v>
      </c>
      <c r="B280" s="36">
        <f>SUMIFS(СВЦЭМ!$I$40:$I$783,СВЦЭМ!$A$40:$A$783,$A280,СВЦЭМ!$B$39:$B$782,B$278)+'СЕТ СН'!$F$13</f>
        <v>0</v>
      </c>
      <c r="C280" s="36">
        <f>SUMIFS(СВЦЭМ!$I$40:$I$783,СВЦЭМ!$A$40:$A$783,$A280,СВЦЭМ!$B$39:$B$782,C$278)+'СЕТ СН'!$F$13</f>
        <v>0</v>
      </c>
      <c r="D280" s="36">
        <f>SUMIFS(СВЦЭМ!$I$40:$I$783,СВЦЭМ!$A$40:$A$783,$A280,СВЦЭМ!$B$39:$B$782,D$278)+'СЕТ СН'!$F$13</f>
        <v>0</v>
      </c>
      <c r="E280" s="36">
        <f>SUMIFS(СВЦЭМ!$I$40:$I$783,СВЦЭМ!$A$40:$A$783,$A280,СВЦЭМ!$B$39:$B$782,E$278)+'СЕТ СН'!$F$13</f>
        <v>0</v>
      </c>
      <c r="F280" s="36">
        <f>SUMIFS(СВЦЭМ!$I$40:$I$783,СВЦЭМ!$A$40:$A$783,$A280,СВЦЭМ!$B$39:$B$782,F$278)+'СЕТ СН'!$F$13</f>
        <v>0</v>
      </c>
      <c r="G280" s="36">
        <f>SUMIFS(СВЦЭМ!$I$40:$I$783,СВЦЭМ!$A$40:$A$783,$A280,СВЦЭМ!$B$39:$B$782,G$278)+'СЕТ СН'!$F$13</f>
        <v>0</v>
      </c>
      <c r="H280" s="36">
        <f>SUMIFS(СВЦЭМ!$I$40:$I$783,СВЦЭМ!$A$40:$A$783,$A280,СВЦЭМ!$B$39:$B$782,H$278)+'СЕТ СН'!$F$13</f>
        <v>0</v>
      </c>
      <c r="I280" s="36">
        <f>SUMIFS(СВЦЭМ!$I$40:$I$783,СВЦЭМ!$A$40:$A$783,$A280,СВЦЭМ!$B$39:$B$782,I$278)+'СЕТ СН'!$F$13</f>
        <v>0</v>
      </c>
      <c r="J280" s="36">
        <f>SUMIFS(СВЦЭМ!$I$40:$I$783,СВЦЭМ!$A$40:$A$783,$A280,СВЦЭМ!$B$39:$B$782,J$278)+'СЕТ СН'!$F$13</f>
        <v>0</v>
      </c>
      <c r="K280" s="36">
        <f>SUMIFS(СВЦЭМ!$I$40:$I$783,СВЦЭМ!$A$40:$A$783,$A280,СВЦЭМ!$B$39:$B$782,K$278)+'СЕТ СН'!$F$13</f>
        <v>0</v>
      </c>
      <c r="L280" s="36">
        <f>SUMIFS(СВЦЭМ!$I$40:$I$783,СВЦЭМ!$A$40:$A$783,$A280,СВЦЭМ!$B$39:$B$782,L$278)+'СЕТ СН'!$F$13</f>
        <v>0</v>
      </c>
      <c r="M280" s="36">
        <f>SUMIFS(СВЦЭМ!$I$40:$I$783,СВЦЭМ!$A$40:$A$783,$A280,СВЦЭМ!$B$39:$B$782,M$278)+'СЕТ СН'!$F$13</f>
        <v>0</v>
      </c>
      <c r="N280" s="36">
        <f>SUMIFS(СВЦЭМ!$I$40:$I$783,СВЦЭМ!$A$40:$A$783,$A280,СВЦЭМ!$B$39:$B$782,N$278)+'СЕТ СН'!$F$13</f>
        <v>0</v>
      </c>
      <c r="O280" s="36">
        <f>SUMIFS(СВЦЭМ!$I$40:$I$783,СВЦЭМ!$A$40:$A$783,$A280,СВЦЭМ!$B$39:$B$782,O$278)+'СЕТ СН'!$F$13</f>
        <v>0</v>
      </c>
      <c r="P280" s="36">
        <f>SUMIFS(СВЦЭМ!$I$40:$I$783,СВЦЭМ!$A$40:$A$783,$A280,СВЦЭМ!$B$39:$B$782,P$278)+'СЕТ СН'!$F$13</f>
        <v>0</v>
      </c>
      <c r="Q280" s="36">
        <f>SUMIFS(СВЦЭМ!$I$40:$I$783,СВЦЭМ!$A$40:$A$783,$A280,СВЦЭМ!$B$39:$B$782,Q$278)+'СЕТ СН'!$F$13</f>
        <v>0</v>
      </c>
      <c r="R280" s="36">
        <f>SUMIFS(СВЦЭМ!$I$40:$I$783,СВЦЭМ!$A$40:$A$783,$A280,СВЦЭМ!$B$39:$B$782,R$278)+'СЕТ СН'!$F$13</f>
        <v>0</v>
      </c>
      <c r="S280" s="36">
        <f>SUMIFS(СВЦЭМ!$I$40:$I$783,СВЦЭМ!$A$40:$A$783,$A280,СВЦЭМ!$B$39:$B$782,S$278)+'СЕТ СН'!$F$13</f>
        <v>0</v>
      </c>
      <c r="T280" s="36">
        <f>SUMIFS(СВЦЭМ!$I$40:$I$783,СВЦЭМ!$A$40:$A$783,$A280,СВЦЭМ!$B$39:$B$782,T$278)+'СЕТ СН'!$F$13</f>
        <v>0</v>
      </c>
      <c r="U280" s="36">
        <f>SUMIFS(СВЦЭМ!$I$40:$I$783,СВЦЭМ!$A$40:$A$783,$A280,СВЦЭМ!$B$39:$B$782,U$278)+'СЕТ СН'!$F$13</f>
        <v>0</v>
      </c>
      <c r="V280" s="36">
        <f>SUMIFS(СВЦЭМ!$I$40:$I$783,СВЦЭМ!$A$40:$A$783,$A280,СВЦЭМ!$B$39:$B$782,V$278)+'СЕТ СН'!$F$13</f>
        <v>0</v>
      </c>
      <c r="W280" s="36">
        <f>SUMIFS(СВЦЭМ!$I$40:$I$783,СВЦЭМ!$A$40:$A$783,$A280,СВЦЭМ!$B$39:$B$782,W$278)+'СЕТ СН'!$F$13</f>
        <v>0</v>
      </c>
      <c r="X280" s="36">
        <f>SUMIFS(СВЦЭМ!$I$40:$I$783,СВЦЭМ!$A$40:$A$783,$A280,СВЦЭМ!$B$39:$B$782,X$278)+'СЕТ СН'!$F$13</f>
        <v>0</v>
      </c>
      <c r="Y280" s="36">
        <f>SUMIFS(СВЦЭМ!$I$40:$I$783,СВЦЭМ!$A$40:$A$783,$A280,СВЦЭМ!$B$39:$B$782,Y$278)+'СЕТ СН'!$F$13</f>
        <v>0</v>
      </c>
    </row>
    <row r="281" spans="1:27" ht="15.75" hidden="1" x14ac:dyDescent="0.2">
      <c r="A281" s="35">
        <f t="shared" ref="A281:A309" si="8">A280+1</f>
        <v>44960</v>
      </c>
      <c r="B281" s="36">
        <f>SUMIFS(СВЦЭМ!$I$40:$I$783,СВЦЭМ!$A$40:$A$783,$A281,СВЦЭМ!$B$39:$B$782,B$278)+'СЕТ СН'!$F$13</f>
        <v>0</v>
      </c>
      <c r="C281" s="36">
        <f>SUMIFS(СВЦЭМ!$I$40:$I$783,СВЦЭМ!$A$40:$A$783,$A281,СВЦЭМ!$B$39:$B$782,C$278)+'СЕТ СН'!$F$13</f>
        <v>0</v>
      </c>
      <c r="D281" s="36">
        <f>SUMIFS(СВЦЭМ!$I$40:$I$783,СВЦЭМ!$A$40:$A$783,$A281,СВЦЭМ!$B$39:$B$782,D$278)+'СЕТ СН'!$F$13</f>
        <v>0</v>
      </c>
      <c r="E281" s="36">
        <f>SUMIFS(СВЦЭМ!$I$40:$I$783,СВЦЭМ!$A$40:$A$783,$A281,СВЦЭМ!$B$39:$B$782,E$278)+'СЕТ СН'!$F$13</f>
        <v>0</v>
      </c>
      <c r="F281" s="36">
        <f>SUMIFS(СВЦЭМ!$I$40:$I$783,СВЦЭМ!$A$40:$A$783,$A281,СВЦЭМ!$B$39:$B$782,F$278)+'СЕТ СН'!$F$13</f>
        <v>0</v>
      </c>
      <c r="G281" s="36">
        <f>SUMIFS(СВЦЭМ!$I$40:$I$783,СВЦЭМ!$A$40:$A$783,$A281,СВЦЭМ!$B$39:$B$782,G$278)+'СЕТ СН'!$F$13</f>
        <v>0</v>
      </c>
      <c r="H281" s="36">
        <f>SUMIFS(СВЦЭМ!$I$40:$I$783,СВЦЭМ!$A$40:$A$783,$A281,СВЦЭМ!$B$39:$B$782,H$278)+'СЕТ СН'!$F$13</f>
        <v>0</v>
      </c>
      <c r="I281" s="36">
        <f>SUMIFS(СВЦЭМ!$I$40:$I$783,СВЦЭМ!$A$40:$A$783,$A281,СВЦЭМ!$B$39:$B$782,I$278)+'СЕТ СН'!$F$13</f>
        <v>0</v>
      </c>
      <c r="J281" s="36">
        <f>SUMIFS(СВЦЭМ!$I$40:$I$783,СВЦЭМ!$A$40:$A$783,$A281,СВЦЭМ!$B$39:$B$782,J$278)+'СЕТ СН'!$F$13</f>
        <v>0</v>
      </c>
      <c r="K281" s="36">
        <f>SUMIFS(СВЦЭМ!$I$40:$I$783,СВЦЭМ!$A$40:$A$783,$A281,СВЦЭМ!$B$39:$B$782,K$278)+'СЕТ СН'!$F$13</f>
        <v>0</v>
      </c>
      <c r="L281" s="36">
        <f>SUMIFS(СВЦЭМ!$I$40:$I$783,СВЦЭМ!$A$40:$A$783,$A281,СВЦЭМ!$B$39:$B$782,L$278)+'СЕТ СН'!$F$13</f>
        <v>0</v>
      </c>
      <c r="M281" s="36">
        <f>SUMIFS(СВЦЭМ!$I$40:$I$783,СВЦЭМ!$A$40:$A$783,$A281,СВЦЭМ!$B$39:$B$782,M$278)+'СЕТ СН'!$F$13</f>
        <v>0</v>
      </c>
      <c r="N281" s="36">
        <f>SUMIFS(СВЦЭМ!$I$40:$I$783,СВЦЭМ!$A$40:$A$783,$A281,СВЦЭМ!$B$39:$B$782,N$278)+'СЕТ СН'!$F$13</f>
        <v>0</v>
      </c>
      <c r="O281" s="36">
        <f>SUMIFS(СВЦЭМ!$I$40:$I$783,СВЦЭМ!$A$40:$A$783,$A281,СВЦЭМ!$B$39:$B$782,O$278)+'СЕТ СН'!$F$13</f>
        <v>0</v>
      </c>
      <c r="P281" s="36">
        <f>SUMIFS(СВЦЭМ!$I$40:$I$783,СВЦЭМ!$A$40:$A$783,$A281,СВЦЭМ!$B$39:$B$782,P$278)+'СЕТ СН'!$F$13</f>
        <v>0</v>
      </c>
      <c r="Q281" s="36">
        <f>SUMIFS(СВЦЭМ!$I$40:$I$783,СВЦЭМ!$A$40:$A$783,$A281,СВЦЭМ!$B$39:$B$782,Q$278)+'СЕТ СН'!$F$13</f>
        <v>0</v>
      </c>
      <c r="R281" s="36">
        <f>SUMIFS(СВЦЭМ!$I$40:$I$783,СВЦЭМ!$A$40:$A$783,$A281,СВЦЭМ!$B$39:$B$782,R$278)+'СЕТ СН'!$F$13</f>
        <v>0</v>
      </c>
      <c r="S281" s="36">
        <f>SUMIFS(СВЦЭМ!$I$40:$I$783,СВЦЭМ!$A$40:$A$783,$A281,СВЦЭМ!$B$39:$B$782,S$278)+'СЕТ СН'!$F$13</f>
        <v>0</v>
      </c>
      <c r="T281" s="36">
        <f>SUMIFS(СВЦЭМ!$I$40:$I$783,СВЦЭМ!$A$40:$A$783,$A281,СВЦЭМ!$B$39:$B$782,T$278)+'СЕТ СН'!$F$13</f>
        <v>0</v>
      </c>
      <c r="U281" s="36">
        <f>SUMIFS(СВЦЭМ!$I$40:$I$783,СВЦЭМ!$A$40:$A$783,$A281,СВЦЭМ!$B$39:$B$782,U$278)+'СЕТ СН'!$F$13</f>
        <v>0</v>
      </c>
      <c r="V281" s="36">
        <f>SUMIFS(СВЦЭМ!$I$40:$I$783,СВЦЭМ!$A$40:$A$783,$A281,СВЦЭМ!$B$39:$B$782,V$278)+'СЕТ СН'!$F$13</f>
        <v>0</v>
      </c>
      <c r="W281" s="36">
        <f>SUMIFS(СВЦЭМ!$I$40:$I$783,СВЦЭМ!$A$40:$A$783,$A281,СВЦЭМ!$B$39:$B$782,W$278)+'СЕТ СН'!$F$13</f>
        <v>0</v>
      </c>
      <c r="X281" s="36">
        <f>SUMIFS(СВЦЭМ!$I$40:$I$783,СВЦЭМ!$A$40:$A$783,$A281,СВЦЭМ!$B$39:$B$782,X$278)+'СЕТ СН'!$F$13</f>
        <v>0</v>
      </c>
      <c r="Y281" s="36">
        <f>SUMIFS(СВЦЭМ!$I$40:$I$783,СВЦЭМ!$A$40:$A$783,$A281,СВЦЭМ!$B$39:$B$782,Y$278)+'СЕТ СН'!$F$13</f>
        <v>0</v>
      </c>
    </row>
    <row r="282" spans="1:27" ht="15.75" hidden="1" x14ac:dyDescent="0.2">
      <c r="A282" s="35">
        <f t="shared" si="8"/>
        <v>44961</v>
      </c>
      <c r="B282" s="36">
        <f>SUMIFS(СВЦЭМ!$I$40:$I$783,СВЦЭМ!$A$40:$A$783,$A282,СВЦЭМ!$B$39:$B$782,B$278)+'СЕТ СН'!$F$13</f>
        <v>0</v>
      </c>
      <c r="C282" s="36">
        <f>SUMIFS(СВЦЭМ!$I$40:$I$783,СВЦЭМ!$A$40:$A$783,$A282,СВЦЭМ!$B$39:$B$782,C$278)+'СЕТ СН'!$F$13</f>
        <v>0</v>
      </c>
      <c r="D282" s="36">
        <f>SUMIFS(СВЦЭМ!$I$40:$I$783,СВЦЭМ!$A$40:$A$783,$A282,СВЦЭМ!$B$39:$B$782,D$278)+'СЕТ СН'!$F$13</f>
        <v>0</v>
      </c>
      <c r="E282" s="36">
        <f>SUMIFS(СВЦЭМ!$I$40:$I$783,СВЦЭМ!$A$40:$A$783,$A282,СВЦЭМ!$B$39:$B$782,E$278)+'СЕТ СН'!$F$13</f>
        <v>0</v>
      </c>
      <c r="F282" s="36">
        <f>SUMIFS(СВЦЭМ!$I$40:$I$783,СВЦЭМ!$A$40:$A$783,$A282,СВЦЭМ!$B$39:$B$782,F$278)+'СЕТ СН'!$F$13</f>
        <v>0</v>
      </c>
      <c r="G282" s="36">
        <f>SUMIFS(СВЦЭМ!$I$40:$I$783,СВЦЭМ!$A$40:$A$783,$A282,СВЦЭМ!$B$39:$B$782,G$278)+'СЕТ СН'!$F$13</f>
        <v>0</v>
      </c>
      <c r="H282" s="36">
        <f>SUMIFS(СВЦЭМ!$I$40:$I$783,СВЦЭМ!$A$40:$A$783,$A282,СВЦЭМ!$B$39:$B$782,H$278)+'СЕТ СН'!$F$13</f>
        <v>0</v>
      </c>
      <c r="I282" s="36">
        <f>SUMIFS(СВЦЭМ!$I$40:$I$783,СВЦЭМ!$A$40:$A$783,$A282,СВЦЭМ!$B$39:$B$782,I$278)+'СЕТ СН'!$F$13</f>
        <v>0</v>
      </c>
      <c r="J282" s="36">
        <f>SUMIFS(СВЦЭМ!$I$40:$I$783,СВЦЭМ!$A$40:$A$783,$A282,СВЦЭМ!$B$39:$B$782,J$278)+'СЕТ СН'!$F$13</f>
        <v>0</v>
      </c>
      <c r="K282" s="36">
        <f>SUMIFS(СВЦЭМ!$I$40:$I$783,СВЦЭМ!$A$40:$A$783,$A282,СВЦЭМ!$B$39:$B$782,K$278)+'СЕТ СН'!$F$13</f>
        <v>0</v>
      </c>
      <c r="L282" s="36">
        <f>SUMIFS(СВЦЭМ!$I$40:$I$783,СВЦЭМ!$A$40:$A$783,$A282,СВЦЭМ!$B$39:$B$782,L$278)+'СЕТ СН'!$F$13</f>
        <v>0</v>
      </c>
      <c r="M282" s="36">
        <f>SUMIFS(СВЦЭМ!$I$40:$I$783,СВЦЭМ!$A$40:$A$783,$A282,СВЦЭМ!$B$39:$B$782,M$278)+'СЕТ СН'!$F$13</f>
        <v>0</v>
      </c>
      <c r="N282" s="36">
        <f>SUMIFS(СВЦЭМ!$I$40:$I$783,СВЦЭМ!$A$40:$A$783,$A282,СВЦЭМ!$B$39:$B$782,N$278)+'СЕТ СН'!$F$13</f>
        <v>0</v>
      </c>
      <c r="O282" s="36">
        <f>SUMIFS(СВЦЭМ!$I$40:$I$783,СВЦЭМ!$A$40:$A$783,$A282,СВЦЭМ!$B$39:$B$782,O$278)+'СЕТ СН'!$F$13</f>
        <v>0</v>
      </c>
      <c r="P282" s="36">
        <f>SUMIFS(СВЦЭМ!$I$40:$I$783,СВЦЭМ!$A$40:$A$783,$A282,СВЦЭМ!$B$39:$B$782,P$278)+'СЕТ СН'!$F$13</f>
        <v>0</v>
      </c>
      <c r="Q282" s="36">
        <f>SUMIFS(СВЦЭМ!$I$40:$I$783,СВЦЭМ!$A$40:$A$783,$A282,СВЦЭМ!$B$39:$B$782,Q$278)+'СЕТ СН'!$F$13</f>
        <v>0</v>
      </c>
      <c r="R282" s="36">
        <f>SUMIFS(СВЦЭМ!$I$40:$I$783,СВЦЭМ!$A$40:$A$783,$A282,СВЦЭМ!$B$39:$B$782,R$278)+'СЕТ СН'!$F$13</f>
        <v>0</v>
      </c>
      <c r="S282" s="36">
        <f>SUMIFS(СВЦЭМ!$I$40:$I$783,СВЦЭМ!$A$40:$A$783,$A282,СВЦЭМ!$B$39:$B$782,S$278)+'СЕТ СН'!$F$13</f>
        <v>0</v>
      </c>
      <c r="T282" s="36">
        <f>SUMIFS(СВЦЭМ!$I$40:$I$783,СВЦЭМ!$A$40:$A$783,$A282,СВЦЭМ!$B$39:$B$782,T$278)+'СЕТ СН'!$F$13</f>
        <v>0</v>
      </c>
      <c r="U282" s="36">
        <f>SUMIFS(СВЦЭМ!$I$40:$I$783,СВЦЭМ!$A$40:$A$783,$A282,СВЦЭМ!$B$39:$B$782,U$278)+'СЕТ СН'!$F$13</f>
        <v>0</v>
      </c>
      <c r="V282" s="36">
        <f>SUMIFS(СВЦЭМ!$I$40:$I$783,СВЦЭМ!$A$40:$A$783,$A282,СВЦЭМ!$B$39:$B$782,V$278)+'СЕТ СН'!$F$13</f>
        <v>0</v>
      </c>
      <c r="W282" s="36">
        <f>SUMIFS(СВЦЭМ!$I$40:$I$783,СВЦЭМ!$A$40:$A$783,$A282,СВЦЭМ!$B$39:$B$782,W$278)+'СЕТ СН'!$F$13</f>
        <v>0</v>
      </c>
      <c r="X282" s="36">
        <f>SUMIFS(СВЦЭМ!$I$40:$I$783,СВЦЭМ!$A$40:$A$783,$A282,СВЦЭМ!$B$39:$B$782,X$278)+'СЕТ СН'!$F$13</f>
        <v>0</v>
      </c>
      <c r="Y282" s="36">
        <f>SUMIFS(СВЦЭМ!$I$40:$I$783,СВЦЭМ!$A$40:$A$783,$A282,СВЦЭМ!$B$39:$B$782,Y$278)+'СЕТ СН'!$F$13</f>
        <v>0</v>
      </c>
    </row>
    <row r="283" spans="1:27" ht="15.75" hidden="1" x14ac:dyDescent="0.2">
      <c r="A283" s="35">
        <f t="shared" si="8"/>
        <v>44962</v>
      </c>
      <c r="B283" s="36">
        <f>SUMIFS(СВЦЭМ!$I$40:$I$783,СВЦЭМ!$A$40:$A$783,$A283,СВЦЭМ!$B$39:$B$782,B$278)+'СЕТ СН'!$F$13</f>
        <v>0</v>
      </c>
      <c r="C283" s="36">
        <f>SUMIFS(СВЦЭМ!$I$40:$I$783,СВЦЭМ!$A$40:$A$783,$A283,СВЦЭМ!$B$39:$B$782,C$278)+'СЕТ СН'!$F$13</f>
        <v>0</v>
      </c>
      <c r="D283" s="36">
        <f>SUMIFS(СВЦЭМ!$I$40:$I$783,СВЦЭМ!$A$40:$A$783,$A283,СВЦЭМ!$B$39:$B$782,D$278)+'СЕТ СН'!$F$13</f>
        <v>0</v>
      </c>
      <c r="E283" s="36">
        <f>SUMIFS(СВЦЭМ!$I$40:$I$783,СВЦЭМ!$A$40:$A$783,$A283,СВЦЭМ!$B$39:$B$782,E$278)+'СЕТ СН'!$F$13</f>
        <v>0</v>
      </c>
      <c r="F283" s="36">
        <f>SUMIFS(СВЦЭМ!$I$40:$I$783,СВЦЭМ!$A$40:$A$783,$A283,СВЦЭМ!$B$39:$B$782,F$278)+'СЕТ СН'!$F$13</f>
        <v>0</v>
      </c>
      <c r="G283" s="36">
        <f>SUMIFS(СВЦЭМ!$I$40:$I$783,СВЦЭМ!$A$40:$A$783,$A283,СВЦЭМ!$B$39:$B$782,G$278)+'СЕТ СН'!$F$13</f>
        <v>0</v>
      </c>
      <c r="H283" s="36">
        <f>SUMIFS(СВЦЭМ!$I$40:$I$783,СВЦЭМ!$A$40:$A$783,$A283,СВЦЭМ!$B$39:$B$782,H$278)+'СЕТ СН'!$F$13</f>
        <v>0</v>
      </c>
      <c r="I283" s="36">
        <f>SUMIFS(СВЦЭМ!$I$40:$I$783,СВЦЭМ!$A$40:$A$783,$A283,СВЦЭМ!$B$39:$B$782,I$278)+'СЕТ СН'!$F$13</f>
        <v>0</v>
      </c>
      <c r="J283" s="36">
        <f>SUMIFS(СВЦЭМ!$I$40:$I$783,СВЦЭМ!$A$40:$A$783,$A283,СВЦЭМ!$B$39:$B$782,J$278)+'СЕТ СН'!$F$13</f>
        <v>0</v>
      </c>
      <c r="K283" s="36">
        <f>SUMIFS(СВЦЭМ!$I$40:$I$783,СВЦЭМ!$A$40:$A$783,$A283,СВЦЭМ!$B$39:$B$782,K$278)+'СЕТ СН'!$F$13</f>
        <v>0</v>
      </c>
      <c r="L283" s="36">
        <f>SUMIFS(СВЦЭМ!$I$40:$I$783,СВЦЭМ!$A$40:$A$783,$A283,СВЦЭМ!$B$39:$B$782,L$278)+'СЕТ СН'!$F$13</f>
        <v>0</v>
      </c>
      <c r="M283" s="36">
        <f>SUMIFS(СВЦЭМ!$I$40:$I$783,СВЦЭМ!$A$40:$A$783,$A283,СВЦЭМ!$B$39:$B$782,M$278)+'СЕТ СН'!$F$13</f>
        <v>0</v>
      </c>
      <c r="N283" s="36">
        <f>SUMIFS(СВЦЭМ!$I$40:$I$783,СВЦЭМ!$A$40:$A$783,$A283,СВЦЭМ!$B$39:$B$782,N$278)+'СЕТ СН'!$F$13</f>
        <v>0</v>
      </c>
      <c r="O283" s="36">
        <f>SUMIFS(СВЦЭМ!$I$40:$I$783,СВЦЭМ!$A$40:$A$783,$A283,СВЦЭМ!$B$39:$B$782,O$278)+'СЕТ СН'!$F$13</f>
        <v>0</v>
      </c>
      <c r="P283" s="36">
        <f>SUMIFS(СВЦЭМ!$I$40:$I$783,СВЦЭМ!$A$40:$A$783,$A283,СВЦЭМ!$B$39:$B$782,P$278)+'СЕТ СН'!$F$13</f>
        <v>0</v>
      </c>
      <c r="Q283" s="36">
        <f>SUMIFS(СВЦЭМ!$I$40:$I$783,СВЦЭМ!$A$40:$A$783,$A283,СВЦЭМ!$B$39:$B$782,Q$278)+'СЕТ СН'!$F$13</f>
        <v>0</v>
      </c>
      <c r="R283" s="36">
        <f>SUMIFS(СВЦЭМ!$I$40:$I$783,СВЦЭМ!$A$40:$A$783,$A283,СВЦЭМ!$B$39:$B$782,R$278)+'СЕТ СН'!$F$13</f>
        <v>0</v>
      </c>
      <c r="S283" s="36">
        <f>SUMIFS(СВЦЭМ!$I$40:$I$783,СВЦЭМ!$A$40:$A$783,$A283,СВЦЭМ!$B$39:$B$782,S$278)+'СЕТ СН'!$F$13</f>
        <v>0</v>
      </c>
      <c r="T283" s="36">
        <f>SUMIFS(СВЦЭМ!$I$40:$I$783,СВЦЭМ!$A$40:$A$783,$A283,СВЦЭМ!$B$39:$B$782,T$278)+'СЕТ СН'!$F$13</f>
        <v>0</v>
      </c>
      <c r="U283" s="36">
        <f>SUMIFS(СВЦЭМ!$I$40:$I$783,СВЦЭМ!$A$40:$A$783,$A283,СВЦЭМ!$B$39:$B$782,U$278)+'СЕТ СН'!$F$13</f>
        <v>0</v>
      </c>
      <c r="V283" s="36">
        <f>SUMIFS(СВЦЭМ!$I$40:$I$783,СВЦЭМ!$A$40:$A$783,$A283,СВЦЭМ!$B$39:$B$782,V$278)+'СЕТ СН'!$F$13</f>
        <v>0</v>
      </c>
      <c r="W283" s="36">
        <f>SUMIFS(СВЦЭМ!$I$40:$I$783,СВЦЭМ!$A$40:$A$783,$A283,СВЦЭМ!$B$39:$B$782,W$278)+'СЕТ СН'!$F$13</f>
        <v>0</v>
      </c>
      <c r="X283" s="36">
        <f>SUMIFS(СВЦЭМ!$I$40:$I$783,СВЦЭМ!$A$40:$A$783,$A283,СВЦЭМ!$B$39:$B$782,X$278)+'СЕТ СН'!$F$13</f>
        <v>0</v>
      </c>
      <c r="Y283" s="36">
        <f>SUMIFS(СВЦЭМ!$I$40:$I$783,СВЦЭМ!$A$40:$A$783,$A283,СВЦЭМ!$B$39:$B$782,Y$278)+'СЕТ СН'!$F$13</f>
        <v>0</v>
      </c>
    </row>
    <row r="284" spans="1:27" ht="15.75" hidden="1" x14ac:dyDescent="0.2">
      <c r="A284" s="35">
        <f t="shared" si="8"/>
        <v>44963</v>
      </c>
      <c r="B284" s="36">
        <f>SUMIFS(СВЦЭМ!$I$40:$I$783,СВЦЭМ!$A$40:$A$783,$A284,СВЦЭМ!$B$39:$B$782,B$278)+'СЕТ СН'!$F$13</f>
        <v>0</v>
      </c>
      <c r="C284" s="36">
        <f>SUMIFS(СВЦЭМ!$I$40:$I$783,СВЦЭМ!$A$40:$A$783,$A284,СВЦЭМ!$B$39:$B$782,C$278)+'СЕТ СН'!$F$13</f>
        <v>0</v>
      </c>
      <c r="D284" s="36">
        <f>SUMIFS(СВЦЭМ!$I$40:$I$783,СВЦЭМ!$A$40:$A$783,$A284,СВЦЭМ!$B$39:$B$782,D$278)+'СЕТ СН'!$F$13</f>
        <v>0</v>
      </c>
      <c r="E284" s="36">
        <f>SUMIFS(СВЦЭМ!$I$40:$I$783,СВЦЭМ!$A$40:$A$783,$A284,СВЦЭМ!$B$39:$B$782,E$278)+'СЕТ СН'!$F$13</f>
        <v>0</v>
      </c>
      <c r="F284" s="36">
        <f>SUMIFS(СВЦЭМ!$I$40:$I$783,СВЦЭМ!$A$40:$A$783,$A284,СВЦЭМ!$B$39:$B$782,F$278)+'СЕТ СН'!$F$13</f>
        <v>0</v>
      </c>
      <c r="G284" s="36">
        <f>SUMIFS(СВЦЭМ!$I$40:$I$783,СВЦЭМ!$A$40:$A$783,$A284,СВЦЭМ!$B$39:$B$782,G$278)+'СЕТ СН'!$F$13</f>
        <v>0</v>
      </c>
      <c r="H284" s="36">
        <f>SUMIFS(СВЦЭМ!$I$40:$I$783,СВЦЭМ!$A$40:$A$783,$A284,СВЦЭМ!$B$39:$B$782,H$278)+'СЕТ СН'!$F$13</f>
        <v>0</v>
      </c>
      <c r="I284" s="36">
        <f>SUMIFS(СВЦЭМ!$I$40:$I$783,СВЦЭМ!$A$40:$A$783,$A284,СВЦЭМ!$B$39:$B$782,I$278)+'СЕТ СН'!$F$13</f>
        <v>0</v>
      </c>
      <c r="J284" s="36">
        <f>SUMIFS(СВЦЭМ!$I$40:$I$783,СВЦЭМ!$A$40:$A$783,$A284,СВЦЭМ!$B$39:$B$782,J$278)+'СЕТ СН'!$F$13</f>
        <v>0</v>
      </c>
      <c r="K284" s="36">
        <f>SUMIFS(СВЦЭМ!$I$40:$I$783,СВЦЭМ!$A$40:$A$783,$A284,СВЦЭМ!$B$39:$B$782,K$278)+'СЕТ СН'!$F$13</f>
        <v>0</v>
      </c>
      <c r="L284" s="36">
        <f>SUMIFS(СВЦЭМ!$I$40:$I$783,СВЦЭМ!$A$40:$A$783,$A284,СВЦЭМ!$B$39:$B$782,L$278)+'СЕТ СН'!$F$13</f>
        <v>0</v>
      </c>
      <c r="M284" s="36">
        <f>SUMIFS(СВЦЭМ!$I$40:$I$783,СВЦЭМ!$A$40:$A$783,$A284,СВЦЭМ!$B$39:$B$782,M$278)+'СЕТ СН'!$F$13</f>
        <v>0</v>
      </c>
      <c r="N284" s="36">
        <f>SUMIFS(СВЦЭМ!$I$40:$I$783,СВЦЭМ!$A$40:$A$783,$A284,СВЦЭМ!$B$39:$B$782,N$278)+'СЕТ СН'!$F$13</f>
        <v>0</v>
      </c>
      <c r="O284" s="36">
        <f>SUMIFS(СВЦЭМ!$I$40:$I$783,СВЦЭМ!$A$40:$A$783,$A284,СВЦЭМ!$B$39:$B$782,O$278)+'СЕТ СН'!$F$13</f>
        <v>0</v>
      </c>
      <c r="P284" s="36">
        <f>SUMIFS(СВЦЭМ!$I$40:$I$783,СВЦЭМ!$A$40:$A$783,$A284,СВЦЭМ!$B$39:$B$782,P$278)+'СЕТ СН'!$F$13</f>
        <v>0</v>
      </c>
      <c r="Q284" s="36">
        <f>SUMIFS(СВЦЭМ!$I$40:$I$783,СВЦЭМ!$A$40:$A$783,$A284,СВЦЭМ!$B$39:$B$782,Q$278)+'СЕТ СН'!$F$13</f>
        <v>0</v>
      </c>
      <c r="R284" s="36">
        <f>SUMIFS(СВЦЭМ!$I$40:$I$783,СВЦЭМ!$A$40:$A$783,$A284,СВЦЭМ!$B$39:$B$782,R$278)+'СЕТ СН'!$F$13</f>
        <v>0</v>
      </c>
      <c r="S284" s="36">
        <f>SUMIFS(СВЦЭМ!$I$40:$I$783,СВЦЭМ!$A$40:$A$783,$A284,СВЦЭМ!$B$39:$B$782,S$278)+'СЕТ СН'!$F$13</f>
        <v>0</v>
      </c>
      <c r="T284" s="36">
        <f>SUMIFS(СВЦЭМ!$I$40:$I$783,СВЦЭМ!$A$40:$A$783,$A284,СВЦЭМ!$B$39:$B$782,T$278)+'СЕТ СН'!$F$13</f>
        <v>0</v>
      </c>
      <c r="U284" s="36">
        <f>SUMIFS(СВЦЭМ!$I$40:$I$783,СВЦЭМ!$A$40:$A$783,$A284,СВЦЭМ!$B$39:$B$782,U$278)+'СЕТ СН'!$F$13</f>
        <v>0</v>
      </c>
      <c r="V284" s="36">
        <f>SUMIFS(СВЦЭМ!$I$40:$I$783,СВЦЭМ!$A$40:$A$783,$A284,СВЦЭМ!$B$39:$B$782,V$278)+'СЕТ СН'!$F$13</f>
        <v>0</v>
      </c>
      <c r="W284" s="36">
        <f>SUMIFS(СВЦЭМ!$I$40:$I$783,СВЦЭМ!$A$40:$A$783,$A284,СВЦЭМ!$B$39:$B$782,W$278)+'СЕТ СН'!$F$13</f>
        <v>0</v>
      </c>
      <c r="X284" s="36">
        <f>SUMIFS(СВЦЭМ!$I$40:$I$783,СВЦЭМ!$A$40:$A$783,$A284,СВЦЭМ!$B$39:$B$782,X$278)+'СЕТ СН'!$F$13</f>
        <v>0</v>
      </c>
      <c r="Y284" s="36">
        <f>SUMIFS(СВЦЭМ!$I$40:$I$783,СВЦЭМ!$A$40:$A$783,$A284,СВЦЭМ!$B$39:$B$782,Y$278)+'СЕТ СН'!$F$13</f>
        <v>0</v>
      </c>
    </row>
    <row r="285" spans="1:27" ht="15.75" hidden="1" x14ac:dyDescent="0.2">
      <c r="A285" s="35">
        <f t="shared" si="8"/>
        <v>44964</v>
      </c>
      <c r="B285" s="36">
        <f>SUMIFS(СВЦЭМ!$I$40:$I$783,СВЦЭМ!$A$40:$A$783,$A285,СВЦЭМ!$B$39:$B$782,B$278)+'СЕТ СН'!$F$13</f>
        <v>0</v>
      </c>
      <c r="C285" s="36">
        <f>SUMIFS(СВЦЭМ!$I$40:$I$783,СВЦЭМ!$A$40:$A$783,$A285,СВЦЭМ!$B$39:$B$782,C$278)+'СЕТ СН'!$F$13</f>
        <v>0</v>
      </c>
      <c r="D285" s="36">
        <f>SUMIFS(СВЦЭМ!$I$40:$I$783,СВЦЭМ!$A$40:$A$783,$A285,СВЦЭМ!$B$39:$B$782,D$278)+'СЕТ СН'!$F$13</f>
        <v>0</v>
      </c>
      <c r="E285" s="36">
        <f>SUMIFS(СВЦЭМ!$I$40:$I$783,СВЦЭМ!$A$40:$A$783,$A285,СВЦЭМ!$B$39:$B$782,E$278)+'СЕТ СН'!$F$13</f>
        <v>0</v>
      </c>
      <c r="F285" s="36">
        <f>SUMIFS(СВЦЭМ!$I$40:$I$783,СВЦЭМ!$A$40:$A$783,$A285,СВЦЭМ!$B$39:$B$782,F$278)+'СЕТ СН'!$F$13</f>
        <v>0</v>
      </c>
      <c r="G285" s="36">
        <f>SUMIFS(СВЦЭМ!$I$40:$I$783,СВЦЭМ!$A$40:$A$783,$A285,СВЦЭМ!$B$39:$B$782,G$278)+'СЕТ СН'!$F$13</f>
        <v>0</v>
      </c>
      <c r="H285" s="36">
        <f>SUMIFS(СВЦЭМ!$I$40:$I$783,СВЦЭМ!$A$40:$A$783,$A285,СВЦЭМ!$B$39:$B$782,H$278)+'СЕТ СН'!$F$13</f>
        <v>0</v>
      </c>
      <c r="I285" s="36">
        <f>SUMIFS(СВЦЭМ!$I$40:$I$783,СВЦЭМ!$A$40:$A$783,$A285,СВЦЭМ!$B$39:$B$782,I$278)+'СЕТ СН'!$F$13</f>
        <v>0</v>
      </c>
      <c r="J285" s="36">
        <f>SUMIFS(СВЦЭМ!$I$40:$I$783,СВЦЭМ!$A$40:$A$783,$A285,СВЦЭМ!$B$39:$B$782,J$278)+'СЕТ СН'!$F$13</f>
        <v>0</v>
      </c>
      <c r="K285" s="36">
        <f>SUMIFS(СВЦЭМ!$I$40:$I$783,СВЦЭМ!$A$40:$A$783,$A285,СВЦЭМ!$B$39:$B$782,K$278)+'СЕТ СН'!$F$13</f>
        <v>0</v>
      </c>
      <c r="L285" s="36">
        <f>SUMIFS(СВЦЭМ!$I$40:$I$783,СВЦЭМ!$A$40:$A$783,$A285,СВЦЭМ!$B$39:$B$782,L$278)+'СЕТ СН'!$F$13</f>
        <v>0</v>
      </c>
      <c r="M285" s="36">
        <f>SUMIFS(СВЦЭМ!$I$40:$I$783,СВЦЭМ!$A$40:$A$783,$A285,СВЦЭМ!$B$39:$B$782,M$278)+'СЕТ СН'!$F$13</f>
        <v>0</v>
      </c>
      <c r="N285" s="36">
        <f>SUMIFS(СВЦЭМ!$I$40:$I$783,СВЦЭМ!$A$40:$A$783,$A285,СВЦЭМ!$B$39:$B$782,N$278)+'СЕТ СН'!$F$13</f>
        <v>0</v>
      </c>
      <c r="O285" s="36">
        <f>SUMIFS(СВЦЭМ!$I$40:$I$783,СВЦЭМ!$A$40:$A$783,$A285,СВЦЭМ!$B$39:$B$782,O$278)+'СЕТ СН'!$F$13</f>
        <v>0</v>
      </c>
      <c r="P285" s="36">
        <f>SUMIFS(СВЦЭМ!$I$40:$I$783,СВЦЭМ!$A$40:$A$783,$A285,СВЦЭМ!$B$39:$B$782,P$278)+'СЕТ СН'!$F$13</f>
        <v>0</v>
      </c>
      <c r="Q285" s="36">
        <f>SUMIFS(СВЦЭМ!$I$40:$I$783,СВЦЭМ!$A$40:$A$783,$A285,СВЦЭМ!$B$39:$B$782,Q$278)+'СЕТ СН'!$F$13</f>
        <v>0</v>
      </c>
      <c r="R285" s="36">
        <f>SUMIFS(СВЦЭМ!$I$40:$I$783,СВЦЭМ!$A$40:$A$783,$A285,СВЦЭМ!$B$39:$B$782,R$278)+'СЕТ СН'!$F$13</f>
        <v>0</v>
      </c>
      <c r="S285" s="36">
        <f>SUMIFS(СВЦЭМ!$I$40:$I$783,СВЦЭМ!$A$40:$A$783,$A285,СВЦЭМ!$B$39:$B$782,S$278)+'СЕТ СН'!$F$13</f>
        <v>0</v>
      </c>
      <c r="T285" s="36">
        <f>SUMIFS(СВЦЭМ!$I$40:$I$783,СВЦЭМ!$A$40:$A$783,$A285,СВЦЭМ!$B$39:$B$782,T$278)+'СЕТ СН'!$F$13</f>
        <v>0</v>
      </c>
      <c r="U285" s="36">
        <f>SUMIFS(СВЦЭМ!$I$40:$I$783,СВЦЭМ!$A$40:$A$783,$A285,СВЦЭМ!$B$39:$B$782,U$278)+'СЕТ СН'!$F$13</f>
        <v>0</v>
      </c>
      <c r="V285" s="36">
        <f>SUMIFS(СВЦЭМ!$I$40:$I$783,СВЦЭМ!$A$40:$A$783,$A285,СВЦЭМ!$B$39:$B$782,V$278)+'СЕТ СН'!$F$13</f>
        <v>0</v>
      </c>
      <c r="W285" s="36">
        <f>SUMIFS(СВЦЭМ!$I$40:$I$783,СВЦЭМ!$A$40:$A$783,$A285,СВЦЭМ!$B$39:$B$782,W$278)+'СЕТ СН'!$F$13</f>
        <v>0</v>
      </c>
      <c r="X285" s="36">
        <f>SUMIFS(СВЦЭМ!$I$40:$I$783,СВЦЭМ!$A$40:$A$783,$A285,СВЦЭМ!$B$39:$B$782,X$278)+'СЕТ СН'!$F$13</f>
        <v>0</v>
      </c>
      <c r="Y285" s="36">
        <f>SUMIFS(СВЦЭМ!$I$40:$I$783,СВЦЭМ!$A$40:$A$783,$A285,СВЦЭМ!$B$39:$B$782,Y$278)+'СЕТ СН'!$F$13</f>
        <v>0</v>
      </c>
    </row>
    <row r="286" spans="1:27" ht="15.75" hidden="1" x14ac:dyDescent="0.2">
      <c r="A286" s="35">
        <f t="shared" si="8"/>
        <v>44965</v>
      </c>
      <c r="B286" s="36">
        <f>SUMIFS(СВЦЭМ!$I$40:$I$783,СВЦЭМ!$A$40:$A$783,$A286,СВЦЭМ!$B$39:$B$782,B$278)+'СЕТ СН'!$F$13</f>
        <v>0</v>
      </c>
      <c r="C286" s="36">
        <f>SUMIFS(СВЦЭМ!$I$40:$I$783,СВЦЭМ!$A$40:$A$783,$A286,СВЦЭМ!$B$39:$B$782,C$278)+'СЕТ СН'!$F$13</f>
        <v>0</v>
      </c>
      <c r="D286" s="36">
        <f>SUMIFS(СВЦЭМ!$I$40:$I$783,СВЦЭМ!$A$40:$A$783,$A286,СВЦЭМ!$B$39:$B$782,D$278)+'СЕТ СН'!$F$13</f>
        <v>0</v>
      </c>
      <c r="E286" s="36">
        <f>SUMIFS(СВЦЭМ!$I$40:$I$783,СВЦЭМ!$A$40:$A$783,$A286,СВЦЭМ!$B$39:$B$782,E$278)+'СЕТ СН'!$F$13</f>
        <v>0</v>
      </c>
      <c r="F286" s="36">
        <f>SUMIFS(СВЦЭМ!$I$40:$I$783,СВЦЭМ!$A$40:$A$783,$A286,СВЦЭМ!$B$39:$B$782,F$278)+'СЕТ СН'!$F$13</f>
        <v>0</v>
      </c>
      <c r="G286" s="36">
        <f>SUMIFS(СВЦЭМ!$I$40:$I$783,СВЦЭМ!$A$40:$A$783,$A286,СВЦЭМ!$B$39:$B$782,G$278)+'СЕТ СН'!$F$13</f>
        <v>0</v>
      </c>
      <c r="H286" s="36">
        <f>SUMIFS(СВЦЭМ!$I$40:$I$783,СВЦЭМ!$A$40:$A$783,$A286,СВЦЭМ!$B$39:$B$782,H$278)+'СЕТ СН'!$F$13</f>
        <v>0</v>
      </c>
      <c r="I286" s="36">
        <f>SUMIFS(СВЦЭМ!$I$40:$I$783,СВЦЭМ!$A$40:$A$783,$A286,СВЦЭМ!$B$39:$B$782,I$278)+'СЕТ СН'!$F$13</f>
        <v>0</v>
      </c>
      <c r="J286" s="36">
        <f>SUMIFS(СВЦЭМ!$I$40:$I$783,СВЦЭМ!$A$40:$A$783,$A286,СВЦЭМ!$B$39:$B$782,J$278)+'СЕТ СН'!$F$13</f>
        <v>0</v>
      </c>
      <c r="K286" s="36">
        <f>SUMIFS(СВЦЭМ!$I$40:$I$783,СВЦЭМ!$A$40:$A$783,$A286,СВЦЭМ!$B$39:$B$782,K$278)+'СЕТ СН'!$F$13</f>
        <v>0</v>
      </c>
      <c r="L286" s="36">
        <f>SUMIFS(СВЦЭМ!$I$40:$I$783,СВЦЭМ!$A$40:$A$783,$A286,СВЦЭМ!$B$39:$B$782,L$278)+'СЕТ СН'!$F$13</f>
        <v>0</v>
      </c>
      <c r="M286" s="36">
        <f>SUMIFS(СВЦЭМ!$I$40:$I$783,СВЦЭМ!$A$40:$A$783,$A286,СВЦЭМ!$B$39:$B$782,M$278)+'СЕТ СН'!$F$13</f>
        <v>0</v>
      </c>
      <c r="N286" s="36">
        <f>SUMIFS(СВЦЭМ!$I$40:$I$783,СВЦЭМ!$A$40:$A$783,$A286,СВЦЭМ!$B$39:$B$782,N$278)+'СЕТ СН'!$F$13</f>
        <v>0</v>
      </c>
      <c r="O286" s="36">
        <f>SUMIFS(СВЦЭМ!$I$40:$I$783,СВЦЭМ!$A$40:$A$783,$A286,СВЦЭМ!$B$39:$B$782,O$278)+'СЕТ СН'!$F$13</f>
        <v>0</v>
      </c>
      <c r="P286" s="36">
        <f>SUMIFS(СВЦЭМ!$I$40:$I$783,СВЦЭМ!$A$40:$A$783,$A286,СВЦЭМ!$B$39:$B$782,P$278)+'СЕТ СН'!$F$13</f>
        <v>0</v>
      </c>
      <c r="Q286" s="36">
        <f>SUMIFS(СВЦЭМ!$I$40:$I$783,СВЦЭМ!$A$40:$A$783,$A286,СВЦЭМ!$B$39:$B$782,Q$278)+'СЕТ СН'!$F$13</f>
        <v>0</v>
      </c>
      <c r="R286" s="36">
        <f>SUMIFS(СВЦЭМ!$I$40:$I$783,СВЦЭМ!$A$40:$A$783,$A286,СВЦЭМ!$B$39:$B$782,R$278)+'СЕТ СН'!$F$13</f>
        <v>0</v>
      </c>
      <c r="S286" s="36">
        <f>SUMIFS(СВЦЭМ!$I$40:$I$783,СВЦЭМ!$A$40:$A$783,$A286,СВЦЭМ!$B$39:$B$782,S$278)+'СЕТ СН'!$F$13</f>
        <v>0</v>
      </c>
      <c r="T286" s="36">
        <f>SUMIFS(СВЦЭМ!$I$40:$I$783,СВЦЭМ!$A$40:$A$783,$A286,СВЦЭМ!$B$39:$B$782,T$278)+'СЕТ СН'!$F$13</f>
        <v>0</v>
      </c>
      <c r="U286" s="36">
        <f>SUMIFS(СВЦЭМ!$I$40:$I$783,СВЦЭМ!$A$40:$A$783,$A286,СВЦЭМ!$B$39:$B$782,U$278)+'СЕТ СН'!$F$13</f>
        <v>0</v>
      </c>
      <c r="V286" s="36">
        <f>SUMIFS(СВЦЭМ!$I$40:$I$783,СВЦЭМ!$A$40:$A$783,$A286,СВЦЭМ!$B$39:$B$782,V$278)+'СЕТ СН'!$F$13</f>
        <v>0</v>
      </c>
      <c r="W286" s="36">
        <f>SUMIFS(СВЦЭМ!$I$40:$I$783,СВЦЭМ!$A$40:$A$783,$A286,СВЦЭМ!$B$39:$B$782,W$278)+'СЕТ СН'!$F$13</f>
        <v>0</v>
      </c>
      <c r="X286" s="36">
        <f>SUMIFS(СВЦЭМ!$I$40:$I$783,СВЦЭМ!$A$40:$A$783,$A286,СВЦЭМ!$B$39:$B$782,X$278)+'СЕТ СН'!$F$13</f>
        <v>0</v>
      </c>
      <c r="Y286" s="36">
        <f>SUMIFS(СВЦЭМ!$I$40:$I$783,СВЦЭМ!$A$40:$A$783,$A286,СВЦЭМ!$B$39:$B$782,Y$278)+'СЕТ СН'!$F$13</f>
        <v>0</v>
      </c>
    </row>
    <row r="287" spans="1:27" ht="15.75" hidden="1" x14ac:dyDescent="0.2">
      <c r="A287" s="35">
        <f t="shared" si="8"/>
        <v>44966</v>
      </c>
      <c r="B287" s="36">
        <f>SUMIFS(СВЦЭМ!$I$40:$I$783,СВЦЭМ!$A$40:$A$783,$A287,СВЦЭМ!$B$39:$B$782,B$278)+'СЕТ СН'!$F$13</f>
        <v>0</v>
      </c>
      <c r="C287" s="36">
        <f>SUMIFS(СВЦЭМ!$I$40:$I$783,СВЦЭМ!$A$40:$A$783,$A287,СВЦЭМ!$B$39:$B$782,C$278)+'СЕТ СН'!$F$13</f>
        <v>0</v>
      </c>
      <c r="D287" s="36">
        <f>SUMIFS(СВЦЭМ!$I$40:$I$783,СВЦЭМ!$A$40:$A$783,$A287,СВЦЭМ!$B$39:$B$782,D$278)+'СЕТ СН'!$F$13</f>
        <v>0</v>
      </c>
      <c r="E287" s="36">
        <f>SUMIFS(СВЦЭМ!$I$40:$I$783,СВЦЭМ!$A$40:$A$783,$A287,СВЦЭМ!$B$39:$B$782,E$278)+'СЕТ СН'!$F$13</f>
        <v>0</v>
      </c>
      <c r="F287" s="36">
        <f>SUMIFS(СВЦЭМ!$I$40:$I$783,СВЦЭМ!$A$40:$A$783,$A287,СВЦЭМ!$B$39:$B$782,F$278)+'СЕТ СН'!$F$13</f>
        <v>0</v>
      </c>
      <c r="G287" s="36">
        <f>SUMIFS(СВЦЭМ!$I$40:$I$783,СВЦЭМ!$A$40:$A$783,$A287,СВЦЭМ!$B$39:$B$782,G$278)+'СЕТ СН'!$F$13</f>
        <v>0</v>
      </c>
      <c r="H287" s="36">
        <f>SUMIFS(СВЦЭМ!$I$40:$I$783,СВЦЭМ!$A$40:$A$783,$A287,СВЦЭМ!$B$39:$B$782,H$278)+'СЕТ СН'!$F$13</f>
        <v>0</v>
      </c>
      <c r="I287" s="36">
        <f>SUMIFS(СВЦЭМ!$I$40:$I$783,СВЦЭМ!$A$40:$A$783,$A287,СВЦЭМ!$B$39:$B$782,I$278)+'СЕТ СН'!$F$13</f>
        <v>0</v>
      </c>
      <c r="J287" s="36">
        <f>SUMIFS(СВЦЭМ!$I$40:$I$783,СВЦЭМ!$A$40:$A$783,$A287,СВЦЭМ!$B$39:$B$782,J$278)+'СЕТ СН'!$F$13</f>
        <v>0</v>
      </c>
      <c r="K287" s="36">
        <f>SUMIFS(СВЦЭМ!$I$40:$I$783,СВЦЭМ!$A$40:$A$783,$A287,СВЦЭМ!$B$39:$B$782,K$278)+'СЕТ СН'!$F$13</f>
        <v>0</v>
      </c>
      <c r="L287" s="36">
        <f>SUMIFS(СВЦЭМ!$I$40:$I$783,СВЦЭМ!$A$40:$A$783,$A287,СВЦЭМ!$B$39:$B$782,L$278)+'СЕТ СН'!$F$13</f>
        <v>0</v>
      </c>
      <c r="M287" s="36">
        <f>SUMIFS(СВЦЭМ!$I$40:$I$783,СВЦЭМ!$A$40:$A$783,$A287,СВЦЭМ!$B$39:$B$782,M$278)+'СЕТ СН'!$F$13</f>
        <v>0</v>
      </c>
      <c r="N287" s="36">
        <f>SUMIFS(СВЦЭМ!$I$40:$I$783,СВЦЭМ!$A$40:$A$783,$A287,СВЦЭМ!$B$39:$B$782,N$278)+'СЕТ СН'!$F$13</f>
        <v>0</v>
      </c>
      <c r="O287" s="36">
        <f>SUMIFS(СВЦЭМ!$I$40:$I$783,СВЦЭМ!$A$40:$A$783,$A287,СВЦЭМ!$B$39:$B$782,O$278)+'СЕТ СН'!$F$13</f>
        <v>0</v>
      </c>
      <c r="P287" s="36">
        <f>SUMIFS(СВЦЭМ!$I$40:$I$783,СВЦЭМ!$A$40:$A$783,$A287,СВЦЭМ!$B$39:$B$782,P$278)+'СЕТ СН'!$F$13</f>
        <v>0</v>
      </c>
      <c r="Q287" s="36">
        <f>SUMIFS(СВЦЭМ!$I$40:$I$783,СВЦЭМ!$A$40:$A$783,$A287,СВЦЭМ!$B$39:$B$782,Q$278)+'СЕТ СН'!$F$13</f>
        <v>0</v>
      </c>
      <c r="R287" s="36">
        <f>SUMIFS(СВЦЭМ!$I$40:$I$783,СВЦЭМ!$A$40:$A$783,$A287,СВЦЭМ!$B$39:$B$782,R$278)+'СЕТ СН'!$F$13</f>
        <v>0</v>
      </c>
      <c r="S287" s="36">
        <f>SUMIFS(СВЦЭМ!$I$40:$I$783,СВЦЭМ!$A$40:$A$783,$A287,СВЦЭМ!$B$39:$B$782,S$278)+'СЕТ СН'!$F$13</f>
        <v>0</v>
      </c>
      <c r="T287" s="36">
        <f>SUMIFS(СВЦЭМ!$I$40:$I$783,СВЦЭМ!$A$40:$A$783,$A287,СВЦЭМ!$B$39:$B$782,T$278)+'СЕТ СН'!$F$13</f>
        <v>0</v>
      </c>
      <c r="U287" s="36">
        <f>SUMIFS(СВЦЭМ!$I$40:$I$783,СВЦЭМ!$A$40:$A$783,$A287,СВЦЭМ!$B$39:$B$782,U$278)+'СЕТ СН'!$F$13</f>
        <v>0</v>
      </c>
      <c r="V287" s="36">
        <f>SUMIFS(СВЦЭМ!$I$40:$I$783,СВЦЭМ!$A$40:$A$783,$A287,СВЦЭМ!$B$39:$B$782,V$278)+'СЕТ СН'!$F$13</f>
        <v>0</v>
      </c>
      <c r="W287" s="36">
        <f>SUMIFS(СВЦЭМ!$I$40:$I$783,СВЦЭМ!$A$40:$A$783,$A287,СВЦЭМ!$B$39:$B$782,W$278)+'СЕТ СН'!$F$13</f>
        <v>0</v>
      </c>
      <c r="X287" s="36">
        <f>SUMIFS(СВЦЭМ!$I$40:$I$783,СВЦЭМ!$A$40:$A$783,$A287,СВЦЭМ!$B$39:$B$782,X$278)+'СЕТ СН'!$F$13</f>
        <v>0</v>
      </c>
      <c r="Y287" s="36">
        <f>SUMIFS(СВЦЭМ!$I$40:$I$783,СВЦЭМ!$A$40:$A$783,$A287,СВЦЭМ!$B$39:$B$782,Y$278)+'СЕТ СН'!$F$13</f>
        <v>0</v>
      </c>
    </row>
    <row r="288" spans="1:27" ht="15.75" hidden="1" x14ac:dyDescent="0.2">
      <c r="A288" s="35">
        <f t="shared" si="8"/>
        <v>44967</v>
      </c>
      <c r="B288" s="36">
        <f>SUMIFS(СВЦЭМ!$I$40:$I$783,СВЦЭМ!$A$40:$A$783,$A288,СВЦЭМ!$B$39:$B$782,B$278)+'СЕТ СН'!$F$13</f>
        <v>0</v>
      </c>
      <c r="C288" s="36">
        <f>SUMIFS(СВЦЭМ!$I$40:$I$783,СВЦЭМ!$A$40:$A$783,$A288,СВЦЭМ!$B$39:$B$782,C$278)+'СЕТ СН'!$F$13</f>
        <v>0</v>
      </c>
      <c r="D288" s="36">
        <f>SUMIFS(СВЦЭМ!$I$40:$I$783,СВЦЭМ!$A$40:$A$783,$A288,СВЦЭМ!$B$39:$B$782,D$278)+'СЕТ СН'!$F$13</f>
        <v>0</v>
      </c>
      <c r="E288" s="36">
        <f>SUMIFS(СВЦЭМ!$I$40:$I$783,СВЦЭМ!$A$40:$A$783,$A288,СВЦЭМ!$B$39:$B$782,E$278)+'СЕТ СН'!$F$13</f>
        <v>0</v>
      </c>
      <c r="F288" s="36">
        <f>SUMIFS(СВЦЭМ!$I$40:$I$783,СВЦЭМ!$A$40:$A$783,$A288,СВЦЭМ!$B$39:$B$782,F$278)+'СЕТ СН'!$F$13</f>
        <v>0</v>
      </c>
      <c r="G288" s="36">
        <f>SUMIFS(СВЦЭМ!$I$40:$I$783,СВЦЭМ!$A$40:$A$783,$A288,СВЦЭМ!$B$39:$B$782,G$278)+'СЕТ СН'!$F$13</f>
        <v>0</v>
      </c>
      <c r="H288" s="36">
        <f>SUMIFS(СВЦЭМ!$I$40:$I$783,СВЦЭМ!$A$40:$A$783,$A288,СВЦЭМ!$B$39:$B$782,H$278)+'СЕТ СН'!$F$13</f>
        <v>0</v>
      </c>
      <c r="I288" s="36">
        <f>SUMIFS(СВЦЭМ!$I$40:$I$783,СВЦЭМ!$A$40:$A$783,$A288,СВЦЭМ!$B$39:$B$782,I$278)+'СЕТ СН'!$F$13</f>
        <v>0</v>
      </c>
      <c r="J288" s="36">
        <f>SUMIFS(СВЦЭМ!$I$40:$I$783,СВЦЭМ!$A$40:$A$783,$A288,СВЦЭМ!$B$39:$B$782,J$278)+'СЕТ СН'!$F$13</f>
        <v>0</v>
      </c>
      <c r="K288" s="36">
        <f>SUMIFS(СВЦЭМ!$I$40:$I$783,СВЦЭМ!$A$40:$A$783,$A288,СВЦЭМ!$B$39:$B$782,K$278)+'СЕТ СН'!$F$13</f>
        <v>0</v>
      </c>
      <c r="L288" s="36">
        <f>SUMIFS(СВЦЭМ!$I$40:$I$783,СВЦЭМ!$A$40:$A$783,$A288,СВЦЭМ!$B$39:$B$782,L$278)+'СЕТ СН'!$F$13</f>
        <v>0</v>
      </c>
      <c r="M288" s="36">
        <f>SUMIFS(СВЦЭМ!$I$40:$I$783,СВЦЭМ!$A$40:$A$783,$A288,СВЦЭМ!$B$39:$B$782,M$278)+'СЕТ СН'!$F$13</f>
        <v>0</v>
      </c>
      <c r="N288" s="36">
        <f>SUMIFS(СВЦЭМ!$I$40:$I$783,СВЦЭМ!$A$40:$A$783,$A288,СВЦЭМ!$B$39:$B$782,N$278)+'СЕТ СН'!$F$13</f>
        <v>0</v>
      </c>
      <c r="O288" s="36">
        <f>SUMIFS(СВЦЭМ!$I$40:$I$783,СВЦЭМ!$A$40:$A$783,$A288,СВЦЭМ!$B$39:$B$782,O$278)+'СЕТ СН'!$F$13</f>
        <v>0</v>
      </c>
      <c r="P288" s="36">
        <f>SUMIFS(СВЦЭМ!$I$40:$I$783,СВЦЭМ!$A$40:$A$783,$A288,СВЦЭМ!$B$39:$B$782,P$278)+'СЕТ СН'!$F$13</f>
        <v>0</v>
      </c>
      <c r="Q288" s="36">
        <f>SUMIFS(СВЦЭМ!$I$40:$I$783,СВЦЭМ!$A$40:$A$783,$A288,СВЦЭМ!$B$39:$B$782,Q$278)+'СЕТ СН'!$F$13</f>
        <v>0</v>
      </c>
      <c r="R288" s="36">
        <f>SUMIFS(СВЦЭМ!$I$40:$I$783,СВЦЭМ!$A$40:$A$783,$A288,СВЦЭМ!$B$39:$B$782,R$278)+'СЕТ СН'!$F$13</f>
        <v>0</v>
      </c>
      <c r="S288" s="36">
        <f>SUMIFS(СВЦЭМ!$I$40:$I$783,СВЦЭМ!$A$40:$A$783,$A288,СВЦЭМ!$B$39:$B$782,S$278)+'СЕТ СН'!$F$13</f>
        <v>0</v>
      </c>
      <c r="T288" s="36">
        <f>SUMIFS(СВЦЭМ!$I$40:$I$783,СВЦЭМ!$A$40:$A$783,$A288,СВЦЭМ!$B$39:$B$782,T$278)+'СЕТ СН'!$F$13</f>
        <v>0</v>
      </c>
      <c r="U288" s="36">
        <f>SUMIFS(СВЦЭМ!$I$40:$I$783,СВЦЭМ!$A$40:$A$783,$A288,СВЦЭМ!$B$39:$B$782,U$278)+'СЕТ СН'!$F$13</f>
        <v>0</v>
      </c>
      <c r="V288" s="36">
        <f>SUMIFS(СВЦЭМ!$I$40:$I$783,СВЦЭМ!$A$40:$A$783,$A288,СВЦЭМ!$B$39:$B$782,V$278)+'СЕТ СН'!$F$13</f>
        <v>0</v>
      </c>
      <c r="W288" s="36">
        <f>SUMIFS(СВЦЭМ!$I$40:$I$783,СВЦЭМ!$A$40:$A$783,$A288,СВЦЭМ!$B$39:$B$782,W$278)+'СЕТ СН'!$F$13</f>
        <v>0</v>
      </c>
      <c r="X288" s="36">
        <f>SUMIFS(СВЦЭМ!$I$40:$I$783,СВЦЭМ!$A$40:$A$783,$A288,СВЦЭМ!$B$39:$B$782,X$278)+'СЕТ СН'!$F$13</f>
        <v>0</v>
      </c>
      <c r="Y288" s="36">
        <f>SUMIFS(СВЦЭМ!$I$40:$I$783,СВЦЭМ!$A$40:$A$783,$A288,СВЦЭМ!$B$39:$B$782,Y$278)+'СЕТ СН'!$F$13</f>
        <v>0</v>
      </c>
    </row>
    <row r="289" spans="1:25" ht="15.75" hidden="1" x14ac:dyDescent="0.2">
      <c r="A289" s="35">
        <f t="shared" si="8"/>
        <v>44968</v>
      </c>
      <c r="B289" s="36">
        <f>SUMIFS(СВЦЭМ!$I$40:$I$783,СВЦЭМ!$A$40:$A$783,$A289,СВЦЭМ!$B$39:$B$782,B$278)+'СЕТ СН'!$F$13</f>
        <v>0</v>
      </c>
      <c r="C289" s="36">
        <f>SUMIFS(СВЦЭМ!$I$40:$I$783,СВЦЭМ!$A$40:$A$783,$A289,СВЦЭМ!$B$39:$B$782,C$278)+'СЕТ СН'!$F$13</f>
        <v>0</v>
      </c>
      <c r="D289" s="36">
        <f>SUMIFS(СВЦЭМ!$I$40:$I$783,СВЦЭМ!$A$40:$A$783,$A289,СВЦЭМ!$B$39:$B$782,D$278)+'СЕТ СН'!$F$13</f>
        <v>0</v>
      </c>
      <c r="E289" s="36">
        <f>SUMIFS(СВЦЭМ!$I$40:$I$783,СВЦЭМ!$A$40:$A$783,$A289,СВЦЭМ!$B$39:$B$782,E$278)+'СЕТ СН'!$F$13</f>
        <v>0</v>
      </c>
      <c r="F289" s="36">
        <f>SUMIFS(СВЦЭМ!$I$40:$I$783,СВЦЭМ!$A$40:$A$783,$A289,СВЦЭМ!$B$39:$B$782,F$278)+'СЕТ СН'!$F$13</f>
        <v>0</v>
      </c>
      <c r="G289" s="36">
        <f>SUMIFS(СВЦЭМ!$I$40:$I$783,СВЦЭМ!$A$40:$A$783,$A289,СВЦЭМ!$B$39:$B$782,G$278)+'СЕТ СН'!$F$13</f>
        <v>0</v>
      </c>
      <c r="H289" s="36">
        <f>SUMIFS(СВЦЭМ!$I$40:$I$783,СВЦЭМ!$A$40:$A$783,$A289,СВЦЭМ!$B$39:$B$782,H$278)+'СЕТ СН'!$F$13</f>
        <v>0</v>
      </c>
      <c r="I289" s="36">
        <f>SUMIFS(СВЦЭМ!$I$40:$I$783,СВЦЭМ!$A$40:$A$783,$A289,СВЦЭМ!$B$39:$B$782,I$278)+'СЕТ СН'!$F$13</f>
        <v>0</v>
      </c>
      <c r="J289" s="36">
        <f>SUMIFS(СВЦЭМ!$I$40:$I$783,СВЦЭМ!$A$40:$A$783,$A289,СВЦЭМ!$B$39:$B$782,J$278)+'СЕТ СН'!$F$13</f>
        <v>0</v>
      </c>
      <c r="K289" s="36">
        <f>SUMIFS(СВЦЭМ!$I$40:$I$783,СВЦЭМ!$A$40:$A$783,$A289,СВЦЭМ!$B$39:$B$782,K$278)+'СЕТ СН'!$F$13</f>
        <v>0</v>
      </c>
      <c r="L289" s="36">
        <f>SUMIFS(СВЦЭМ!$I$40:$I$783,СВЦЭМ!$A$40:$A$783,$A289,СВЦЭМ!$B$39:$B$782,L$278)+'СЕТ СН'!$F$13</f>
        <v>0</v>
      </c>
      <c r="M289" s="36">
        <f>SUMIFS(СВЦЭМ!$I$40:$I$783,СВЦЭМ!$A$40:$A$783,$A289,СВЦЭМ!$B$39:$B$782,M$278)+'СЕТ СН'!$F$13</f>
        <v>0</v>
      </c>
      <c r="N289" s="36">
        <f>SUMIFS(СВЦЭМ!$I$40:$I$783,СВЦЭМ!$A$40:$A$783,$A289,СВЦЭМ!$B$39:$B$782,N$278)+'СЕТ СН'!$F$13</f>
        <v>0</v>
      </c>
      <c r="O289" s="36">
        <f>SUMIFS(СВЦЭМ!$I$40:$I$783,СВЦЭМ!$A$40:$A$783,$A289,СВЦЭМ!$B$39:$B$782,O$278)+'СЕТ СН'!$F$13</f>
        <v>0</v>
      </c>
      <c r="P289" s="36">
        <f>SUMIFS(СВЦЭМ!$I$40:$I$783,СВЦЭМ!$A$40:$A$783,$A289,СВЦЭМ!$B$39:$B$782,P$278)+'СЕТ СН'!$F$13</f>
        <v>0</v>
      </c>
      <c r="Q289" s="36">
        <f>SUMIFS(СВЦЭМ!$I$40:$I$783,СВЦЭМ!$A$40:$A$783,$A289,СВЦЭМ!$B$39:$B$782,Q$278)+'СЕТ СН'!$F$13</f>
        <v>0</v>
      </c>
      <c r="R289" s="36">
        <f>SUMIFS(СВЦЭМ!$I$40:$I$783,СВЦЭМ!$A$40:$A$783,$A289,СВЦЭМ!$B$39:$B$782,R$278)+'СЕТ СН'!$F$13</f>
        <v>0</v>
      </c>
      <c r="S289" s="36">
        <f>SUMIFS(СВЦЭМ!$I$40:$I$783,СВЦЭМ!$A$40:$A$783,$A289,СВЦЭМ!$B$39:$B$782,S$278)+'СЕТ СН'!$F$13</f>
        <v>0</v>
      </c>
      <c r="T289" s="36">
        <f>SUMIFS(СВЦЭМ!$I$40:$I$783,СВЦЭМ!$A$40:$A$783,$A289,СВЦЭМ!$B$39:$B$782,T$278)+'СЕТ СН'!$F$13</f>
        <v>0</v>
      </c>
      <c r="U289" s="36">
        <f>SUMIFS(СВЦЭМ!$I$40:$I$783,СВЦЭМ!$A$40:$A$783,$A289,СВЦЭМ!$B$39:$B$782,U$278)+'СЕТ СН'!$F$13</f>
        <v>0</v>
      </c>
      <c r="V289" s="36">
        <f>SUMIFS(СВЦЭМ!$I$40:$I$783,СВЦЭМ!$A$40:$A$783,$A289,СВЦЭМ!$B$39:$B$782,V$278)+'СЕТ СН'!$F$13</f>
        <v>0</v>
      </c>
      <c r="W289" s="36">
        <f>SUMIFS(СВЦЭМ!$I$40:$I$783,СВЦЭМ!$A$40:$A$783,$A289,СВЦЭМ!$B$39:$B$782,W$278)+'СЕТ СН'!$F$13</f>
        <v>0</v>
      </c>
      <c r="X289" s="36">
        <f>SUMIFS(СВЦЭМ!$I$40:$I$783,СВЦЭМ!$A$40:$A$783,$A289,СВЦЭМ!$B$39:$B$782,X$278)+'СЕТ СН'!$F$13</f>
        <v>0</v>
      </c>
      <c r="Y289" s="36">
        <f>SUMIFS(СВЦЭМ!$I$40:$I$783,СВЦЭМ!$A$40:$A$783,$A289,СВЦЭМ!$B$39:$B$782,Y$278)+'СЕТ СН'!$F$13</f>
        <v>0</v>
      </c>
    </row>
    <row r="290" spans="1:25" ht="15.75" hidden="1" x14ac:dyDescent="0.2">
      <c r="A290" s="35">
        <f t="shared" si="8"/>
        <v>44969</v>
      </c>
      <c r="B290" s="36">
        <f>SUMIFS(СВЦЭМ!$I$40:$I$783,СВЦЭМ!$A$40:$A$783,$A290,СВЦЭМ!$B$39:$B$782,B$278)+'СЕТ СН'!$F$13</f>
        <v>0</v>
      </c>
      <c r="C290" s="36">
        <f>SUMIFS(СВЦЭМ!$I$40:$I$783,СВЦЭМ!$A$40:$A$783,$A290,СВЦЭМ!$B$39:$B$782,C$278)+'СЕТ СН'!$F$13</f>
        <v>0</v>
      </c>
      <c r="D290" s="36">
        <f>SUMIFS(СВЦЭМ!$I$40:$I$783,СВЦЭМ!$A$40:$A$783,$A290,СВЦЭМ!$B$39:$B$782,D$278)+'СЕТ СН'!$F$13</f>
        <v>0</v>
      </c>
      <c r="E290" s="36">
        <f>SUMIFS(СВЦЭМ!$I$40:$I$783,СВЦЭМ!$A$40:$A$783,$A290,СВЦЭМ!$B$39:$B$782,E$278)+'СЕТ СН'!$F$13</f>
        <v>0</v>
      </c>
      <c r="F290" s="36">
        <f>SUMIFS(СВЦЭМ!$I$40:$I$783,СВЦЭМ!$A$40:$A$783,$A290,СВЦЭМ!$B$39:$B$782,F$278)+'СЕТ СН'!$F$13</f>
        <v>0</v>
      </c>
      <c r="G290" s="36">
        <f>SUMIFS(СВЦЭМ!$I$40:$I$783,СВЦЭМ!$A$40:$A$783,$A290,СВЦЭМ!$B$39:$B$782,G$278)+'СЕТ СН'!$F$13</f>
        <v>0</v>
      </c>
      <c r="H290" s="36">
        <f>SUMIFS(СВЦЭМ!$I$40:$I$783,СВЦЭМ!$A$40:$A$783,$A290,СВЦЭМ!$B$39:$B$782,H$278)+'СЕТ СН'!$F$13</f>
        <v>0</v>
      </c>
      <c r="I290" s="36">
        <f>SUMIFS(СВЦЭМ!$I$40:$I$783,СВЦЭМ!$A$40:$A$783,$A290,СВЦЭМ!$B$39:$B$782,I$278)+'СЕТ СН'!$F$13</f>
        <v>0</v>
      </c>
      <c r="J290" s="36">
        <f>SUMIFS(СВЦЭМ!$I$40:$I$783,СВЦЭМ!$A$40:$A$783,$A290,СВЦЭМ!$B$39:$B$782,J$278)+'СЕТ СН'!$F$13</f>
        <v>0</v>
      </c>
      <c r="K290" s="36">
        <f>SUMIFS(СВЦЭМ!$I$40:$I$783,СВЦЭМ!$A$40:$A$783,$A290,СВЦЭМ!$B$39:$B$782,K$278)+'СЕТ СН'!$F$13</f>
        <v>0</v>
      </c>
      <c r="L290" s="36">
        <f>SUMIFS(СВЦЭМ!$I$40:$I$783,СВЦЭМ!$A$40:$A$783,$A290,СВЦЭМ!$B$39:$B$782,L$278)+'СЕТ СН'!$F$13</f>
        <v>0</v>
      </c>
      <c r="M290" s="36">
        <f>SUMIFS(СВЦЭМ!$I$40:$I$783,СВЦЭМ!$A$40:$A$783,$A290,СВЦЭМ!$B$39:$B$782,M$278)+'СЕТ СН'!$F$13</f>
        <v>0</v>
      </c>
      <c r="N290" s="36">
        <f>SUMIFS(СВЦЭМ!$I$40:$I$783,СВЦЭМ!$A$40:$A$783,$A290,СВЦЭМ!$B$39:$B$782,N$278)+'СЕТ СН'!$F$13</f>
        <v>0</v>
      </c>
      <c r="O290" s="36">
        <f>SUMIFS(СВЦЭМ!$I$40:$I$783,СВЦЭМ!$A$40:$A$783,$A290,СВЦЭМ!$B$39:$B$782,O$278)+'СЕТ СН'!$F$13</f>
        <v>0</v>
      </c>
      <c r="P290" s="36">
        <f>SUMIFS(СВЦЭМ!$I$40:$I$783,СВЦЭМ!$A$40:$A$783,$A290,СВЦЭМ!$B$39:$B$782,P$278)+'СЕТ СН'!$F$13</f>
        <v>0</v>
      </c>
      <c r="Q290" s="36">
        <f>SUMIFS(СВЦЭМ!$I$40:$I$783,СВЦЭМ!$A$40:$A$783,$A290,СВЦЭМ!$B$39:$B$782,Q$278)+'СЕТ СН'!$F$13</f>
        <v>0</v>
      </c>
      <c r="R290" s="36">
        <f>SUMIFS(СВЦЭМ!$I$40:$I$783,СВЦЭМ!$A$40:$A$783,$A290,СВЦЭМ!$B$39:$B$782,R$278)+'СЕТ СН'!$F$13</f>
        <v>0</v>
      </c>
      <c r="S290" s="36">
        <f>SUMIFS(СВЦЭМ!$I$40:$I$783,СВЦЭМ!$A$40:$A$783,$A290,СВЦЭМ!$B$39:$B$782,S$278)+'СЕТ СН'!$F$13</f>
        <v>0</v>
      </c>
      <c r="T290" s="36">
        <f>SUMIFS(СВЦЭМ!$I$40:$I$783,СВЦЭМ!$A$40:$A$783,$A290,СВЦЭМ!$B$39:$B$782,T$278)+'СЕТ СН'!$F$13</f>
        <v>0</v>
      </c>
      <c r="U290" s="36">
        <f>SUMIFS(СВЦЭМ!$I$40:$I$783,СВЦЭМ!$A$40:$A$783,$A290,СВЦЭМ!$B$39:$B$782,U$278)+'СЕТ СН'!$F$13</f>
        <v>0</v>
      </c>
      <c r="V290" s="36">
        <f>SUMIFS(СВЦЭМ!$I$40:$I$783,СВЦЭМ!$A$40:$A$783,$A290,СВЦЭМ!$B$39:$B$782,V$278)+'СЕТ СН'!$F$13</f>
        <v>0</v>
      </c>
      <c r="W290" s="36">
        <f>SUMIFS(СВЦЭМ!$I$40:$I$783,СВЦЭМ!$A$40:$A$783,$A290,СВЦЭМ!$B$39:$B$782,W$278)+'СЕТ СН'!$F$13</f>
        <v>0</v>
      </c>
      <c r="X290" s="36">
        <f>SUMIFS(СВЦЭМ!$I$40:$I$783,СВЦЭМ!$A$40:$A$783,$A290,СВЦЭМ!$B$39:$B$782,X$278)+'СЕТ СН'!$F$13</f>
        <v>0</v>
      </c>
      <c r="Y290" s="36">
        <f>SUMIFS(СВЦЭМ!$I$40:$I$783,СВЦЭМ!$A$40:$A$783,$A290,СВЦЭМ!$B$39:$B$782,Y$278)+'СЕТ СН'!$F$13</f>
        <v>0</v>
      </c>
    </row>
    <row r="291" spans="1:25" ht="15.75" hidden="1" x14ac:dyDescent="0.2">
      <c r="A291" s="35">
        <f t="shared" si="8"/>
        <v>44970</v>
      </c>
      <c r="B291" s="36">
        <f>SUMIFS(СВЦЭМ!$I$40:$I$783,СВЦЭМ!$A$40:$A$783,$A291,СВЦЭМ!$B$39:$B$782,B$278)+'СЕТ СН'!$F$13</f>
        <v>0</v>
      </c>
      <c r="C291" s="36">
        <f>SUMIFS(СВЦЭМ!$I$40:$I$783,СВЦЭМ!$A$40:$A$783,$A291,СВЦЭМ!$B$39:$B$782,C$278)+'СЕТ СН'!$F$13</f>
        <v>0</v>
      </c>
      <c r="D291" s="36">
        <f>SUMIFS(СВЦЭМ!$I$40:$I$783,СВЦЭМ!$A$40:$A$783,$A291,СВЦЭМ!$B$39:$B$782,D$278)+'СЕТ СН'!$F$13</f>
        <v>0</v>
      </c>
      <c r="E291" s="36">
        <f>SUMIFS(СВЦЭМ!$I$40:$I$783,СВЦЭМ!$A$40:$A$783,$A291,СВЦЭМ!$B$39:$B$782,E$278)+'СЕТ СН'!$F$13</f>
        <v>0</v>
      </c>
      <c r="F291" s="36">
        <f>SUMIFS(СВЦЭМ!$I$40:$I$783,СВЦЭМ!$A$40:$A$783,$A291,СВЦЭМ!$B$39:$B$782,F$278)+'СЕТ СН'!$F$13</f>
        <v>0</v>
      </c>
      <c r="G291" s="36">
        <f>SUMIFS(СВЦЭМ!$I$40:$I$783,СВЦЭМ!$A$40:$A$783,$A291,СВЦЭМ!$B$39:$B$782,G$278)+'СЕТ СН'!$F$13</f>
        <v>0</v>
      </c>
      <c r="H291" s="36">
        <f>SUMIFS(СВЦЭМ!$I$40:$I$783,СВЦЭМ!$A$40:$A$783,$A291,СВЦЭМ!$B$39:$B$782,H$278)+'СЕТ СН'!$F$13</f>
        <v>0</v>
      </c>
      <c r="I291" s="36">
        <f>SUMIFS(СВЦЭМ!$I$40:$I$783,СВЦЭМ!$A$40:$A$783,$A291,СВЦЭМ!$B$39:$B$782,I$278)+'СЕТ СН'!$F$13</f>
        <v>0</v>
      </c>
      <c r="J291" s="36">
        <f>SUMIFS(СВЦЭМ!$I$40:$I$783,СВЦЭМ!$A$40:$A$783,$A291,СВЦЭМ!$B$39:$B$782,J$278)+'СЕТ СН'!$F$13</f>
        <v>0</v>
      </c>
      <c r="K291" s="36">
        <f>SUMIFS(СВЦЭМ!$I$40:$I$783,СВЦЭМ!$A$40:$A$783,$A291,СВЦЭМ!$B$39:$B$782,K$278)+'СЕТ СН'!$F$13</f>
        <v>0</v>
      </c>
      <c r="L291" s="36">
        <f>SUMIFS(СВЦЭМ!$I$40:$I$783,СВЦЭМ!$A$40:$A$783,$A291,СВЦЭМ!$B$39:$B$782,L$278)+'СЕТ СН'!$F$13</f>
        <v>0</v>
      </c>
      <c r="M291" s="36">
        <f>SUMIFS(СВЦЭМ!$I$40:$I$783,СВЦЭМ!$A$40:$A$783,$A291,СВЦЭМ!$B$39:$B$782,M$278)+'СЕТ СН'!$F$13</f>
        <v>0</v>
      </c>
      <c r="N291" s="36">
        <f>SUMIFS(СВЦЭМ!$I$40:$I$783,СВЦЭМ!$A$40:$A$783,$A291,СВЦЭМ!$B$39:$B$782,N$278)+'СЕТ СН'!$F$13</f>
        <v>0</v>
      </c>
      <c r="O291" s="36">
        <f>SUMIFS(СВЦЭМ!$I$40:$I$783,СВЦЭМ!$A$40:$A$783,$A291,СВЦЭМ!$B$39:$B$782,O$278)+'СЕТ СН'!$F$13</f>
        <v>0</v>
      </c>
      <c r="P291" s="36">
        <f>SUMIFS(СВЦЭМ!$I$40:$I$783,СВЦЭМ!$A$40:$A$783,$A291,СВЦЭМ!$B$39:$B$782,P$278)+'СЕТ СН'!$F$13</f>
        <v>0</v>
      </c>
      <c r="Q291" s="36">
        <f>SUMIFS(СВЦЭМ!$I$40:$I$783,СВЦЭМ!$A$40:$A$783,$A291,СВЦЭМ!$B$39:$B$782,Q$278)+'СЕТ СН'!$F$13</f>
        <v>0</v>
      </c>
      <c r="R291" s="36">
        <f>SUMIFS(СВЦЭМ!$I$40:$I$783,СВЦЭМ!$A$40:$A$783,$A291,СВЦЭМ!$B$39:$B$782,R$278)+'СЕТ СН'!$F$13</f>
        <v>0</v>
      </c>
      <c r="S291" s="36">
        <f>SUMIFS(СВЦЭМ!$I$40:$I$783,СВЦЭМ!$A$40:$A$783,$A291,СВЦЭМ!$B$39:$B$782,S$278)+'СЕТ СН'!$F$13</f>
        <v>0</v>
      </c>
      <c r="T291" s="36">
        <f>SUMIFS(СВЦЭМ!$I$40:$I$783,СВЦЭМ!$A$40:$A$783,$A291,СВЦЭМ!$B$39:$B$782,T$278)+'СЕТ СН'!$F$13</f>
        <v>0</v>
      </c>
      <c r="U291" s="36">
        <f>SUMIFS(СВЦЭМ!$I$40:$I$783,СВЦЭМ!$A$40:$A$783,$A291,СВЦЭМ!$B$39:$B$782,U$278)+'СЕТ СН'!$F$13</f>
        <v>0</v>
      </c>
      <c r="V291" s="36">
        <f>SUMIFS(СВЦЭМ!$I$40:$I$783,СВЦЭМ!$A$40:$A$783,$A291,СВЦЭМ!$B$39:$B$782,V$278)+'СЕТ СН'!$F$13</f>
        <v>0</v>
      </c>
      <c r="W291" s="36">
        <f>SUMIFS(СВЦЭМ!$I$40:$I$783,СВЦЭМ!$A$40:$A$783,$A291,СВЦЭМ!$B$39:$B$782,W$278)+'СЕТ СН'!$F$13</f>
        <v>0</v>
      </c>
      <c r="X291" s="36">
        <f>SUMIFS(СВЦЭМ!$I$40:$I$783,СВЦЭМ!$A$40:$A$783,$A291,СВЦЭМ!$B$39:$B$782,X$278)+'СЕТ СН'!$F$13</f>
        <v>0</v>
      </c>
      <c r="Y291" s="36">
        <f>SUMIFS(СВЦЭМ!$I$40:$I$783,СВЦЭМ!$A$40:$A$783,$A291,СВЦЭМ!$B$39:$B$782,Y$278)+'СЕТ СН'!$F$13</f>
        <v>0</v>
      </c>
    </row>
    <row r="292" spans="1:25" ht="15.75" hidden="1" x14ac:dyDescent="0.2">
      <c r="A292" s="35">
        <f t="shared" si="8"/>
        <v>44971</v>
      </c>
      <c r="B292" s="36">
        <f>SUMIFS(СВЦЭМ!$I$40:$I$783,СВЦЭМ!$A$40:$A$783,$A292,СВЦЭМ!$B$39:$B$782,B$278)+'СЕТ СН'!$F$13</f>
        <v>0</v>
      </c>
      <c r="C292" s="36">
        <f>SUMIFS(СВЦЭМ!$I$40:$I$783,СВЦЭМ!$A$40:$A$783,$A292,СВЦЭМ!$B$39:$B$782,C$278)+'СЕТ СН'!$F$13</f>
        <v>0</v>
      </c>
      <c r="D292" s="36">
        <f>SUMIFS(СВЦЭМ!$I$40:$I$783,СВЦЭМ!$A$40:$A$783,$A292,СВЦЭМ!$B$39:$B$782,D$278)+'СЕТ СН'!$F$13</f>
        <v>0</v>
      </c>
      <c r="E292" s="36">
        <f>SUMIFS(СВЦЭМ!$I$40:$I$783,СВЦЭМ!$A$40:$A$783,$A292,СВЦЭМ!$B$39:$B$782,E$278)+'СЕТ СН'!$F$13</f>
        <v>0</v>
      </c>
      <c r="F292" s="36">
        <f>SUMIFS(СВЦЭМ!$I$40:$I$783,СВЦЭМ!$A$40:$A$783,$A292,СВЦЭМ!$B$39:$B$782,F$278)+'СЕТ СН'!$F$13</f>
        <v>0</v>
      </c>
      <c r="G292" s="36">
        <f>SUMIFS(СВЦЭМ!$I$40:$I$783,СВЦЭМ!$A$40:$A$783,$A292,СВЦЭМ!$B$39:$B$782,G$278)+'СЕТ СН'!$F$13</f>
        <v>0</v>
      </c>
      <c r="H292" s="36">
        <f>SUMIFS(СВЦЭМ!$I$40:$I$783,СВЦЭМ!$A$40:$A$783,$A292,СВЦЭМ!$B$39:$B$782,H$278)+'СЕТ СН'!$F$13</f>
        <v>0</v>
      </c>
      <c r="I292" s="36">
        <f>SUMIFS(СВЦЭМ!$I$40:$I$783,СВЦЭМ!$A$40:$A$783,$A292,СВЦЭМ!$B$39:$B$782,I$278)+'СЕТ СН'!$F$13</f>
        <v>0</v>
      </c>
      <c r="J292" s="36">
        <f>SUMIFS(СВЦЭМ!$I$40:$I$783,СВЦЭМ!$A$40:$A$783,$A292,СВЦЭМ!$B$39:$B$782,J$278)+'СЕТ СН'!$F$13</f>
        <v>0</v>
      </c>
      <c r="K292" s="36">
        <f>SUMIFS(СВЦЭМ!$I$40:$I$783,СВЦЭМ!$A$40:$A$783,$A292,СВЦЭМ!$B$39:$B$782,K$278)+'СЕТ СН'!$F$13</f>
        <v>0</v>
      </c>
      <c r="L292" s="36">
        <f>SUMIFS(СВЦЭМ!$I$40:$I$783,СВЦЭМ!$A$40:$A$783,$A292,СВЦЭМ!$B$39:$B$782,L$278)+'СЕТ СН'!$F$13</f>
        <v>0</v>
      </c>
      <c r="M292" s="36">
        <f>SUMIFS(СВЦЭМ!$I$40:$I$783,СВЦЭМ!$A$40:$A$783,$A292,СВЦЭМ!$B$39:$B$782,M$278)+'СЕТ СН'!$F$13</f>
        <v>0</v>
      </c>
      <c r="N292" s="36">
        <f>SUMIFS(СВЦЭМ!$I$40:$I$783,СВЦЭМ!$A$40:$A$783,$A292,СВЦЭМ!$B$39:$B$782,N$278)+'СЕТ СН'!$F$13</f>
        <v>0</v>
      </c>
      <c r="O292" s="36">
        <f>SUMIFS(СВЦЭМ!$I$40:$I$783,СВЦЭМ!$A$40:$A$783,$A292,СВЦЭМ!$B$39:$B$782,O$278)+'СЕТ СН'!$F$13</f>
        <v>0</v>
      </c>
      <c r="P292" s="36">
        <f>SUMIFS(СВЦЭМ!$I$40:$I$783,СВЦЭМ!$A$40:$A$783,$A292,СВЦЭМ!$B$39:$B$782,P$278)+'СЕТ СН'!$F$13</f>
        <v>0</v>
      </c>
      <c r="Q292" s="36">
        <f>SUMIFS(СВЦЭМ!$I$40:$I$783,СВЦЭМ!$A$40:$A$783,$A292,СВЦЭМ!$B$39:$B$782,Q$278)+'СЕТ СН'!$F$13</f>
        <v>0</v>
      </c>
      <c r="R292" s="36">
        <f>SUMIFS(СВЦЭМ!$I$40:$I$783,СВЦЭМ!$A$40:$A$783,$A292,СВЦЭМ!$B$39:$B$782,R$278)+'СЕТ СН'!$F$13</f>
        <v>0</v>
      </c>
      <c r="S292" s="36">
        <f>SUMIFS(СВЦЭМ!$I$40:$I$783,СВЦЭМ!$A$40:$A$783,$A292,СВЦЭМ!$B$39:$B$782,S$278)+'СЕТ СН'!$F$13</f>
        <v>0</v>
      </c>
      <c r="T292" s="36">
        <f>SUMIFS(СВЦЭМ!$I$40:$I$783,СВЦЭМ!$A$40:$A$783,$A292,СВЦЭМ!$B$39:$B$782,T$278)+'СЕТ СН'!$F$13</f>
        <v>0</v>
      </c>
      <c r="U292" s="36">
        <f>SUMIFS(СВЦЭМ!$I$40:$I$783,СВЦЭМ!$A$40:$A$783,$A292,СВЦЭМ!$B$39:$B$782,U$278)+'СЕТ СН'!$F$13</f>
        <v>0</v>
      </c>
      <c r="V292" s="36">
        <f>SUMIFS(СВЦЭМ!$I$40:$I$783,СВЦЭМ!$A$40:$A$783,$A292,СВЦЭМ!$B$39:$B$782,V$278)+'СЕТ СН'!$F$13</f>
        <v>0</v>
      </c>
      <c r="W292" s="36">
        <f>SUMIFS(СВЦЭМ!$I$40:$I$783,СВЦЭМ!$A$40:$A$783,$A292,СВЦЭМ!$B$39:$B$782,W$278)+'СЕТ СН'!$F$13</f>
        <v>0</v>
      </c>
      <c r="X292" s="36">
        <f>SUMIFS(СВЦЭМ!$I$40:$I$783,СВЦЭМ!$A$40:$A$783,$A292,СВЦЭМ!$B$39:$B$782,X$278)+'СЕТ СН'!$F$13</f>
        <v>0</v>
      </c>
      <c r="Y292" s="36">
        <f>SUMIFS(СВЦЭМ!$I$40:$I$783,СВЦЭМ!$A$40:$A$783,$A292,СВЦЭМ!$B$39:$B$782,Y$278)+'СЕТ СН'!$F$13</f>
        <v>0</v>
      </c>
    </row>
    <row r="293" spans="1:25" ht="15.75" hidden="1" x14ac:dyDescent="0.2">
      <c r="A293" s="35">
        <f t="shared" si="8"/>
        <v>44972</v>
      </c>
      <c r="B293" s="36">
        <f>SUMIFS(СВЦЭМ!$I$40:$I$783,СВЦЭМ!$A$40:$A$783,$A293,СВЦЭМ!$B$39:$B$782,B$278)+'СЕТ СН'!$F$13</f>
        <v>0</v>
      </c>
      <c r="C293" s="36">
        <f>SUMIFS(СВЦЭМ!$I$40:$I$783,СВЦЭМ!$A$40:$A$783,$A293,СВЦЭМ!$B$39:$B$782,C$278)+'СЕТ СН'!$F$13</f>
        <v>0</v>
      </c>
      <c r="D293" s="36">
        <f>SUMIFS(СВЦЭМ!$I$40:$I$783,СВЦЭМ!$A$40:$A$783,$A293,СВЦЭМ!$B$39:$B$782,D$278)+'СЕТ СН'!$F$13</f>
        <v>0</v>
      </c>
      <c r="E293" s="36">
        <f>SUMIFS(СВЦЭМ!$I$40:$I$783,СВЦЭМ!$A$40:$A$783,$A293,СВЦЭМ!$B$39:$B$782,E$278)+'СЕТ СН'!$F$13</f>
        <v>0</v>
      </c>
      <c r="F293" s="36">
        <f>SUMIFS(СВЦЭМ!$I$40:$I$783,СВЦЭМ!$A$40:$A$783,$A293,СВЦЭМ!$B$39:$B$782,F$278)+'СЕТ СН'!$F$13</f>
        <v>0</v>
      </c>
      <c r="G293" s="36">
        <f>SUMIFS(СВЦЭМ!$I$40:$I$783,СВЦЭМ!$A$40:$A$783,$A293,СВЦЭМ!$B$39:$B$782,G$278)+'СЕТ СН'!$F$13</f>
        <v>0</v>
      </c>
      <c r="H293" s="36">
        <f>SUMIFS(СВЦЭМ!$I$40:$I$783,СВЦЭМ!$A$40:$A$783,$A293,СВЦЭМ!$B$39:$B$782,H$278)+'СЕТ СН'!$F$13</f>
        <v>0</v>
      </c>
      <c r="I293" s="36">
        <f>SUMIFS(СВЦЭМ!$I$40:$I$783,СВЦЭМ!$A$40:$A$783,$A293,СВЦЭМ!$B$39:$B$782,I$278)+'СЕТ СН'!$F$13</f>
        <v>0</v>
      </c>
      <c r="J293" s="36">
        <f>SUMIFS(СВЦЭМ!$I$40:$I$783,СВЦЭМ!$A$40:$A$783,$A293,СВЦЭМ!$B$39:$B$782,J$278)+'СЕТ СН'!$F$13</f>
        <v>0</v>
      </c>
      <c r="K293" s="36">
        <f>SUMIFS(СВЦЭМ!$I$40:$I$783,СВЦЭМ!$A$40:$A$783,$A293,СВЦЭМ!$B$39:$B$782,K$278)+'СЕТ СН'!$F$13</f>
        <v>0</v>
      </c>
      <c r="L293" s="36">
        <f>SUMIFS(СВЦЭМ!$I$40:$I$783,СВЦЭМ!$A$40:$A$783,$A293,СВЦЭМ!$B$39:$B$782,L$278)+'СЕТ СН'!$F$13</f>
        <v>0</v>
      </c>
      <c r="M293" s="36">
        <f>SUMIFS(СВЦЭМ!$I$40:$I$783,СВЦЭМ!$A$40:$A$783,$A293,СВЦЭМ!$B$39:$B$782,M$278)+'СЕТ СН'!$F$13</f>
        <v>0</v>
      </c>
      <c r="N293" s="36">
        <f>SUMIFS(СВЦЭМ!$I$40:$I$783,СВЦЭМ!$A$40:$A$783,$A293,СВЦЭМ!$B$39:$B$782,N$278)+'СЕТ СН'!$F$13</f>
        <v>0</v>
      </c>
      <c r="O293" s="36">
        <f>SUMIFS(СВЦЭМ!$I$40:$I$783,СВЦЭМ!$A$40:$A$783,$A293,СВЦЭМ!$B$39:$B$782,O$278)+'СЕТ СН'!$F$13</f>
        <v>0</v>
      </c>
      <c r="P293" s="36">
        <f>SUMIFS(СВЦЭМ!$I$40:$I$783,СВЦЭМ!$A$40:$A$783,$A293,СВЦЭМ!$B$39:$B$782,P$278)+'СЕТ СН'!$F$13</f>
        <v>0</v>
      </c>
      <c r="Q293" s="36">
        <f>SUMIFS(СВЦЭМ!$I$40:$I$783,СВЦЭМ!$A$40:$A$783,$A293,СВЦЭМ!$B$39:$B$782,Q$278)+'СЕТ СН'!$F$13</f>
        <v>0</v>
      </c>
      <c r="R293" s="36">
        <f>SUMIFS(СВЦЭМ!$I$40:$I$783,СВЦЭМ!$A$40:$A$783,$A293,СВЦЭМ!$B$39:$B$782,R$278)+'СЕТ СН'!$F$13</f>
        <v>0</v>
      </c>
      <c r="S293" s="36">
        <f>SUMIFS(СВЦЭМ!$I$40:$I$783,СВЦЭМ!$A$40:$A$783,$A293,СВЦЭМ!$B$39:$B$782,S$278)+'СЕТ СН'!$F$13</f>
        <v>0</v>
      </c>
      <c r="T293" s="36">
        <f>SUMIFS(СВЦЭМ!$I$40:$I$783,СВЦЭМ!$A$40:$A$783,$A293,СВЦЭМ!$B$39:$B$782,T$278)+'СЕТ СН'!$F$13</f>
        <v>0</v>
      </c>
      <c r="U293" s="36">
        <f>SUMIFS(СВЦЭМ!$I$40:$I$783,СВЦЭМ!$A$40:$A$783,$A293,СВЦЭМ!$B$39:$B$782,U$278)+'СЕТ СН'!$F$13</f>
        <v>0</v>
      </c>
      <c r="V293" s="36">
        <f>SUMIFS(СВЦЭМ!$I$40:$I$783,СВЦЭМ!$A$40:$A$783,$A293,СВЦЭМ!$B$39:$B$782,V$278)+'СЕТ СН'!$F$13</f>
        <v>0</v>
      </c>
      <c r="W293" s="36">
        <f>SUMIFS(СВЦЭМ!$I$40:$I$783,СВЦЭМ!$A$40:$A$783,$A293,СВЦЭМ!$B$39:$B$782,W$278)+'СЕТ СН'!$F$13</f>
        <v>0</v>
      </c>
      <c r="X293" s="36">
        <f>SUMIFS(СВЦЭМ!$I$40:$I$783,СВЦЭМ!$A$40:$A$783,$A293,СВЦЭМ!$B$39:$B$782,X$278)+'СЕТ СН'!$F$13</f>
        <v>0</v>
      </c>
      <c r="Y293" s="36">
        <f>SUMIFS(СВЦЭМ!$I$40:$I$783,СВЦЭМ!$A$40:$A$783,$A293,СВЦЭМ!$B$39:$B$782,Y$278)+'СЕТ СН'!$F$13</f>
        <v>0</v>
      </c>
    </row>
    <row r="294" spans="1:25" ht="15.75" hidden="1" x14ac:dyDescent="0.2">
      <c r="A294" s="35">
        <f t="shared" si="8"/>
        <v>44973</v>
      </c>
      <c r="B294" s="36">
        <f>SUMIFS(СВЦЭМ!$I$40:$I$783,СВЦЭМ!$A$40:$A$783,$A294,СВЦЭМ!$B$39:$B$782,B$278)+'СЕТ СН'!$F$13</f>
        <v>0</v>
      </c>
      <c r="C294" s="36">
        <f>SUMIFS(СВЦЭМ!$I$40:$I$783,СВЦЭМ!$A$40:$A$783,$A294,СВЦЭМ!$B$39:$B$782,C$278)+'СЕТ СН'!$F$13</f>
        <v>0</v>
      </c>
      <c r="D294" s="36">
        <f>SUMIFS(СВЦЭМ!$I$40:$I$783,СВЦЭМ!$A$40:$A$783,$A294,СВЦЭМ!$B$39:$B$782,D$278)+'СЕТ СН'!$F$13</f>
        <v>0</v>
      </c>
      <c r="E294" s="36">
        <f>SUMIFS(СВЦЭМ!$I$40:$I$783,СВЦЭМ!$A$40:$A$783,$A294,СВЦЭМ!$B$39:$B$782,E$278)+'СЕТ СН'!$F$13</f>
        <v>0</v>
      </c>
      <c r="F294" s="36">
        <f>SUMIFS(СВЦЭМ!$I$40:$I$783,СВЦЭМ!$A$40:$A$783,$A294,СВЦЭМ!$B$39:$B$782,F$278)+'СЕТ СН'!$F$13</f>
        <v>0</v>
      </c>
      <c r="G294" s="36">
        <f>SUMIFS(СВЦЭМ!$I$40:$I$783,СВЦЭМ!$A$40:$A$783,$A294,СВЦЭМ!$B$39:$B$782,G$278)+'СЕТ СН'!$F$13</f>
        <v>0</v>
      </c>
      <c r="H294" s="36">
        <f>SUMIFS(СВЦЭМ!$I$40:$I$783,СВЦЭМ!$A$40:$A$783,$A294,СВЦЭМ!$B$39:$B$782,H$278)+'СЕТ СН'!$F$13</f>
        <v>0</v>
      </c>
      <c r="I294" s="36">
        <f>SUMIFS(СВЦЭМ!$I$40:$I$783,СВЦЭМ!$A$40:$A$783,$A294,СВЦЭМ!$B$39:$B$782,I$278)+'СЕТ СН'!$F$13</f>
        <v>0</v>
      </c>
      <c r="J294" s="36">
        <f>SUMIFS(СВЦЭМ!$I$40:$I$783,СВЦЭМ!$A$40:$A$783,$A294,СВЦЭМ!$B$39:$B$782,J$278)+'СЕТ СН'!$F$13</f>
        <v>0</v>
      </c>
      <c r="K294" s="36">
        <f>SUMIFS(СВЦЭМ!$I$40:$I$783,СВЦЭМ!$A$40:$A$783,$A294,СВЦЭМ!$B$39:$B$782,K$278)+'СЕТ СН'!$F$13</f>
        <v>0</v>
      </c>
      <c r="L294" s="36">
        <f>SUMIFS(СВЦЭМ!$I$40:$I$783,СВЦЭМ!$A$40:$A$783,$A294,СВЦЭМ!$B$39:$B$782,L$278)+'СЕТ СН'!$F$13</f>
        <v>0</v>
      </c>
      <c r="M294" s="36">
        <f>SUMIFS(СВЦЭМ!$I$40:$I$783,СВЦЭМ!$A$40:$A$783,$A294,СВЦЭМ!$B$39:$B$782,M$278)+'СЕТ СН'!$F$13</f>
        <v>0</v>
      </c>
      <c r="N294" s="36">
        <f>SUMIFS(СВЦЭМ!$I$40:$I$783,СВЦЭМ!$A$40:$A$783,$A294,СВЦЭМ!$B$39:$B$782,N$278)+'СЕТ СН'!$F$13</f>
        <v>0</v>
      </c>
      <c r="O294" s="36">
        <f>SUMIFS(СВЦЭМ!$I$40:$I$783,СВЦЭМ!$A$40:$A$783,$A294,СВЦЭМ!$B$39:$B$782,O$278)+'СЕТ СН'!$F$13</f>
        <v>0</v>
      </c>
      <c r="P294" s="36">
        <f>SUMIFS(СВЦЭМ!$I$40:$I$783,СВЦЭМ!$A$40:$A$783,$A294,СВЦЭМ!$B$39:$B$782,P$278)+'СЕТ СН'!$F$13</f>
        <v>0</v>
      </c>
      <c r="Q294" s="36">
        <f>SUMIFS(СВЦЭМ!$I$40:$I$783,СВЦЭМ!$A$40:$A$783,$A294,СВЦЭМ!$B$39:$B$782,Q$278)+'СЕТ СН'!$F$13</f>
        <v>0</v>
      </c>
      <c r="R294" s="36">
        <f>SUMIFS(СВЦЭМ!$I$40:$I$783,СВЦЭМ!$A$40:$A$783,$A294,СВЦЭМ!$B$39:$B$782,R$278)+'СЕТ СН'!$F$13</f>
        <v>0</v>
      </c>
      <c r="S294" s="36">
        <f>SUMIFS(СВЦЭМ!$I$40:$I$783,СВЦЭМ!$A$40:$A$783,$A294,СВЦЭМ!$B$39:$B$782,S$278)+'СЕТ СН'!$F$13</f>
        <v>0</v>
      </c>
      <c r="T294" s="36">
        <f>SUMIFS(СВЦЭМ!$I$40:$I$783,СВЦЭМ!$A$40:$A$783,$A294,СВЦЭМ!$B$39:$B$782,T$278)+'СЕТ СН'!$F$13</f>
        <v>0</v>
      </c>
      <c r="U294" s="36">
        <f>SUMIFS(СВЦЭМ!$I$40:$I$783,СВЦЭМ!$A$40:$A$783,$A294,СВЦЭМ!$B$39:$B$782,U$278)+'СЕТ СН'!$F$13</f>
        <v>0</v>
      </c>
      <c r="V294" s="36">
        <f>SUMIFS(СВЦЭМ!$I$40:$I$783,СВЦЭМ!$A$40:$A$783,$A294,СВЦЭМ!$B$39:$B$782,V$278)+'СЕТ СН'!$F$13</f>
        <v>0</v>
      </c>
      <c r="W294" s="36">
        <f>SUMIFS(СВЦЭМ!$I$40:$I$783,СВЦЭМ!$A$40:$A$783,$A294,СВЦЭМ!$B$39:$B$782,W$278)+'СЕТ СН'!$F$13</f>
        <v>0</v>
      </c>
      <c r="X294" s="36">
        <f>SUMIFS(СВЦЭМ!$I$40:$I$783,СВЦЭМ!$A$40:$A$783,$A294,СВЦЭМ!$B$39:$B$782,X$278)+'СЕТ СН'!$F$13</f>
        <v>0</v>
      </c>
      <c r="Y294" s="36">
        <f>SUMIFS(СВЦЭМ!$I$40:$I$783,СВЦЭМ!$A$40:$A$783,$A294,СВЦЭМ!$B$39:$B$782,Y$278)+'СЕТ СН'!$F$13</f>
        <v>0</v>
      </c>
    </row>
    <row r="295" spans="1:25" ht="15.75" hidden="1" x14ac:dyDescent="0.2">
      <c r="A295" s="35">
        <f t="shared" si="8"/>
        <v>44974</v>
      </c>
      <c r="B295" s="36">
        <f>SUMIFS(СВЦЭМ!$I$40:$I$783,СВЦЭМ!$A$40:$A$783,$A295,СВЦЭМ!$B$39:$B$782,B$278)+'СЕТ СН'!$F$13</f>
        <v>0</v>
      </c>
      <c r="C295" s="36">
        <f>SUMIFS(СВЦЭМ!$I$40:$I$783,СВЦЭМ!$A$40:$A$783,$A295,СВЦЭМ!$B$39:$B$782,C$278)+'СЕТ СН'!$F$13</f>
        <v>0</v>
      </c>
      <c r="D295" s="36">
        <f>SUMIFS(СВЦЭМ!$I$40:$I$783,СВЦЭМ!$A$40:$A$783,$A295,СВЦЭМ!$B$39:$B$782,D$278)+'СЕТ СН'!$F$13</f>
        <v>0</v>
      </c>
      <c r="E295" s="36">
        <f>SUMIFS(СВЦЭМ!$I$40:$I$783,СВЦЭМ!$A$40:$A$783,$A295,СВЦЭМ!$B$39:$B$782,E$278)+'СЕТ СН'!$F$13</f>
        <v>0</v>
      </c>
      <c r="F295" s="36">
        <f>SUMIFS(СВЦЭМ!$I$40:$I$783,СВЦЭМ!$A$40:$A$783,$A295,СВЦЭМ!$B$39:$B$782,F$278)+'СЕТ СН'!$F$13</f>
        <v>0</v>
      </c>
      <c r="G295" s="36">
        <f>SUMIFS(СВЦЭМ!$I$40:$I$783,СВЦЭМ!$A$40:$A$783,$A295,СВЦЭМ!$B$39:$B$782,G$278)+'СЕТ СН'!$F$13</f>
        <v>0</v>
      </c>
      <c r="H295" s="36">
        <f>SUMIFS(СВЦЭМ!$I$40:$I$783,СВЦЭМ!$A$40:$A$783,$A295,СВЦЭМ!$B$39:$B$782,H$278)+'СЕТ СН'!$F$13</f>
        <v>0</v>
      </c>
      <c r="I295" s="36">
        <f>SUMIFS(СВЦЭМ!$I$40:$I$783,СВЦЭМ!$A$40:$A$783,$A295,СВЦЭМ!$B$39:$B$782,I$278)+'СЕТ СН'!$F$13</f>
        <v>0</v>
      </c>
      <c r="J295" s="36">
        <f>SUMIFS(СВЦЭМ!$I$40:$I$783,СВЦЭМ!$A$40:$A$783,$A295,СВЦЭМ!$B$39:$B$782,J$278)+'СЕТ СН'!$F$13</f>
        <v>0</v>
      </c>
      <c r="K295" s="36">
        <f>SUMIFS(СВЦЭМ!$I$40:$I$783,СВЦЭМ!$A$40:$A$783,$A295,СВЦЭМ!$B$39:$B$782,K$278)+'СЕТ СН'!$F$13</f>
        <v>0</v>
      </c>
      <c r="L295" s="36">
        <f>SUMIFS(СВЦЭМ!$I$40:$I$783,СВЦЭМ!$A$40:$A$783,$A295,СВЦЭМ!$B$39:$B$782,L$278)+'СЕТ СН'!$F$13</f>
        <v>0</v>
      </c>
      <c r="M295" s="36">
        <f>SUMIFS(СВЦЭМ!$I$40:$I$783,СВЦЭМ!$A$40:$A$783,$A295,СВЦЭМ!$B$39:$B$782,M$278)+'СЕТ СН'!$F$13</f>
        <v>0</v>
      </c>
      <c r="N295" s="36">
        <f>SUMIFS(СВЦЭМ!$I$40:$I$783,СВЦЭМ!$A$40:$A$783,$A295,СВЦЭМ!$B$39:$B$782,N$278)+'СЕТ СН'!$F$13</f>
        <v>0</v>
      </c>
      <c r="O295" s="36">
        <f>SUMIFS(СВЦЭМ!$I$40:$I$783,СВЦЭМ!$A$40:$A$783,$A295,СВЦЭМ!$B$39:$B$782,O$278)+'СЕТ СН'!$F$13</f>
        <v>0</v>
      </c>
      <c r="P295" s="36">
        <f>SUMIFS(СВЦЭМ!$I$40:$I$783,СВЦЭМ!$A$40:$A$783,$A295,СВЦЭМ!$B$39:$B$782,P$278)+'СЕТ СН'!$F$13</f>
        <v>0</v>
      </c>
      <c r="Q295" s="36">
        <f>SUMIFS(СВЦЭМ!$I$40:$I$783,СВЦЭМ!$A$40:$A$783,$A295,СВЦЭМ!$B$39:$B$782,Q$278)+'СЕТ СН'!$F$13</f>
        <v>0</v>
      </c>
      <c r="R295" s="36">
        <f>SUMIFS(СВЦЭМ!$I$40:$I$783,СВЦЭМ!$A$40:$A$783,$A295,СВЦЭМ!$B$39:$B$782,R$278)+'СЕТ СН'!$F$13</f>
        <v>0</v>
      </c>
      <c r="S295" s="36">
        <f>SUMIFS(СВЦЭМ!$I$40:$I$783,СВЦЭМ!$A$40:$A$783,$A295,СВЦЭМ!$B$39:$B$782,S$278)+'СЕТ СН'!$F$13</f>
        <v>0</v>
      </c>
      <c r="T295" s="36">
        <f>SUMIFS(СВЦЭМ!$I$40:$I$783,СВЦЭМ!$A$40:$A$783,$A295,СВЦЭМ!$B$39:$B$782,T$278)+'СЕТ СН'!$F$13</f>
        <v>0</v>
      </c>
      <c r="U295" s="36">
        <f>SUMIFS(СВЦЭМ!$I$40:$I$783,СВЦЭМ!$A$40:$A$783,$A295,СВЦЭМ!$B$39:$B$782,U$278)+'СЕТ СН'!$F$13</f>
        <v>0</v>
      </c>
      <c r="V295" s="36">
        <f>SUMIFS(СВЦЭМ!$I$40:$I$783,СВЦЭМ!$A$40:$A$783,$A295,СВЦЭМ!$B$39:$B$782,V$278)+'СЕТ СН'!$F$13</f>
        <v>0</v>
      </c>
      <c r="W295" s="36">
        <f>SUMIFS(СВЦЭМ!$I$40:$I$783,СВЦЭМ!$A$40:$A$783,$A295,СВЦЭМ!$B$39:$B$782,W$278)+'СЕТ СН'!$F$13</f>
        <v>0</v>
      </c>
      <c r="X295" s="36">
        <f>SUMIFS(СВЦЭМ!$I$40:$I$783,СВЦЭМ!$A$40:$A$783,$A295,СВЦЭМ!$B$39:$B$782,X$278)+'СЕТ СН'!$F$13</f>
        <v>0</v>
      </c>
      <c r="Y295" s="36">
        <f>SUMIFS(СВЦЭМ!$I$40:$I$783,СВЦЭМ!$A$40:$A$783,$A295,СВЦЭМ!$B$39:$B$782,Y$278)+'СЕТ СН'!$F$13</f>
        <v>0</v>
      </c>
    </row>
    <row r="296" spans="1:25" ht="15.75" hidden="1" x14ac:dyDescent="0.2">
      <c r="A296" s="35">
        <f t="shared" si="8"/>
        <v>44975</v>
      </c>
      <c r="B296" s="36">
        <f>SUMIFS(СВЦЭМ!$I$40:$I$783,СВЦЭМ!$A$40:$A$783,$A296,СВЦЭМ!$B$39:$B$782,B$278)+'СЕТ СН'!$F$13</f>
        <v>0</v>
      </c>
      <c r="C296" s="36">
        <f>SUMIFS(СВЦЭМ!$I$40:$I$783,СВЦЭМ!$A$40:$A$783,$A296,СВЦЭМ!$B$39:$B$782,C$278)+'СЕТ СН'!$F$13</f>
        <v>0</v>
      </c>
      <c r="D296" s="36">
        <f>SUMIFS(СВЦЭМ!$I$40:$I$783,СВЦЭМ!$A$40:$A$783,$A296,СВЦЭМ!$B$39:$B$782,D$278)+'СЕТ СН'!$F$13</f>
        <v>0</v>
      </c>
      <c r="E296" s="36">
        <f>SUMIFS(СВЦЭМ!$I$40:$I$783,СВЦЭМ!$A$40:$A$783,$A296,СВЦЭМ!$B$39:$B$782,E$278)+'СЕТ СН'!$F$13</f>
        <v>0</v>
      </c>
      <c r="F296" s="36">
        <f>SUMIFS(СВЦЭМ!$I$40:$I$783,СВЦЭМ!$A$40:$A$783,$A296,СВЦЭМ!$B$39:$B$782,F$278)+'СЕТ СН'!$F$13</f>
        <v>0</v>
      </c>
      <c r="G296" s="36">
        <f>SUMIFS(СВЦЭМ!$I$40:$I$783,СВЦЭМ!$A$40:$A$783,$A296,СВЦЭМ!$B$39:$B$782,G$278)+'СЕТ СН'!$F$13</f>
        <v>0</v>
      </c>
      <c r="H296" s="36">
        <f>SUMIFS(СВЦЭМ!$I$40:$I$783,СВЦЭМ!$A$40:$A$783,$A296,СВЦЭМ!$B$39:$B$782,H$278)+'СЕТ СН'!$F$13</f>
        <v>0</v>
      </c>
      <c r="I296" s="36">
        <f>SUMIFS(СВЦЭМ!$I$40:$I$783,СВЦЭМ!$A$40:$A$783,$A296,СВЦЭМ!$B$39:$B$782,I$278)+'СЕТ СН'!$F$13</f>
        <v>0</v>
      </c>
      <c r="J296" s="36">
        <f>SUMIFS(СВЦЭМ!$I$40:$I$783,СВЦЭМ!$A$40:$A$783,$A296,СВЦЭМ!$B$39:$B$782,J$278)+'СЕТ СН'!$F$13</f>
        <v>0</v>
      </c>
      <c r="K296" s="36">
        <f>SUMIFS(СВЦЭМ!$I$40:$I$783,СВЦЭМ!$A$40:$A$783,$A296,СВЦЭМ!$B$39:$B$782,K$278)+'СЕТ СН'!$F$13</f>
        <v>0</v>
      </c>
      <c r="L296" s="36">
        <f>SUMIFS(СВЦЭМ!$I$40:$I$783,СВЦЭМ!$A$40:$A$783,$A296,СВЦЭМ!$B$39:$B$782,L$278)+'СЕТ СН'!$F$13</f>
        <v>0</v>
      </c>
      <c r="M296" s="36">
        <f>SUMIFS(СВЦЭМ!$I$40:$I$783,СВЦЭМ!$A$40:$A$783,$A296,СВЦЭМ!$B$39:$B$782,M$278)+'СЕТ СН'!$F$13</f>
        <v>0</v>
      </c>
      <c r="N296" s="36">
        <f>SUMIFS(СВЦЭМ!$I$40:$I$783,СВЦЭМ!$A$40:$A$783,$A296,СВЦЭМ!$B$39:$B$782,N$278)+'СЕТ СН'!$F$13</f>
        <v>0</v>
      </c>
      <c r="O296" s="36">
        <f>SUMIFS(СВЦЭМ!$I$40:$I$783,СВЦЭМ!$A$40:$A$783,$A296,СВЦЭМ!$B$39:$B$782,O$278)+'СЕТ СН'!$F$13</f>
        <v>0</v>
      </c>
      <c r="P296" s="36">
        <f>SUMIFS(СВЦЭМ!$I$40:$I$783,СВЦЭМ!$A$40:$A$783,$A296,СВЦЭМ!$B$39:$B$782,P$278)+'СЕТ СН'!$F$13</f>
        <v>0</v>
      </c>
      <c r="Q296" s="36">
        <f>SUMIFS(СВЦЭМ!$I$40:$I$783,СВЦЭМ!$A$40:$A$783,$A296,СВЦЭМ!$B$39:$B$782,Q$278)+'СЕТ СН'!$F$13</f>
        <v>0</v>
      </c>
      <c r="R296" s="36">
        <f>SUMIFS(СВЦЭМ!$I$40:$I$783,СВЦЭМ!$A$40:$A$783,$A296,СВЦЭМ!$B$39:$B$782,R$278)+'СЕТ СН'!$F$13</f>
        <v>0</v>
      </c>
      <c r="S296" s="36">
        <f>SUMIFS(СВЦЭМ!$I$40:$I$783,СВЦЭМ!$A$40:$A$783,$A296,СВЦЭМ!$B$39:$B$782,S$278)+'СЕТ СН'!$F$13</f>
        <v>0</v>
      </c>
      <c r="T296" s="36">
        <f>SUMIFS(СВЦЭМ!$I$40:$I$783,СВЦЭМ!$A$40:$A$783,$A296,СВЦЭМ!$B$39:$B$782,T$278)+'СЕТ СН'!$F$13</f>
        <v>0</v>
      </c>
      <c r="U296" s="36">
        <f>SUMIFS(СВЦЭМ!$I$40:$I$783,СВЦЭМ!$A$40:$A$783,$A296,СВЦЭМ!$B$39:$B$782,U$278)+'СЕТ СН'!$F$13</f>
        <v>0</v>
      </c>
      <c r="V296" s="36">
        <f>SUMIFS(СВЦЭМ!$I$40:$I$783,СВЦЭМ!$A$40:$A$783,$A296,СВЦЭМ!$B$39:$B$782,V$278)+'СЕТ СН'!$F$13</f>
        <v>0</v>
      </c>
      <c r="W296" s="36">
        <f>SUMIFS(СВЦЭМ!$I$40:$I$783,СВЦЭМ!$A$40:$A$783,$A296,СВЦЭМ!$B$39:$B$782,W$278)+'СЕТ СН'!$F$13</f>
        <v>0</v>
      </c>
      <c r="X296" s="36">
        <f>SUMIFS(СВЦЭМ!$I$40:$I$783,СВЦЭМ!$A$40:$A$783,$A296,СВЦЭМ!$B$39:$B$782,X$278)+'СЕТ СН'!$F$13</f>
        <v>0</v>
      </c>
      <c r="Y296" s="36">
        <f>SUMIFS(СВЦЭМ!$I$40:$I$783,СВЦЭМ!$A$40:$A$783,$A296,СВЦЭМ!$B$39:$B$782,Y$278)+'СЕТ СН'!$F$13</f>
        <v>0</v>
      </c>
    </row>
    <row r="297" spans="1:25" ht="15.75" hidden="1" x14ac:dyDescent="0.2">
      <c r="A297" s="35">
        <f t="shared" si="8"/>
        <v>44976</v>
      </c>
      <c r="B297" s="36">
        <f>SUMIFS(СВЦЭМ!$I$40:$I$783,СВЦЭМ!$A$40:$A$783,$A297,СВЦЭМ!$B$39:$B$782,B$278)+'СЕТ СН'!$F$13</f>
        <v>0</v>
      </c>
      <c r="C297" s="36">
        <f>SUMIFS(СВЦЭМ!$I$40:$I$783,СВЦЭМ!$A$40:$A$783,$A297,СВЦЭМ!$B$39:$B$782,C$278)+'СЕТ СН'!$F$13</f>
        <v>0</v>
      </c>
      <c r="D297" s="36">
        <f>SUMIFS(СВЦЭМ!$I$40:$I$783,СВЦЭМ!$A$40:$A$783,$A297,СВЦЭМ!$B$39:$B$782,D$278)+'СЕТ СН'!$F$13</f>
        <v>0</v>
      </c>
      <c r="E297" s="36">
        <f>SUMIFS(СВЦЭМ!$I$40:$I$783,СВЦЭМ!$A$40:$A$783,$A297,СВЦЭМ!$B$39:$B$782,E$278)+'СЕТ СН'!$F$13</f>
        <v>0</v>
      </c>
      <c r="F297" s="36">
        <f>SUMIFS(СВЦЭМ!$I$40:$I$783,СВЦЭМ!$A$40:$A$783,$A297,СВЦЭМ!$B$39:$B$782,F$278)+'СЕТ СН'!$F$13</f>
        <v>0</v>
      </c>
      <c r="G297" s="36">
        <f>SUMIFS(СВЦЭМ!$I$40:$I$783,СВЦЭМ!$A$40:$A$783,$A297,СВЦЭМ!$B$39:$B$782,G$278)+'СЕТ СН'!$F$13</f>
        <v>0</v>
      </c>
      <c r="H297" s="36">
        <f>SUMIFS(СВЦЭМ!$I$40:$I$783,СВЦЭМ!$A$40:$A$783,$A297,СВЦЭМ!$B$39:$B$782,H$278)+'СЕТ СН'!$F$13</f>
        <v>0</v>
      </c>
      <c r="I297" s="36">
        <f>SUMIFS(СВЦЭМ!$I$40:$I$783,СВЦЭМ!$A$40:$A$783,$A297,СВЦЭМ!$B$39:$B$782,I$278)+'СЕТ СН'!$F$13</f>
        <v>0</v>
      </c>
      <c r="J297" s="36">
        <f>SUMIFS(СВЦЭМ!$I$40:$I$783,СВЦЭМ!$A$40:$A$783,$A297,СВЦЭМ!$B$39:$B$782,J$278)+'СЕТ СН'!$F$13</f>
        <v>0</v>
      </c>
      <c r="K297" s="36">
        <f>SUMIFS(СВЦЭМ!$I$40:$I$783,СВЦЭМ!$A$40:$A$783,$A297,СВЦЭМ!$B$39:$B$782,K$278)+'СЕТ СН'!$F$13</f>
        <v>0</v>
      </c>
      <c r="L297" s="36">
        <f>SUMIFS(СВЦЭМ!$I$40:$I$783,СВЦЭМ!$A$40:$A$783,$A297,СВЦЭМ!$B$39:$B$782,L$278)+'СЕТ СН'!$F$13</f>
        <v>0</v>
      </c>
      <c r="M297" s="36">
        <f>SUMIFS(СВЦЭМ!$I$40:$I$783,СВЦЭМ!$A$40:$A$783,$A297,СВЦЭМ!$B$39:$B$782,M$278)+'СЕТ СН'!$F$13</f>
        <v>0</v>
      </c>
      <c r="N297" s="36">
        <f>SUMIFS(СВЦЭМ!$I$40:$I$783,СВЦЭМ!$A$40:$A$783,$A297,СВЦЭМ!$B$39:$B$782,N$278)+'СЕТ СН'!$F$13</f>
        <v>0</v>
      </c>
      <c r="O297" s="36">
        <f>SUMIFS(СВЦЭМ!$I$40:$I$783,СВЦЭМ!$A$40:$A$783,$A297,СВЦЭМ!$B$39:$B$782,O$278)+'СЕТ СН'!$F$13</f>
        <v>0</v>
      </c>
      <c r="P297" s="36">
        <f>SUMIFS(СВЦЭМ!$I$40:$I$783,СВЦЭМ!$A$40:$A$783,$A297,СВЦЭМ!$B$39:$B$782,P$278)+'СЕТ СН'!$F$13</f>
        <v>0</v>
      </c>
      <c r="Q297" s="36">
        <f>SUMIFS(СВЦЭМ!$I$40:$I$783,СВЦЭМ!$A$40:$A$783,$A297,СВЦЭМ!$B$39:$B$782,Q$278)+'СЕТ СН'!$F$13</f>
        <v>0</v>
      </c>
      <c r="R297" s="36">
        <f>SUMIFS(СВЦЭМ!$I$40:$I$783,СВЦЭМ!$A$40:$A$783,$A297,СВЦЭМ!$B$39:$B$782,R$278)+'СЕТ СН'!$F$13</f>
        <v>0</v>
      </c>
      <c r="S297" s="36">
        <f>SUMIFS(СВЦЭМ!$I$40:$I$783,СВЦЭМ!$A$40:$A$783,$A297,СВЦЭМ!$B$39:$B$782,S$278)+'СЕТ СН'!$F$13</f>
        <v>0</v>
      </c>
      <c r="T297" s="36">
        <f>SUMIFS(СВЦЭМ!$I$40:$I$783,СВЦЭМ!$A$40:$A$783,$A297,СВЦЭМ!$B$39:$B$782,T$278)+'СЕТ СН'!$F$13</f>
        <v>0</v>
      </c>
      <c r="U297" s="36">
        <f>SUMIFS(СВЦЭМ!$I$40:$I$783,СВЦЭМ!$A$40:$A$783,$A297,СВЦЭМ!$B$39:$B$782,U$278)+'СЕТ СН'!$F$13</f>
        <v>0</v>
      </c>
      <c r="V297" s="36">
        <f>SUMIFS(СВЦЭМ!$I$40:$I$783,СВЦЭМ!$A$40:$A$783,$A297,СВЦЭМ!$B$39:$B$782,V$278)+'СЕТ СН'!$F$13</f>
        <v>0</v>
      </c>
      <c r="W297" s="36">
        <f>SUMIFS(СВЦЭМ!$I$40:$I$783,СВЦЭМ!$A$40:$A$783,$A297,СВЦЭМ!$B$39:$B$782,W$278)+'СЕТ СН'!$F$13</f>
        <v>0</v>
      </c>
      <c r="X297" s="36">
        <f>SUMIFS(СВЦЭМ!$I$40:$I$783,СВЦЭМ!$A$40:$A$783,$A297,СВЦЭМ!$B$39:$B$782,X$278)+'СЕТ СН'!$F$13</f>
        <v>0</v>
      </c>
      <c r="Y297" s="36">
        <f>SUMIFS(СВЦЭМ!$I$40:$I$783,СВЦЭМ!$A$40:$A$783,$A297,СВЦЭМ!$B$39:$B$782,Y$278)+'СЕТ СН'!$F$13</f>
        <v>0</v>
      </c>
    </row>
    <row r="298" spans="1:25" ht="15.75" hidden="1" x14ac:dyDescent="0.2">
      <c r="A298" s="35">
        <f t="shared" si="8"/>
        <v>44977</v>
      </c>
      <c r="B298" s="36">
        <f>SUMIFS(СВЦЭМ!$I$40:$I$783,СВЦЭМ!$A$40:$A$783,$A298,СВЦЭМ!$B$39:$B$782,B$278)+'СЕТ СН'!$F$13</f>
        <v>0</v>
      </c>
      <c r="C298" s="36">
        <f>SUMIFS(СВЦЭМ!$I$40:$I$783,СВЦЭМ!$A$40:$A$783,$A298,СВЦЭМ!$B$39:$B$782,C$278)+'СЕТ СН'!$F$13</f>
        <v>0</v>
      </c>
      <c r="D298" s="36">
        <f>SUMIFS(СВЦЭМ!$I$40:$I$783,СВЦЭМ!$A$40:$A$783,$A298,СВЦЭМ!$B$39:$B$782,D$278)+'СЕТ СН'!$F$13</f>
        <v>0</v>
      </c>
      <c r="E298" s="36">
        <f>SUMIFS(СВЦЭМ!$I$40:$I$783,СВЦЭМ!$A$40:$A$783,$A298,СВЦЭМ!$B$39:$B$782,E$278)+'СЕТ СН'!$F$13</f>
        <v>0</v>
      </c>
      <c r="F298" s="36">
        <f>SUMIFS(СВЦЭМ!$I$40:$I$783,СВЦЭМ!$A$40:$A$783,$A298,СВЦЭМ!$B$39:$B$782,F$278)+'СЕТ СН'!$F$13</f>
        <v>0</v>
      </c>
      <c r="G298" s="36">
        <f>SUMIFS(СВЦЭМ!$I$40:$I$783,СВЦЭМ!$A$40:$A$783,$A298,СВЦЭМ!$B$39:$B$782,G$278)+'СЕТ СН'!$F$13</f>
        <v>0</v>
      </c>
      <c r="H298" s="36">
        <f>SUMIFS(СВЦЭМ!$I$40:$I$783,СВЦЭМ!$A$40:$A$783,$A298,СВЦЭМ!$B$39:$B$782,H$278)+'СЕТ СН'!$F$13</f>
        <v>0</v>
      </c>
      <c r="I298" s="36">
        <f>SUMIFS(СВЦЭМ!$I$40:$I$783,СВЦЭМ!$A$40:$A$783,$A298,СВЦЭМ!$B$39:$B$782,I$278)+'СЕТ СН'!$F$13</f>
        <v>0</v>
      </c>
      <c r="J298" s="36">
        <f>SUMIFS(СВЦЭМ!$I$40:$I$783,СВЦЭМ!$A$40:$A$783,$A298,СВЦЭМ!$B$39:$B$782,J$278)+'СЕТ СН'!$F$13</f>
        <v>0</v>
      </c>
      <c r="K298" s="36">
        <f>SUMIFS(СВЦЭМ!$I$40:$I$783,СВЦЭМ!$A$40:$A$783,$A298,СВЦЭМ!$B$39:$B$782,K$278)+'СЕТ СН'!$F$13</f>
        <v>0</v>
      </c>
      <c r="L298" s="36">
        <f>SUMIFS(СВЦЭМ!$I$40:$I$783,СВЦЭМ!$A$40:$A$783,$A298,СВЦЭМ!$B$39:$B$782,L$278)+'СЕТ СН'!$F$13</f>
        <v>0</v>
      </c>
      <c r="M298" s="36">
        <f>SUMIFS(СВЦЭМ!$I$40:$I$783,СВЦЭМ!$A$40:$A$783,$A298,СВЦЭМ!$B$39:$B$782,M$278)+'СЕТ СН'!$F$13</f>
        <v>0</v>
      </c>
      <c r="N298" s="36">
        <f>SUMIFS(СВЦЭМ!$I$40:$I$783,СВЦЭМ!$A$40:$A$783,$A298,СВЦЭМ!$B$39:$B$782,N$278)+'СЕТ СН'!$F$13</f>
        <v>0</v>
      </c>
      <c r="O298" s="36">
        <f>SUMIFS(СВЦЭМ!$I$40:$I$783,СВЦЭМ!$A$40:$A$783,$A298,СВЦЭМ!$B$39:$B$782,O$278)+'СЕТ СН'!$F$13</f>
        <v>0</v>
      </c>
      <c r="P298" s="36">
        <f>SUMIFS(СВЦЭМ!$I$40:$I$783,СВЦЭМ!$A$40:$A$783,$A298,СВЦЭМ!$B$39:$B$782,P$278)+'СЕТ СН'!$F$13</f>
        <v>0</v>
      </c>
      <c r="Q298" s="36">
        <f>SUMIFS(СВЦЭМ!$I$40:$I$783,СВЦЭМ!$A$40:$A$783,$A298,СВЦЭМ!$B$39:$B$782,Q$278)+'СЕТ СН'!$F$13</f>
        <v>0</v>
      </c>
      <c r="R298" s="36">
        <f>SUMIFS(СВЦЭМ!$I$40:$I$783,СВЦЭМ!$A$40:$A$783,$A298,СВЦЭМ!$B$39:$B$782,R$278)+'СЕТ СН'!$F$13</f>
        <v>0</v>
      </c>
      <c r="S298" s="36">
        <f>SUMIFS(СВЦЭМ!$I$40:$I$783,СВЦЭМ!$A$40:$A$783,$A298,СВЦЭМ!$B$39:$B$782,S$278)+'СЕТ СН'!$F$13</f>
        <v>0</v>
      </c>
      <c r="T298" s="36">
        <f>SUMIFS(СВЦЭМ!$I$40:$I$783,СВЦЭМ!$A$40:$A$783,$A298,СВЦЭМ!$B$39:$B$782,T$278)+'СЕТ СН'!$F$13</f>
        <v>0</v>
      </c>
      <c r="U298" s="36">
        <f>SUMIFS(СВЦЭМ!$I$40:$I$783,СВЦЭМ!$A$40:$A$783,$A298,СВЦЭМ!$B$39:$B$782,U$278)+'СЕТ СН'!$F$13</f>
        <v>0</v>
      </c>
      <c r="V298" s="36">
        <f>SUMIFS(СВЦЭМ!$I$40:$I$783,СВЦЭМ!$A$40:$A$783,$A298,СВЦЭМ!$B$39:$B$782,V$278)+'СЕТ СН'!$F$13</f>
        <v>0</v>
      </c>
      <c r="W298" s="36">
        <f>SUMIFS(СВЦЭМ!$I$40:$I$783,СВЦЭМ!$A$40:$A$783,$A298,СВЦЭМ!$B$39:$B$782,W$278)+'СЕТ СН'!$F$13</f>
        <v>0</v>
      </c>
      <c r="X298" s="36">
        <f>SUMIFS(СВЦЭМ!$I$40:$I$783,СВЦЭМ!$A$40:$A$783,$A298,СВЦЭМ!$B$39:$B$782,X$278)+'СЕТ СН'!$F$13</f>
        <v>0</v>
      </c>
      <c r="Y298" s="36">
        <f>SUMIFS(СВЦЭМ!$I$40:$I$783,СВЦЭМ!$A$40:$A$783,$A298,СВЦЭМ!$B$39:$B$782,Y$278)+'СЕТ СН'!$F$13</f>
        <v>0</v>
      </c>
    </row>
    <row r="299" spans="1:25" ht="15.75" hidden="1" x14ac:dyDescent="0.2">
      <c r="A299" s="35">
        <f t="shared" si="8"/>
        <v>44978</v>
      </c>
      <c r="B299" s="36">
        <f>SUMIFS(СВЦЭМ!$I$40:$I$783,СВЦЭМ!$A$40:$A$783,$A299,СВЦЭМ!$B$39:$B$782,B$278)+'СЕТ СН'!$F$13</f>
        <v>0</v>
      </c>
      <c r="C299" s="36">
        <f>SUMIFS(СВЦЭМ!$I$40:$I$783,СВЦЭМ!$A$40:$A$783,$A299,СВЦЭМ!$B$39:$B$782,C$278)+'СЕТ СН'!$F$13</f>
        <v>0</v>
      </c>
      <c r="D299" s="36">
        <f>SUMIFS(СВЦЭМ!$I$40:$I$783,СВЦЭМ!$A$40:$A$783,$A299,СВЦЭМ!$B$39:$B$782,D$278)+'СЕТ СН'!$F$13</f>
        <v>0</v>
      </c>
      <c r="E299" s="36">
        <f>SUMIFS(СВЦЭМ!$I$40:$I$783,СВЦЭМ!$A$40:$A$783,$A299,СВЦЭМ!$B$39:$B$782,E$278)+'СЕТ СН'!$F$13</f>
        <v>0</v>
      </c>
      <c r="F299" s="36">
        <f>SUMIFS(СВЦЭМ!$I$40:$I$783,СВЦЭМ!$A$40:$A$783,$A299,СВЦЭМ!$B$39:$B$782,F$278)+'СЕТ СН'!$F$13</f>
        <v>0</v>
      </c>
      <c r="G299" s="36">
        <f>SUMIFS(СВЦЭМ!$I$40:$I$783,СВЦЭМ!$A$40:$A$783,$A299,СВЦЭМ!$B$39:$B$782,G$278)+'СЕТ СН'!$F$13</f>
        <v>0</v>
      </c>
      <c r="H299" s="36">
        <f>SUMIFS(СВЦЭМ!$I$40:$I$783,СВЦЭМ!$A$40:$A$783,$A299,СВЦЭМ!$B$39:$B$782,H$278)+'СЕТ СН'!$F$13</f>
        <v>0</v>
      </c>
      <c r="I299" s="36">
        <f>SUMIFS(СВЦЭМ!$I$40:$I$783,СВЦЭМ!$A$40:$A$783,$A299,СВЦЭМ!$B$39:$B$782,I$278)+'СЕТ СН'!$F$13</f>
        <v>0</v>
      </c>
      <c r="J299" s="36">
        <f>SUMIFS(СВЦЭМ!$I$40:$I$783,СВЦЭМ!$A$40:$A$783,$A299,СВЦЭМ!$B$39:$B$782,J$278)+'СЕТ СН'!$F$13</f>
        <v>0</v>
      </c>
      <c r="K299" s="36">
        <f>SUMIFS(СВЦЭМ!$I$40:$I$783,СВЦЭМ!$A$40:$A$783,$A299,СВЦЭМ!$B$39:$B$782,K$278)+'СЕТ СН'!$F$13</f>
        <v>0</v>
      </c>
      <c r="L299" s="36">
        <f>SUMIFS(СВЦЭМ!$I$40:$I$783,СВЦЭМ!$A$40:$A$783,$A299,СВЦЭМ!$B$39:$B$782,L$278)+'СЕТ СН'!$F$13</f>
        <v>0</v>
      </c>
      <c r="M299" s="36">
        <f>SUMIFS(СВЦЭМ!$I$40:$I$783,СВЦЭМ!$A$40:$A$783,$A299,СВЦЭМ!$B$39:$B$782,M$278)+'СЕТ СН'!$F$13</f>
        <v>0</v>
      </c>
      <c r="N299" s="36">
        <f>SUMIFS(СВЦЭМ!$I$40:$I$783,СВЦЭМ!$A$40:$A$783,$A299,СВЦЭМ!$B$39:$B$782,N$278)+'СЕТ СН'!$F$13</f>
        <v>0</v>
      </c>
      <c r="O299" s="36">
        <f>SUMIFS(СВЦЭМ!$I$40:$I$783,СВЦЭМ!$A$40:$A$783,$A299,СВЦЭМ!$B$39:$B$782,O$278)+'СЕТ СН'!$F$13</f>
        <v>0</v>
      </c>
      <c r="P299" s="36">
        <f>SUMIFS(СВЦЭМ!$I$40:$I$783,СВЦЭМ!$A$40:$A$783,$A299,СВЦЭМ!$B$39:$B$782,P$278)+'СЕТ СН'!$F$13</f>
        <v>0</v>
      </c>
      <c r="Q299" s="36">
        <f>SUMIFS(СВЦЭМ!$I$40:$I$783,СВЦЭМ!$A$40:$A$783,$A299,СВЦЭМ!$B$39:$B$782,Q$278)+'СЕТ СН'!$F$13</f>
        <v>0</v>
      </c>
      <c r="R299" s="36">
        <f>SUMIFS(СВЦЭМ!$I$40:$I$783,СВЦЭМ!$A$40:$A$783,$A299,СВЦЭМ!$B$39:$B$782,R$278)+'СЕТ СН'!$F$13</f>
        <v>0</v>
      </c>
      <c r="S299" s="36">
        <f>SUMIFS(СВЦЭМ!$I$40:$I$783,СВЦЭМ!$A$40:$A$783,$A299,СВЦЭМ!$B$39:$B$782,S$278)+'СЕТ СН'!$F$13</f>
        <v>0</v>
      </c>
      <c r="T299" s="36">
        <f>SUMIFS(СВЦЭМ!$I$40:$I$783,СВЦЭМ!$A$40:$A$783,$A299,СВЦЭМ!$B$39:$B$782,T$278)+'СЕТ СН'!$F$13</f>
        <v>0</v>
      </c>
      <c r="U299" s="36">
        <f>SUMIFS(СВЦЭМ!$I$40:$I$783,СВЦЭМ!$A$40:$A$783,$A299,СВЦЭМ!$B$39:$B$782,U$278)+'СЕТ СН'!$F$13</f>
        <v>0</v>
      </c>
      <c r="V299" s="36">
        <f>SUMIFS(СВЦЭМ!$I$40:$I$783,СВЦЭМ!$A$40:$A$783,$A299,СВЦЭМ!$B$39:$B$782,V$278)+'СЕТ СН'!$F$13</f>
        <v>0</v>
      </c>
      <c r="W299" s="36">
        <f>SUMIFS(СВЦЭМ!$I$40:$I$783,СВЦЭМ!$A$40:$A$783,$A299,СВЦЭМ!$B$39:$B$782,W$278)+'СЕТ СН'!$F$13</f>
        <v>0</v>
      </c>
      <c r="X299" s="36">
        <f>SUMIFS(СВЦЭМ!$I$40:$I$783,СВЦЭМ!$A$40:$A$783,$A299,СВЦЭМ!$B$39:$B$782,X$278)+'СЕТ СН'!$F$13</f>
        <v>0</v>
      </c>
      <c r="Y299" s="36">
        <f>SUMIFS(СВЦЭМ!$I$40:$I$783,СВЦЭМ!$A$40:$A$783,$A299,СВЦЭМ!$B$39:$B$782,Y$278)+'СЕТ СН'!$F$13</f>
        <v>0</v>
      </c>
    </row>
    <row r="300" spans="1:25" ht="15.75" hidden="1" x14ac:dyDescent="0.2">
      <c r="A300" s="35">
        <f t="shared" si="8"/>
        <v>44979</v>
      </c>
      <c r="B300" s="36">
        <f>SUMIFS(СВЦЭМ!$I$40:$I$783,СВЦЭМ!$A$40:$A$783,$A300,СВЦЭМ!$B$39:$B$782,B$278)+'СЕТ СН'!$F$13</f>
        <v>0</v>
      </c>
      <c r="C300" s="36">
        <f>SUMIFS(СВЦЭМ!$I$40:$I$783,СВЦЭМ!$A$40:$A$783,$A300,СВЦЭМ!$B$39:$B$782,C$278)+'СЕТ СН'!$F$13</f>
        <v>0</v>
      </c>
      <c r="D300" s="36">
        <f>SUMIFS(СВЦЭМ!$I$40:$I$783,СВЦЭМ!$A$40:$A$783,$A300,СВЦЭМ!$B$39:$B$782,D$278)+'СЕТ СН'!$F$13</f>
        <v>0</v>
      </c>
      <c r="E300" s="36">
        <f>SUMIFS(СВЦЭМ!$I$40:$I$783,СВЦЭМ!$A$40:$A$783,$A300,СВЦЭМ!$B$39:$B$782,E$278)+'СЕТ СН'!$F$13</f>
        <v>0</v>
      </c>
      <c r="F300" s="36">
        <f>SUMIFS(СВЦЭМ!$I$40:$I$783,СВЦЭМ!$A$40:$A$783,$A300,СВЦЭМ!$B$39:$B$782,F$278)+'СЕТ СН'!$F$13</f>
        <v>0</v>
      </c>
      <c r="G300" s="36">
        <f>SUMIFS(СВЦЭМ!$I$40:$I$783,СВЦЭМ!$A$40:$A$783,$A300,СВЦЭМ!$B$39:$B$782,G$278)+'СЕТ СН'!$F$13</f>
        <v>0</v>
      </c>
      <c r="H300" s="36">
        <f>SUMIFS(СВЦЭМ!$I$40:$I$783,СВЦЭМ!$A$40:$A$783,$A300,СВЦЭМ!$B$39:$B$782,H$278)+'СЕТ СН'!$F$13</f>
        <v>0</v>
      </c>
      <c r="I300" s="36">
        <f>SUMIFS(СВЦЭМ!$I$40:$I$783,СВЦЭМ!$A$40:$A$783,$A300,СВЦЭМ!$B$39:$B$782,I$278)+'СЕТ СН'!$F$13</f>
        <v>0</v>
      </c>
      <c r="J300" s="36">
        <f>SUMIFS(СВЦЭМ!$I$40:$I$783,СВЦЭМ!$A$40:$A$783,$A300,СВЦЭМ!$B$39:$B$782,J$278)+'СЕТ СН'!$F$13</f>
        <v>0</v>
      </c>
      <c r="K300" s="36">
        <f>SUMIFS(СВЦЭМ!$I$40:$I$783,СВЦЭМ!$A$40:$A$783,$A300,СВЦЭМ!$B$39:$B$782,K$278)+'СЕТ СН'!$F$13</f>
        <v>0</v>
      </c>
      <c r="L300" s="36">
        <f>SUMIFS(СВЦЭМ!$I$40:$I$783,СВЦЭМ!$A$40:$A$783,$A300,СВЦЭМ!$B$39:$B$782,L$278)+'СЕТ СН'!$F$13</f>
        <v>0</v>
      </c>
      <c r="M300" s="36">
        <f>SUMIFS(СВЦЭМ!$I$40:$I$783,СВЦЭМ!$A$40:$A$783,$A300,СВЦЭМ!$B$39:$B$782,M$278)+'СЕТ СН'!$F$13</f>
        <v>0</v>
      </c>
      <c r="N300" s="36">
        <f>SUMIFS(СВЦЭМ!$I$40:$I$783,СВЦЭМ!$A$40:$A$783,$A300,СВЦЭМ!$B$39:$B$782,N$278)+'СЕТ СН'!$F$13</f>
        <v>0</v>
      </c>
      <c r="O300" s="36">
        <f>SUMIFS(СВЦЭМ!$I$40:$I$783,СВЦЭМ!$A$40:$A$783,$A300,СВЦЭМ!$B$39:$B$782,O$278)+'СЕТ СН'!$F$13</f>
        <v>0</v>
      </c>
      <c r="P300" s="36">
        <f>SUMIFS(СВЦЭМ!$I$40:$I$783,СВЦЭМ!$A$40:$A$783,$A300,СВЦЭМ!$B$39:$B$782,P$278)+'СЕТ СН'!$F$13</f>
        <v>0</v>
      </c>
      <c r="Q300" s="36">
        <f>SUMIFS(СВЦЭМ!$I$40:$I$783,СВЦЭМ!$A$40:$A$783,$A300,СВЦЭМ!$B$39:$B$782,Q$278)+'СЕТ СН'!$F$13</f>
        <v>0</v>
      </c>
      <c r="R300" s="36">
        <f>SUMIFS(СВЦЭМ!$I$40:$I$783,СВЦЭМ!$A$40:$A$783,$A300,СВЦЭМ!$B$39:$B$782,R$278)+'СЕТ СН'!$F$13</f>
        <v>0</v>
      </c>
      <c r="S300" s="36">
        <f>SUMIFS(СВЦЭМ!$I$40:$I$783,СВЦЭМ!$A$40:$A$783,$A300,СВЦЭМ!$B$39:$B$782,S$278)+'СЕТ СН'!$F$13</f>
        <v>0</v>
      </c>
      <c r="T300" s="36">
        <f>SUMIFS(СВЦЭМ!$I$40:$I$783,СВЦЭМ!$A$40:$A$783,$A300,СВЦЭМ!$B$39:$B$782,T$278)+'СЕТ СН'!$F$13</f>
        <v>0</v>
      </c>
      <c r="U300" s="36">
        <f>SUMIFS(СВЦЭМ!$I$40:$I$783,СВЦЭМ!$A$40:$A$783,$A300,СВЦЭМ!$B$39:$B$782,U$278)+'СЕТ СН'!$F$13</f>
        <v>0</v>
      </c>
      <c r="V300" s="36">
        <f>SUMIFS(СВЦЭМ!$I$40:$I$783,СВЦЭМ!$A$40:$A$783,$A300,СВЦЭМ!$B$39:$B$782,V$278)+'СЕТ СН'!$F$13</f>
        <v>0</v>
      </c>
      <c r="W300" s="36">
        <f>SUMIFS(СВЦЭМ!$I$40:$I$783,СВЦЭМ!$A$40:$A$783,$A300,СВЦЭМ!$B$39:$B$782,W$278)+'СЕТ СН'!$F$13</f>
        <v>0</v>
      </c>
      <c r="X300" s="36">
        <f>SUMIFS(СВЦЭМ!$I$40:$I$783,СВЦЭМ!$A$40:$A$783,$A300,СВЦЭМ!$B$39:$B$782,X$278)+'СЕТ СН'!$F$13</f>
        <v>0</v>
      </c>
      <c r="Y300" s="36">
        <f>SUMIFS(СВЦЭМ!$I$40:$I$783,СВЦЭМ!$A$40:$A$783,$A300,СВЦЭМ!$B$39:$B$782,Y$278)+'СЕТ СН'!$F$13</f>
        <v>0</v>
      </c>
    </row>
    <row r="301" spans="1:25" ht="15.75" hidden="1" x14ac:dyDescent="0.2">
      <c r="A301" s="35">
        <f t="shared" si="8"/>
        <v>44980</v>
      </c>
      <c r="B301" s="36">
        <f>SUMIFS(СВЦЭМ!$I$40:$I$783,СВЦЭМ!$A$40:$A$783,$A301,СВЦЭМ!$B$39:$B$782,B$278)+'СЕТ СН'!$F$13</f>
        <v>0</v>
      </c>
      <c r="C301" s="36">
        <f>SUMIFS(СВЦЭМ!$I$40:$I$783,СВЦЭМ!$A$40:$A$783,$A301,СВЦЭМ!$B$39:$B$782,C$278)+'СЕТ СН'!$F$13</f>
        <v>0</v>
      </c>
      <c r="D301" s="36">
        <f>SUMIFS(СВЦЭМ!$I$40:$I$783,СВЦЭМ!$A$40:$A$783,$A301,СВЦЭМ!$B$39:$B$782,D$278)+'СЕТ СН'!$F$13</f>
        <v>0</v>
      </c>
      <c r="E301" s="36">
        <f>SUMIFS(СВЦЭМ!$I$40:$I$783,СВЦЭМ!$A$40:$A$783,$A301,СВЦЭМ!$B$39:$B$782,E$278)+'СЕТ СН'!$F$13</f>
        <v>0</v>
      </c>
      <c r="F301" s="36">
        <f>SUMIFS(СВЦЭМ!$I$40:$I$783,СВЦЭМ!$A$40:$A$783,$A301,СВЦЭМ!$B$39:$B$782,F$278)+'СЕТ СН'!$F$13</f>
        <v>0</v>
      </c>
      <c r="G301" s="36">
        <f>SUMIFS(СВЦЭМ!$I$40:$I$783,СВЦЭМ!$A$40:$A$783,$A301,СВЦЭМ!$B$39:$B$782,G$278)+'СЕТ СН'!$F$13</f>
        <v>0</v>
      </c>
      <c r="H301" s="36">
        <f>SUMIFS(СВЦЭМ!$I$40:$I$783,СВЦЭМ!$A$40:$A$783,$A301,СВЦЭМ!$B$39:$B$782,H$278)+'СЕТ СН'!$F$13</f>
        <v>0</v>
      </c>
      <c r="I301" s="36">
        <f>SUMIFS(СВЦЭМ!$I$40:$I$783,СВЦЭМ!$A$40:$A$783,$A301,СВЦЭМ!$B$39:$B$782,I$278)+'СЕТ СН'!$F$13</f>
        <v>0</v>
      </c>
      <c r="J301" s="36">
        <f>SUMIFS(СВЦЭМ!$I$40:$I$783,СВЦЭМ!$A$40:$A$783,$A301,СВЦЭМ!$B$39:$B$782,J$278)+'СЕТ СН'!$F$13</f>
        <v>0</v>
      </c>
      <c r="K301" s="36">
        <f>SUMIFS(СВЦЭМ!$I$40:$I$783,СВЦЭМ!$A$40:$A$783,$A301,СВЦЭМ!$B$39:$B$782,K$278)+'СЕТ СН'!$F$13</f>
        <v>0</v>
      </c>
      <c r="L301" s="36">
        <f>SUMIFS(СВЦЭМ!$I$40:$I$783,СВЦЭМ!$A$40:$A$783,$A301,СВЦЭМ!$B$39:$B$782,L$278)+'СЕТ СН'!$F$13</f>
        <v>0</v>
      </c>
      <c r="M301" s="36">
        <f>SUMIFS(СВЦЭМ!$I$40:$I$783,СВЦЭМ!$A$40:$A$783,$A301,СВЦЭМ!$B$39:$B$782,M$278)+'СЕТ СН'!$F$13</f>
        <v>0</v>
      </c>
      <c r="N301" s="36">
        <f>SUMIFS(СВЦЭМ!$I$40:$I$783,СВЦЭМ!$A$40:$A$783,$A301,СВЦЭМ!$B$39:$B$782,N$278)+'СЕТ СН'!$F$13</f>
        <v>0</v>
      </c>
      <c r="O301" s="36">
        <f>SUMIFS(СВЦЭМ!$I$40:$I$783,СВЦЭМ!$A$40:$A$783,$A301,СВЦЭМ!$B$39:$B$782,O$278)+'СЕТ СН'!$F$13</f>
        <v>0</v>
      </c>
      <c r="P301" s="36">
        <f>SUMIFS(СВЦЭМ!$I$40:$I$783,СВЦЭМ!$A$40:$A$783,$A301,СВЦЭМ!$B$39:$B$782,P$278)+'СЕТ СН'!$F$13</f>
        <v>0</v>
      </c>
      <c r="Q301" s="36">
        <f>SUMIFS(СВЦЭМ!$I$40:$I$783,СВЦЭМ!$A$40:$A$783,$A301,СВЦЭМ!$B$39:$B$782,Q$278)+'СЕТ СН'!$F$13</f>
        <v>0</v>
      </c>
      <c r="R301" s="36">
        <f>SUMIFS(СВЦЭМ!$I$40:$I$783,СВЦЭМ!$A$40:$A$783,$A301,СВЦЭМ!$B$39:$B$782,R$278)+'СЕТ СН'!$F$13</f>
        <v>0</v>
      </c>
      <c r="S301" s="36">
        <f>SUMIFS(СВЦЭМ!$I$40:$I$783,СВЦЭМ!$A$40:$A$783,$A301,СВЦЭМ!$B$39:$B$782,S$278)+'СЕТ СН'!$F$13</f>
        <v>0</v>
      </c>
      <c r="T301" s="36">
        <f>SUMIFS(СВЦЭМ!$I$40:$I$783,СВЦЭМ!$A$40:$A$783,$A301,СВЦЭМ!$B$39:$B$782,T$278)+'СЕТ СН'!$F$13</f>
        <v>0</v>
      </c>
      <c r="U301" s="36">
        <f>SUMIFS(СВЦЭМ!$I$40:$I$783,СВЦЭМ!$A$40:$A$783,$A301,СВЦЭМ!$B$39:$B$782,U$278)+'СЕТ СН'!$F$13</f>
        <v>0</v>
      </c>
      <c r="V301" s="36">
        <f>SUMIFS(СВЦЭМ!$I$40:$I$783,СВЦЭМ!$A$40:$A$783,$A301,СВЦЭМ!$B$39:$B$782,V$278)+'СЕТ СН'!$F$13</f>
        <v>0</v>
      </c>
      <c r="W301" s="36">
        <f>SUMIFS(СВЦЭМ!$I$40:$I$783,СВЦЭМ!$A$40:$A$783,$A301,СВЦЭМ!$B$39:$B$782,W$278)+'СЕТ СН'!$F$13</f>
        <v>0</v>
      </c>
      <c r="X301" s="36">
        <f>SUMIFS(СВЦЭМ!$I$40:$I$783,СВЦЭМ!$A$40:$A$783,$A301,СВЦЭМ!$B$39:$B$782,X$278)+'СЕТ СН'!$F$13</f>
        <v>0</v>
      </c>
      <c r="Y301" s="36">
        <f>SUMIFS(СВЦЭМ!$I$40:$I$783,СВЦЭМ!$A$40:$A$783,$A301,СВЦЭМ!$B$39:$B$782,Y$278)+'СЕТ СН'!$F$13</f>
        <v>0</v>
      </c>
    </row>
    <row r="302" spans="1:25" ht="15.75" hidden="1" x14ac:dyDescent="0.2">
      <c r="A302" s="35">
        <f t="shared" si="8"/>
        <v>44981</v>
      </c>
      <c r="B302" s="36">
        <f>SUMIFS(СВЦЭМ!$I$40:$I$783,СВЦЭМ!$A$40:$A$783,$A302,СВЦЭМ!$B$39:$B$782,B$278)+'СЕТ СН'!$F$13</f>
        <v>0</v>
      </c>
      <c r="C302" s="36">
        <f>SUMIFS(СВЦЭМ!$I$40:$I$783,СВЦЭМ!$A$40:$A$783,$A302,СВЦЭМ!$B$39:$B$782,C$278)+'СЕТ СН'!$F$13</f>
        <v>0</v>
      </c>
      <c r="D302" s="36">
        <f>SUMIFS(СВЦЭМ!$I$40:$I$783,СВЦЭМ!$A$40:$A$783,$A302,СВЦЭМ!$B$39:$B$782,D$278)+'СЕТ СН'!$F$13</f>
        <v>0</v>
      </c>
      <c r="E302" s="36">
        <f>SUMIFS(СВЦЭМ!$I$40:$I$783,СВЦЭМ!$A$40:$A$783,$A302,СВЦЭМ!$B$39:$B$782,E$278)+'СЕТ СН'!$F$13</f>
        <v>0</v>
      </c>
      <c r="F302" s="36">
        <f>SUMIFS(СВЦЭМ!$I$40:$I$783,СВЦЭМ!$A$40:$A$783,$A302,СВЦЭМ!$B$39:$B$782,F$278)+'СЕТ СН'!$F$13</f>
        <v>0</v>
      </c>
      <c r="G302" s="36">
        <f>SUMIFS(СВЦЭМ!$I$40:$I$783,СВЦЭМ!$A$40:$A$783,$A302,СВЦЭМ!$B$39:$B$782,G$278)+'СЕТ СН'!$F$13</f>
        <v>0</v>
      </c>
      <c r="H302" s="36">
        <f>SUMIFS(СВЦЭМ!$I$40:$I$783,СВЦЭМ!$A$40:$A$783,$A302,СВЦЭМ!$B$39:$B$782,H$278)+'СЕТ СН'!$F$13</f>
        <v>0</v>
      </c>
      <c r="I302" s="36">
        <f>SUMIFS(СВЦЭМ!$I$40:$I$783,СВЦЭМ!$A$40:$A$783,$A302,СВЦЭМ!$B$39:$B$782,I$278)+'СЕТ СН'!$F$13</f>
        <v>0</v>
      </c>
      <c r="J302" s="36">
        <f>SUMIFS(СВЦЭМ!$I$40:$I$783,СВЦЭМ!$A$40:$A$783,$A302,СВЦЭМ!$B$39:$B$782,J$278)+'СЕТ СН'!$F$13</f>
        <v>0</v>
      </c>
      <c r="K302" s="36">
        <f>SUMIFS(СВЦЭМ!$I$40:$I$783,СВЦЭМ!$A$40:$A$783,$A302,СВЦЭМ!$B$39:$B$782,K$278)+'СЕТ СН'!$F$13</f>
        <v>0</v>
      </c>
      <c r="L302" s="36">
        <f>SUMIFS(СВЦЭМ!$I$40:$I$783,СВЦЭМ!$A$40:$A$783,$A302,СВЦЭМ!$B$39:$B$782,L$278)+'СЕТ СН'!$F$13</f>
        <v>0</v>
      </c>
      <c r="M302" s="36">
        <f>SUMIFS(СВЦЭМ!$I$40:$I$783,СВЦЭМ!$A$40:$A$783,$A302,СВЦЭМ!$B$39:$B$782,M$278)+'СЕТ СН'!$F$13</f>
        <v>0</v>
      </c>
      <c r="N302" s="36">
        <f>SUMIFS(СВЦЭМ!$I$40:$I$783,СВЦЭМ!$A$40:$A$783,$A302,СВЦЭМ!$B$39:$B$782,N$278)+'СЕТ СН'!$F$13</f>
        <v>0</v>
      </c>
      <c r="O302" s="36">
        <f>SUMIFS(СВЦЭМ!$I$40:$I$783,СВЦЭМ!$A$40:$A$783,$A302,СВЦЭМ!$B$39:$B$782,O$278)+'СЕТ СН'!$F$13</f>
        <v>0</v>
      </c>
      <c r="P302" s="36">
        <f>SUMIFS(СВЦЭМ!$I$40:$I$783,СВЦЭМ!$A$40:$A$783,$A302,СВЦЭМ!$B$39:$B$782,P$278)+'СЕТ СН'!$F$13</f>
        <v>0</v>
      </c>
      <c r="Q302" s="36">
        <f>SUMIFS(СВЦЭМ!$I$40:$I$783,СВЦЭМ!$A$40:$A$783,$A302,СВЦЭМ!$B$39:$B$782,Q$278)+'СЕТ СН'!$F$13</f>
        <v>0</v>
      </c>
      <c r="R302" s="36">
        <f>SUMIFS(СВЦЭМ!$I$40:$I$783,СВЦЭМ!$A$40:$A$783,$A302,СВЦЭМ!$B$39:$B$782,R$278)+'СЕТ СН'!$F$13</f>
        <v>0</v>
      </c>
      <c r="S302" s="36">
        <f>SUMIFS(СВЦЭМ!$I$40:$I$783,СВЦЭМ!$A$40:$A$783,$A302,СВЦЭМ!$B$39:$B$782,S$278)+'СЕТ СН'!$F$13</f>
        <v>0</v>
      </c>
      <c r="T302" s="36">
        <f>SUMIFS(СВЦЭМ!$I$40:$I$783,СВЦЭМ!$A$40:$A$783,$A302,СВЦЭМ!$B$39:$B$782,T$278)+'СЕТ СН'!$F$13</f>
        <v>0</v>
      </c>
      <c r="U302" s="36">
        <f>SUMIFS(СВЦЭМ!$I$40:$I$783,СВЦЭМ!$A$40:$A$783,$A302,СВЦЭМ!$B$39:$B$782,U$278)+'СЕТ СН'!$F$13</f>
        <v>0</v>
      </c>
      <c r="V302" s="36">
        <f>SUMIFS(СВЦЭМ!$I$40:$I$783,СВЦЭМ!$A$40:$A$783,$A302,СВЦЭМ!$B$39:$B$782,V$278)+'СЕТ СН'!$F$13</f>
        <v>0</v>
      </c>
      <c r="W302" s="36">
        <f>SUMIFS(СВЦЭМ!$I$40:$I$783,СВЦЭМ!$A$40:$A$783,$A302,СВЦЭМ!$B$39:$B$782,W$278)+'СЕТ СН'!$F$13</f>
        <v>0</v>
      </c>
      <c r="X302" s="36">
        <f>SUMIFS(СВЦЭМ!$I$40:$I$783,СВЦЭМ!$A$40:$A$783,$A302,СВЦЭМ!$B$39:$B$782,X$278)+'СЕТ СН'!$F$13</f>
        <v>0</v>
      </c>
      <c r="Y302" s="36">
        <f>SUMIFS(СВЦЭМ!$I$40:$I$783,СВЦЭМ!$A$40:$A$783,$A302,СВЦЭМ!$B$39:$B$782,Y$278)+'СЕТ СН'!$F$13</f>
        <v>0</v>
      </c>
    </row>
    <row r="303" spans="1:25" ht="15.75" hidden="1" x14ac:dyDescent="0.2">
      <c r="A303" s="35">
        <f t="shared" si="8"/>
        <v>44982</v>
      </c>
      <c r="B303" s="36">
        <f>SUMIFS(СВЦЭМ!$I$40:$I$783,СВЦЭМ!$A$40:$A$783,$A303,СВЦЭМ!$B$39:$B$782,B$278)+'СЕТ СН'!$F$13</f>
        <v>0</v>
      </c>
      <c r="C303" s="36">
        <f>SUMIFS(СВЦЭМ!$I$40:$I$783,СВЦЭМ!$A$40:$A$783,$A303,СВЦЭМ!$B$39:$B$782,C$278)+'СЕТ СН'!$F$13</f>
        <v>0</v>
      </c>
      <c r="D303" s="36">
        <f>SUMIFS(СВЦЭМ!$I$40:$I$783,СВЦЭМ!$A$40:$A$783,$A303,СВЦЭМ!$B$39:$B$782,D$278)+'СЕТ СН'!$F$13</f>
        <v>0</v>
      </c>
      <c r="E303" s="36">
        <f>SUMIFS(СВЦЭМ!$I$40:$I$783,СВЦЭМ!$A$40:$A$783,$A303,СВЦЭМ!$B$39:$B$782,E$278)+'СЕТ СН'!$F$13</f>
        <v>0</v>
      </c>
      <c r="F303" s="36">
        <f>SUMIFS(СВЦЭМ!$I$40:$I$783,СВЦЭМ!$A$40:$A$783,$A303,СВЦЭМ!$B$39:$B$782,F$278)+'СЕТ СН'!$F$13</f>
        <v>0</v>
      </c>
      <c r="G303" s="36">
        <f>SUMIFS(СВЦЭМ!$I$40:$I$783,СВЦЭМ!$A$40:$A$783,$A303,СВЦЭМ!$B$39:$B$782,G$278)+'СЕТ СН'!$F$13</f>
        <v>0</v>
      </c>
      <c r="H303" s="36">
        <f>SUMIFS(СВЦЭМ!$I$40:$I$783,СВЦЭМ!$A$40:$A$783,$A303,СВЦЭМ!$B$39:$B$782,H$278)+'СЕТ СН'!$F$13</f>
        <v>0</v>
      </c>
      <c r="I303" s="36">
        <f>SUMIFS(СВЦЭМ!$I$40:$I$783,СВЦЭМ!$A$40:$A$783,$A303,СВЦЭМ!$B$39:$B$782,I$278)+'СЕТ СН'!$F$13</f>
        <v>0</v>
      </c>
      <c r="J303" s="36">
        <f>SUMIFS(СВЦЭМ!$I$40:$I$783,СВЦЭМ!$A$40:$A$783,$A303,СВЦЭМ!$B$39:$B$782,J$278)+'СЕТ СН'!$F$13</f>
        <v>0</v>
      </c>
      <c r="K303" s="36">
        <f>SUMIFS(СВЦЭМ!$I$40:$I$783,СВЦЭМ!$A$40:$A$783,$A303,СВЦЭМ!$B$39:$B$782,K$278)+'СЕТ СН'!$F$13</f>
        <v>0</v>
      </c>
      <c r="L303" s="36">
        <f>SUMIFS(СВЦЭМ!$I$40:$I$783,СВЦЭМ!$A$40:$A$783,$A303,СВЦЭМ!$B$39:$B$782,L$278)+'СЕТ СН'!$F$13</f>
        <v>0</v>
      </c>
      <c r="M303" s="36">
        <f>SUMIFS(СВЦЭМ!$I$40:$I$783,СВЦЭМ!$A$40:$A$783,$A303,СВЦЭМ!$B$39:$B$782,M$278)+'СЕТ СН'!$F$13</f>
        <v>0</v>
      </c>
      <c r="N303" s="36">
        <f>SUMIFS(СВЦЭМ!$I$40:$I$783,СВЦЭМ!$A$40:$A$783,$A303,СВЦЭМ!$B$39:$B$782,N$278)+'СЕТ СН'!$F$13</f>
        <v>0</v>
      </c>
      <c r="O303" s="36">
        <f>SUMIFS(СВЦЭМ!$I$40:$I$783,СВЦЭМ!$A$40:$A$783,$A303,СВЦЭМ!$B$39:$B$782,O$278)+'СЕТ СН'!$F$13</f>
        <v>0</v>
      </c>
      <c r="P303" s="36">
        <f>SUMIFS(СВЦЭМ!$I$40:$I$783,СВЦЭМ!$A$40:$A$783,$A303,СВЦЭМ!$B$39:$B$782,P$278)+'СЕТ СН'!$F$13</f>
        <v>0</v>
      </c>
      <c r="Q303" s="36">
        <f>SUMIFS(СВЦЭМ!$I$40:$I$783,СВЦЭМ!$A$40:$A$783,$A303,СВЦЭМ!$B$39:$B$782,Q$278)+'СЕТ СН'!$F$13</f>
        <v>0</v>
      </c>
      <c r="R303" s="36">
        <f>SUMIFS(СВЦЭМ!$I$40:$I$783,СВЦЭМ!$A$40:$A$783,$A303,СВЦЭМ!$B$39:$B$782,R$278)+'СЕТ СН'!$F$13</f>
        <v>0</v>
      </c>
      <c r="S303" s="36">
        <f>SUMIFS(СВЦЭМ!$I$40:$I$783,СВЦЭМ!$A$40:$A$783,$A303,СВЦЭМ!$B$39:$B$782,S$278)+'СЕТ СН'!$F$13</f>
        <v>0</v>
      </c>
      <c r="T303" s="36">
        <f>SUMIFS(СВЦЭМ!$I$40:$I$783,СВЦЭМ!$A$40:$A$783,$A303,СВЦЭМ!$B$39:$B$782,T$278)+'СЕТ СН'!$F$13</f>
        <v>0</v>
      </c>
      <c r="U303" s="36">
        <f>SUMIFS(СВЦЭМ!$I$40:$I$783,СВЦЭМ!$A$40:$A$783,$A303,СВЦЭМ!$B$39:$B$782,U$278)+'СЕТ СН'!$F$13</f>
        <v>0</v>
      </c>
      <c r="V303" s="36">
        <f>SUMIFS(СВЦЭМ!$I$40:$I$783,СВЦЭМ!$A$40:$A$783,$A303,СВЦЭМ!$B$39:$B$782,V$278)+'СЕТ СН'!$F$13</f>
        <v>0</v>
      </c>
      <c r="W303" s="36">
        <f>SUMIFS(СВЦЭМ!$I$40:$I$783,СВЦЭМ!$A$40:$A$783,$A303,СВЦЭМ!$B$39:$B$782,W$278)+'СЕТ СН'!$F$13</f>
        <v>0</v>
      </c>
      <c r="X303" s="36">
        <f>SUMIFS(СВЦЭМ!$I$40:$I$783,СВЦЭМ!$A$40:$A$783,$A303,СВЦЭМ!$B$39:$B$782,X$278)+'СЕТ СН'!$F$13</f>
        <v>0</v>
      </c>
      <c r="Y303" s="36">
        <f>SUMIFS(СВЦЭМ!$I$40:$I$783,СВЦЭМ!$A$40:$A$783,$A303,СВЦЭМ!$B$39:$B$782,Y$278)+'СЕТ СН'!$F$13</f>
        <v>0</v>
      </c>
    </row>
    <row r="304" spans="1:25" ht="15.75" hidden="1" x14ac:dyDescent="0.2">
      <c r="A304" s="35">
        <f t="shared" si="8"/>
        <v>44983</v>
      </c>
      <c r="B304" s="36">
        <f>SUMIFS(СВЦЭМ!$I$40:$I$783,СВЦЭМ!$A$40:$A$783,$A304,СВЦЭМ!$B$39:$B$782,B$278)+'СЕТ СН'!$F$13</f>
        <v>0</v>
      </c>
      <c r="C304" s="36">
        <f>SUMIFS(СВЦЭМ!$I$40:$I$783,СВЦЭМ!$A$40:$A$783,$A304,СВЦЭМ!$B$39:$B$782,C$278)+'СЕТ СН'!$F$13</f>
        <v>0</v>
      </c>
      <c r="D304" s="36">
        <f>SUMIFS(СВЦЭМ!$I$40:$I$783,СВЦЭМ!$A$40:$A$783,$A304,СВЦЭМ!$B$39:$B$782,D$278)+'СЕТ СН'!$F$13</f>
        <v>0</v>
      </c>
      <c r="E304" s="36">
        <f>SUMIFS(СВЦЭМ!$I$40:$I$783,СВЦЭМ!$A$40:$A$783,$A304,СВЦЭМ!$B$39:$B$782,E$278)+'СЕТ СН'!$F$13</f>
        <v>0</v>
      </c>
      <c r="F304" s="36">
        <f>SUMIFS(СВЦЭМ!$I$40:$I$783,СВЦЭМ!$A$40:$A$783,$A304,СВЦЭМ!$B$39:$B$782,F$278)+'СЕТ СН'!$F$13</f>
        <v>0</v>
      </c>
      <c r="G304" s="36">
        <f>SUMIFS(СВЦЭМ!$I$40:$I$783,СВЦЭМ!$A$40:$A$783,$A304,СВЦЭМ!$B$39:$B$782,G$278)+'СЕТ СН'!$F$13</f>
        <v>0</v>
      </c>
      <c r="H304" s="36">
        <f>SUMIFS(СВЦЭМ!$I$40:$I$783,СВЦЭМ!$A$40:$A$783,$A304,СВЦЭМ!$B$39:$B$782,H$278)+'СЕТ СН'!$F$13</f>
        <v>0</v>
      </c>
      <c r="I304" s="36">
        <f>SUMIFS(СВЦЭМ!$I$40:$I$783,СВЦЭМ!$A$40:$A$783,$A304,СВЦЭМ!$B$39:$B$782,I$278)+'СЕТ СН'!$F$13</f>
        <v>0</v>
      </c>
      <c r="J304" s="36">
        <f>SUMIFS(СВЦЭМ!$I$40:$I$783,СВЦЭМ!$A$40:$A$783,$A304,СВЦЭМ!$B$39:$B$782,J$278)+'СЕТ СН'!$F$13</f>
        <v>0</v>
      </c>
      <c r="K304" s="36">
        <f>SUMIFS(СВЦЭМ!$I$40:$I$783,СВЦЭМ!$A$40:$A$783,$A304,СВЦЭМ!$B$39:$B$782,K$278)+'СЕТ СН'!$F$13</f>
        <v>0</v>
      </c>
      <c r="L304" s="36">
        <f>SUMIFS(СВЦЭМ!$I$40:$I$783,СВЦЭМ!$A$40:$A$783,$A304,СВЦЭМ!$B$39:$B$782,L$278)+'СЕТ СН'!$F$13</f>
        <v>0</v>
      </c>
      <c r="M304" s="36">
        <f>SUMIFS(СВЦЭМ!$I$40:$I$783,СВЦЭМ!$A$40:$A$783,$A304,СВЦЭМ!$B$39:$B$782,M$278)+'СЕТ СН'!$F$13</f>
        <v>0</v>
      </c>
      <c r="N304" s="36">
        <f>SUMIFS(СВЦЭМ!$I$40:$I$783,СВЦЭМ!$A$40:$A$783,$A304,СВЦЭМ!$B$39:$B$782,N$278)+'СЕТ СН'!$F$13</f>
        <v>0</v>
      </c>
      <c r="O304" s="36">
        <f>SUMIFS(СВЦЭМ!$I$40:$I$783,СВЦЭМ!$A$40:$A$783,$A304,СВЦЭМ!$B$39:$B$782,O$278)+'СЕТ СН'!$F$13</f>
        <v>0</v>
      </c>
      <c r="P304" s="36">
        <f>SUMIFS(СВЦЭМ!$I$40:$I$783,СВЦЭМ!$A$40:$A$783,$A304,СВЦЭМ!$B$39:$B$782,P$278)+'СЕТ СН'!$F$13</f>
        <v>0</v>
      </c>
      <c r="Q304" s="36">
        <f>SUMIFS(СВЦЭМ!$I$40:$I$783,СВЦЭМ!$A$40:$A$783,$A304,СВЦЭМ!$B$39:$B$782,Q$278)+'СЕТ СН'!$F$13</f>
        <v>0</v>
      </c>
      <c r="R304" s="36">
        <f>SUMIFS(СВЦЭМ!$I$40:$I$783,СВЦЭМ!$A$40:$A$783,$A304,СВЦЭМ!$B$39:$B$782,R$278)+'СЕТ СН'!$F$13</f>
        <v>0</v>
      </c>
      <c r="S304" s="36">
        <f>SUMIFS(СВЦЭМ!$I$40:$I$783,СВЦЭМ!$A$40:$A$783,$A304,СВЦЭМ!$B$39:$B$782,S$278)+'СЕТ СН'!$F$13</f>
        <v>0</v>
      </c>
      <c r="T304" s="36">
        <f>SUMIFS(СВЦЭМ!$I$40:$I$783,СВЦЭМ!$A$40:$A$783,$A304,СВЦЭМ!$B$39:$B$782,T$278)+'СЕТ СН'!$F$13</f>
        <v>0</v>
      </c>
      <c r="U304" s="36">
        <f>SUMIFS(СВЦЭМ!$I$40:$I$783,СВЦЭМ!$A$40:$A$783,$A304,СВЦЭМ!$B$39:$B$782,U$278)+'СЕТ СН'!$F$13</f>
        <v>0</v>
      </c>
      <c r="V304" s="36">
        <f>SUMIFS(СВЦЭМ!$I$40:$I$783,СВЦЭМ!$A$40:$A$783,$A304,СВЦЭМ!$B$39:$B$782,V$278)+'СЕТ СН'!$F$13</f>
        <v>0</v>
      </c>
      <c r="W304" s="36">
        <f>SUMIFS(СВЦЭМ!$I$40:$I$783,СВЦЭМ!$A$40:$A$783,$A304,СВЦЭМ!$B$39:$B$782,W$278)+'СЕТ СН'!$F$13</f>
        <v>0</v>
      </c>
      <c r="X304" s="36">
        <f>SUMIFS(СВЦЭМ!$I$40:$I$783,СВЦЭМ!$A$40:$A$783,$A304,СВЦЭМ!$B$39:$B$782,X$278)+'СЕТ СН'!$F$13</f>
        <v>0</v>
      </c>
      <c r="Y304" s="36">
        <f>SUMIFS(СВЦЭМ!$I$40:$I$783,СВЦЭМ!$A$40:$A$783,$A304,СВЦЭМ!$B$39:$B$782,Y$278)+'СЕТ СН'!$F$13</f>
        <v>0</v>
      </c>
    </row>
    <row r="305" spans="1:27" ht="15.75" hidden="1" x14ac:dyDescent="0.2">
      <c r="A305" s="35">
        <f t="shared" si="8"/>
        <v>44984</v>
      </c>
      <c r="B305" s="36">
        <f>SUMIFS(СВЦЭМ!$I$40:$I$783,СВЦЭМ!$A$40:$A$783,$A305,СВЦЭМ!$B$39:$B$782,B$278)+'СЕТ СН'!$F$13</f>
        <v>0</v>
      </c>
      <c r="C305" s="36">
        <f>SUMIFS(СВЦЭМ!$I$40:$I$783,СВЦЭМ!$A$40:$A$783,$A305,СВЦЭМ!$B$39:$B$782,C$278)+'СЕТ СН'!$F$13</f>
        <v>0</v>
      </c>
      <c r="D305" s="36">
        <f>SUMIFS(СВЦЭМ!$I$40:$I$783,СВЦЭМ!$A$40:$A$783,$A305,СВЦЭМ!$B$39:$B$782,D$278)+'СЕТ СН'!$F$13</f>
        <v>0</v>
      </c>
      <c r="E305" s="36">
        <f>SUMIFS(СВЦЭМ!$I$40:$I$783,СВЦЭМ!$A$40:$A$783,$A305,СВЦЭМ!$B$39:$B$782,E$278)+'СЕТ СН'!$F$13</f>
        <v>0</v>
      </c>
      <c r="F305" s="36">
        <f>SUMIFS(СВЦЭМ!$I$40:$I$783,СВЦЭМ!$A$40:$A$783,$A305,СВЦЭМ!$B$39:$B$782,F$278)+'СЕТ СН'!$F$13</f>
        <v>0</v>
      </c>
      <c r="G305" s="36">
        <f>SUMIFS(СВЦЭМ!$I$40:$I$783,СВЦЭМ!$A$40:$A$783,$A305,СВЦЭМ!$B$39:$B$782,G$278)+'СЕТ СН'!$F$13</f>
        <v>0</v>
      </c>
      <c r="H305" s="36">
        <f>SUMIFS(СВЦЭМ!$I$40:$I$783,СВЦЭМ!$A$40:$A$783,$A305,СВЦЭМ!$B$39:$B$782,H$278)+'СЕТ СН'!$F$13</f>
        <v>0</v>
      </c>
      <c r="I305" s="36">
        <f>SUMIFS(СВЦЭМ!$I$40:$I$783,СВЦЭМ!$A$40:$A$783,$A305,СВЦЭМ!$B$39:$B$782,I$278)+'СЕТ СН'!$F$13</f>
        <v>0</v>
      </c>
      <c r="J305" s="36">
        <f>SUMIFS(СВЦЭМ!$I$40:$I$783,СВЦЭМ!$A$40:$A$783,$A305,СВЦЭМ!$B$39:$B$782,J$278)+'СЕТ СН'!$F$13</f>
        <v>0</v>
      </c>
      <c r="K305" s="36">
        <f>SUMIFS(СВЦЭМ!$I$40:$I$783,СВЦЭМ!$A$40:$A$783,$A305,СВЦЭМ!$B$39:$B$782,K$278)+'СЕТ СН'!$F$13</f>
        <v>0</v>
      </c>
      <c r="L305" s="36">
        <f>SUMIFS(СВЦЭМ!$I$40:$I$783,СВЦЭМ!$A$40:$A$783,$A305,СВЦЭМ!$B$39:$B$782,L$278)+'СЕТ СН'!$F$13</f>
        <v>0</v>
      </c>
      <c r="M305" s="36">
        <f>SUMIFS(СВЦЭМ!$I$40:$I$783,СВЦЭМ!$A$40:$A$783,$A305,СВЦЭМ!$B$39:$B$782,M$278)+'СЕТ СН'!$F$13</f>
        <v>0</v>
      </c>
      <c r="N305" s="36">
        <f>SUMIFS(СВЦЭМ!$I$40:$I$783,СВЦЭМ!$A$40:$A$783,$A305,СВЦЭМ!$B$39:$B$782,N$278)+'СЕТ СН'!$F$13</f>
        <v>0</v>
      </c>
      <c r="O305" s="36">
        <f>SUMIFS(СВЦЭМ!$I$40:$I$783,СВЦЭМ!$A$40:$A$783,$A305,СВЦЭМ!$B$39:$B$782,O$278)+'СЕТ СН'!$F$13</f>
        <v>0</v>
      </c>
      <c r="P305" s="36">
        <f>SUMIFS(СВЦЭМ!$I$40:$I$783,СВЦЭМ!$A$40:$A$783,$A305,СВЦЭМ!$B$39:$B$782,P$278)+'СЕТ СН'!$F$13</f>
        <v>0</v>
      </c>
      <c r="Q305" s="36">
        <f>SUMIFS(СВЦЭМ!$I$40:$I$783,СВЦЭМ!$A$40:$A$783,$A305,СВЦЭМ!$B$39:$B$782,Q$278)+'СЕТ СН'!$F$13</f>
        <v>0</v>
      </c>
      <c r="R305" s="36">
        <f>SUMIFS(СВЦЭМ!$I$40:$I$783,СВЦЭМ!$A$40:$A$783,$A305,СВЦЭМ!$B$39:$B$782,R$278)+'СЕТ СН'!$F$13</f>
        <v>0</v>
      </c>
      <c r="S305" s="36">
        <f>SUMIFS(СВЦЭМ!$I$40:$I$783,СВЦЭМ!$A$40:$A$783,$A305,СВЦЭМ!$B$39:$B$782,S$278)+'СЕТ СН'!$F$13</f>
        <v>0</v>
      </c>
      <c r="T305" s="36">
        <f>SUMIFS(СВЦЭМ!$I$40:$I$783,СВЦЭМ!$A$40:$A$783,$A305,СВЦЭМ!$B$39:$B$782,T$278)+'СЕТ СН'!$F$13</f>
        <v>0</v>
      </c>
      <c r="U305" s="36">
        <f>SUMIFS(СВЦЭМ!$I$40:$I$783,СВЦЭМ!$A$40:$A$783,$A305,СВЦЭМ!$B$39:$B$782,U$278)+'СЕТ СН'!$F$13</f>
        <v>0</v>
      </c>
      <c r="V305" s="36">
        <f>SUMIFS(СВЦЭМ!$I$40:$I$783,СВЦЭМ!$A$40:$A$783,$A305,СВЦЭМ!$B$39:$B$782,V$278)+'СЕТ СН'!$F$13</f>
        <v>0</v>
      </c>
      <c r="W305" s="36">
        <f>SUMIFS(СВЦЭМ!$I$40:$I$783,СВЦЭМ!$A$40:$A$783,$A305,СВЦЭМ!$B$39:$B$782,W$278)+'СЕТ СН'!$F$13</f>
        <v>0</v>
      </c>
      <c r="X305" s="36">
        <f>SUMIFS(СВЦЭМ!$I$40:$I$783,СВЦЭМ!$A$40:$A$783,$A305,СВЦЭМ!$B$39:$B$782,X$278)+'СЕТ СН'!$F$13</f>
        <v>0</v>
      </c>
      <c r="Y305" s="36">
        <f>SUMIFS(СВЦЭМ!$I$40:$I$783,СВЦЭМ!$A$40:$A$783,$A305,СВЦЭМ!$B$39:$B$782,Y$278)+'СЕТ СН'!$F$13</f>
        <v>0</v>
      </c>
    </row>
    <row r="306" spans="1:27" ht="15.75" hidden="1" x14ac:dyDescent="0.2">
      <c r="A306" s="35">
        <f t="shared" si="8"/>
        <v>44985</v>
      </c>
      <c r="B306" s="36">
        <f>SUMIFS(СВЦЭМ!$I$40:$I$783,СВЦЭМ!$A$40:$A$783,$A306,СВЦЭМ!$B$39:$B$782,B$278)+'СЕТ СН'!$F$13</f>
        <v>0</v>
      </c>
      <c r="C306" s="36">
        <f>SUMIFS(СВЦЭМ!$I$40:$I$783,СВЦЭМ!$A$40:$A$783,$A306,СВЦЭМ!$B$39:$B$782,C$278)+'СЕТ СН'!$F$13</f>
        <v>0</v>
      </c>
      <c r="D306" s="36">
        <f>SUMIFS(СВЦЭМ!$I$40:$I$783,СВЦЭМ!$A$40:$A$783,$A306,СВЦЭМ!$B$39:$B$782,D$278)+'СЕТ СН'!$F$13</f>
        <v>0</v>
      </c>
      <c r="E306" s="36">
        <f>SUMIFS(СВЦЭМ!$I$40:$I$783,СВЦЭМ!$A$40:$A$783,$A306,СВЦЭМ!$B$39:$B$782,E$278)+'СЕТ СН'!$F$13</f>
        <v>0</v>
      </c>
      <c r="F306" s="36">
        <f>SUMIFS(СВЦЭМ!$I$40:$I$783,СВЦЭМ!$A$40:$A$783,$A306,СВЦЭМ!$B$39:$B$782,F$278)+'СЕТ СН'!$F$13</f>
        <v>0</v>
      </c>
      <c r="G306" s="36">
        <f>SUMIFS(СВЦЭМ!$I$40:$I$783,СВЦЭМ!$A$40:$A$783,$A306,СВЦЭМ!$B$39:$B$782,G$278)+'СЕТ СН'!$F$13</f>
        <v>0</v>
      </c>
      <c r="H306" s="36">
        <f>SUMIFS(СВЦЭМ!$I$40:$I$783,СВЦЭМ!$A$40:$A$783,$A306,СВЦЭМ!$B$39:$B$782,H$278)+'СЕТ СН'!$F$13</f>
        <v>0</v>
      </c>
      <c r="I306" s="36">
        <f>SUMIFS(СВЦЭМ!$I$40:$I$783,СВЦЭМ!$A$40:$A$783,$A306,СВЦЭМ!$B$39:$B$782,I$278)+'СЕТ СН'!$F$13</f>
        <v>0</v>
      </c>
      <c r="J306" s="36">
        <f>SUMIFS(СВЦЭМ!$I$40:$I$783,СВЦЭМ!$A$40:$A$783,$A306,СВЦЭМ!$B$39:$B$782,J$278)+'СЕТ СН'!$F$13</f>
        <v>0</v>
      </c>
      <c r="K306" s="36">
        <f>SUMIFS(СВЦЭМ!$I$40:$I$783,СВЦЭМ!$A$40:$A$783,$A306,СВЦЭМ!$B$39:$B$782,K$278)+'СЕТ СН'!$F$13</f>
        <v>0</v>
      </c>
      <c r="L306" s="36">
        <f>SUMIFS(СВЦЭМ!$I$40:$I$783,СВЦЭМ!$A$40:$A$783,$A306,СВЦЭМ!$B$39:$B$782,L$278)+'СЕТ СН'!$F$13</f>
        <v>0</v>
      </c>
      <c r="M306" s="36">
        <f>SUMIFS(СВЦЭМ!$I$40:$I$783,СВЦЭМ!$A$40:$A$783,$A306,СВЦЭМ!$B$39:$B$782,M$278)+'СЕТ СН'!$F$13</f>
        <v>0</v>
      </c>
      <c r="N306" s="36">
        <f>SUMIFS(СВЦЭМ!$I$40:$I$783,СВЦЭМ!$A$40:$A$783,$A306,СВЦЭМ!$B$39:$B$782,N$278)+'СЕТ СН'!$F$13</f>
        <v>0</v>
      </c>
      <c r="O306" s="36">
        <f>SUMIFS(СВЦЭМ!$I$40:$I$783,СВЦЭМ!$A$40:$A$783,$A306,СВЦЭМ!$B$39:$B$782,O$278)+'СЕТ СН'!$F$13</f>
        <v>0</v>
      </c>
      <c r="P306" s="36">
        <f>SUMIFS(СВЦЭМ!$I$40:$I$783,СВЦЭМ!$A$40:$A$783,$A306,СВЦЭМ!$B$39:$B$782,P$278)+'СЕТ СН'!$F$13</f>
        <v>0</v>
      </c>
      <c r="Q306" s="36">
        <f>SUMIFS(СВЦЭМ!$I$40:$I$783,СВЦЭМ!$A$40:$A$783,$A306,СВЦЭМ!$B$39:$B$782,Q$278)+'СЕТ СН'!$F$13</f>
        <v>0</v>
      </c>
      <c r="R306" s="36">
        <f>SUMIFS(СВЦЭМ!$I$40:$I$783,СВЦЭМ!$A$40:$A$783,$A306,СВЦЭМ!$B$39:$B$782,R$278)+'СЕТ СН'!$F$13</f>
        <v>0</v>
      </c>
      <c r="S306" s="36">
        <f>SUMIFS(СВЦЭМ!$I$40:$I$783,СВЦЭМ!$A$40:$A$783,$A306,СВЦЭМ!$B$39:$B$782,S$278)+'СЕТ СН'!$F$13</f>
        <v>0</v>
      </c>
      <c r="T306" s="36">
        <f>SUMIFS(СВЦЭМ!$I$40:$I$783,СВЦЭМ!$A$40:$A$783,$A306,СВЦЭМ!$B$39:$B$782,T$278)+'СЕТ СН'!$F$13</f>
        <v>0</v>
      </c>
      <c r="U306" s="36">
        <f>SUMIFS(СВЦЭМ!$I$40:$I$783,СВЦЭМ!$A$40:$A$783,$A306,СВЦЭМ!$B$39:$B$782,U$278)+'СЕТ СН'!$F$13</f>
        <v>0</v>
      </c>
      <c r="V306" s="36">
        <f>SUMIFS(СВЦЭМ!$I$40:$I$783,СВЦЭМ!$A$40:$A$783,$A306,СВЦЭМ!$B$39:$B$782,V$278)+'СЕТ СН'!$F$13</f>
        <v>0</v>
      </c>
      <c r="W306" s="36">
        <f>SUMIFS(СВЦЭМ!$I$40:$I$783,СВЦЭМ!$A$40:$A$783,$A306,СВЦЭМ!$B$39:$B$782,W$278)+'СЕТ СН'!$F$13</f>
        <v>0</v>
      </c>
      <c r="X306" s="36">
        <f>SUMIFS(СВЦЭМ!$I$40:$I$783,СВЦЭМ!$A$40:$A$783,$A306,СВЦЭМ!$B$39:$B$782,X$278)+'СЕТ СН'!$F$13</f>
        <v>0</v>
      </c>
      <c r="Y306" s="36">
        <f>SUMIFS(СВЦЭМ!$I$40:$I$783,СВЦЭМ!$A$40:$A$783,$A306,СВЦЭМ!$B$39:$B$782,Y$278)+'СЕТ СН'!$F$13</f>
        <v>0</v>
      </c>
    </row>
    <row r="307" spans="1:27" ht="15.75" hidden="1" x14ac:dyDescent="0.2">
      <c r="A307" s="35">
        <f t="shared" si="8"/>
        <v>44986</v>
      </c>
      <c r="B307" s="36">
        <f>SUMIFS(СВЦЭМ!$I$40:$I$783,СВЦЭМ!$A$40:$A$783,$A307,СВЦЭМ!$B$39:$B$782,B$278)+'СЕТ СН'!$F$13</f>
        <v>0</v>
      </c>
      <c r="C307" s="36">
        <f>SUMIFS(СВЦЭМ!$I$40:$I$783,СВЦЭМ!$A$40:$A$783,$A307,СВЦЭМ!$B$39:$B$782,C$278)+'СЕТ СН'!$F$13</f>
        <v>0</v>
      </c>
      <c r="D307" s="36">
        <f>SUMIFS(СВЦЭМ!$I$40:$I$783,СВЦЭМ!$A$40:$A$783,$A307,СВЦЭМ!$B$39:$B$782,D$278)+'СЕТ СН'!$F$13</f>
        <v>0</v>
      </c>
      <c r="E307" s="36">
        <f>SUMIFS(СВЦЭМ!$I$40:$I$783,СВЦЭМ!$A$40:$A$783,$A307,СВЦЭМ!$B$39:$B$782,E$278)+'СЕТ СН'!$F$13</f>
        <v>0</v>
      </c>
      <c r="F307" s="36">
        <f>SUMIFS(СВЦЭМ!$I$40:$I$783,СВЦЭМ!$A$40:$A$783,$A307,СВЦЭМ!$B$39:$B$782,F$278)+'СЕТ СН'!$F$13</f>
        <v>0</v>
      </c>
      <c r="G307" s="36">
        <f>SUMIFS(СВЦЭМ!$I$40:$I$783,СВЦЭМ!$A$40:$A$783,$A307,СВЦЭМ!$B$39:$B$782,G$278)+'СЕТ СН'!$F$13</f>
        <v>0</v>
      </c>
      <c r="H307" s="36">
        <f>SUMIFS(СВЦЭМ!$I$40:$I$783,СВЦЭМ!$A$40:$A$783,$A307,СВЦЭМ!$B$39:$B$782,H$278)+'СЕТ СН'!$F$13</f>
        <v>0</v>
      </c>
      <c r="I307" s="36">
        <f>SUMIFS(СВЦЭМ!$I$40:$I$783,СВЦЭМ!$A$40:$A$783,$A307,СВЦЭМ!$B$39:$B$782,I$278)+'СЕТ СН'!$F$13</f>
        <v>0</v>
      </c>
      <c r="J307" s="36">
        <f>SUMIFS(СВЦЭМ!$I$40:$I$783,СВЦЭМ!$A$40:$A$783,$A307,СВЦЭМ!$B$39:$B$782,J$278)+'СЕТ СН'!$F$13</f>
        <v>0</v>
      </c>
      <c r="K307" s="36">
        <f>SUMIFS(СВЦЭМ!$I$40:$I$783,СВЦЭМ!$A$40:$A$783,$A307,СВЦЭМ!$B$39:$B$782,K$278)+'СЕТ СН'!$F$13</f>
        <v>0</v>
      </c>
      <c r="L307" s="36">
        <f>SUMIFS(СВЦЭМ!$I$40:$I$783,СВЦЭМ!$A$40:$A$783,$A307,СВЦЭМ!$B$39:$B$782,L$278)+'СЕТ СН'!$F$13</f>
        <v>0</v>
      </c>
      <c r="M307" s="36">
        <f>SUMIFS(СВЦЭМ!$I$40:$I$783,СВЦЭМ!$A$40:$A$783,$A307,СВЦЭМ!$B$39:$B$782,M$278)+'СЕТ СН'!$F$13</f>
        <v>0</v>
      </c>
      <c r="N307" s="36">
        <f>SUMIFS(СВЦЭМ!$I$40:$I$783,СВЦЭМ!$A$40:$A$783,$A307,СВЦЭМ!$B$39:$B$782,N$278)+'СЕТ СН'!$F$13</f>
        <v>0</v>
      </c>
      <c r="O307" s="36">
        <f>SUMIFS(СВЦЭМ!$I$40:$I$783,СВЦЭМ!$A$40:$A$783,$A307,СВЦЭМ!$B$39:$B$782,O$278)+'СЕТ СН'!$F$13</f>
        <v>0</v>
      </c>
      <c r="P307" s="36">
        <f>SUMIFS(СВЦЭМ!$I$40:$I$783,СВЦЭМ!$A$40:$A$783,$A307,СВЦЭМ!$B$39:$B$782,P$278)+'СЕТ СН'!$F$13</f>
        <v>0</v>
      </c>
      <c r="Q307" s="36">
        <f>SUMIFS(СВЦЭМ!$I$40:$I$783,СВЦЭМ!$A$40:$A$783,$A307,СВЦЭМ!$B$39:$B$782,Q$278)+'СЕТ СН'!$F$13</f>
        <v>0</v>
      </c>
      <c r="R307" s="36">
        <f>SUMIFS(СВЦЭМ!$I$40:$I$783,СВЦЭМ!$A$40:$A$783,$A307,СВЦЭМ!$B$39:$B$782,R$278)+'СЕТ СН'!$F$13</f>
        <v>0</v>
      </c>
      <c r="S307" s="36">
        <f>SUMIFS(СВЦЭМ!$I$40:$I$783,СВЦЭМ!$A$40:$A$783,$A307,СВЦЭМ!$B$39:$B$782,S$278)+'СЕТ СН'!$F$13</f>
        <v>0</v>
      </c>
      <c r="T307" s="36">
        <f>SUMIFS(СВЦЭМ!$I$40:$I$783,СВЦЭМ!$A$40:$A$783,$A307,СВЦЭМ!$B$39:$B$782,T$278)+'СЕТ СН'!$F$13</f>
        <v>0</v>
      </c>
      <c r="U307" s="36">
        <f>SUMIFS(СВЦЭМ!$I$40:$I$783,СВЦЭМ!$A$40:$A$783,$A307,СВЦЭМ!$B$39:$B$782,U$278)+'СЕТ СН'!$F$13</f>
        <v>0</v>
      </c>
      <c r="V307" s="36">
        <f>SUMIFS(СВЦЭМ!$I$40:$I$783,СВЦЭМ!$A$40:$A$783,$A307,СВЦЭМ!$B$39:$B$782,V$278)+'СЕТ СН'!$F$13</f>
        <v>0</v>
      </c>
      <c r="W307" s="36">
        <f>SUMIFS(СВЦЭМ!$I$40:$I$783,СВЦЭМ!$A$40:$A$783,$A307,СВЦЭМ!$B$39:$B$782,W$278)+'СЕТ СН'!$F$13</f>
        <v>0</v>
      </c>
      <c r="X307" s="36">
        <f>SUMIFS(СВЦЭМ!$I$40:$I$783,СВЦЭМ!$A$40:$A$783,$A307,СВЦЭМ!$B$39:$B$782,X$278)+'СЕТ СН'!$F$13</f>
        <v>0</v>
      </c>
      <c r="Y307" s="36">
        <f>SUMIFS(СВЦЭМ!$I$40:$I$783,СВЦЭМ!$A$40:$A$783,$A307,СВЦЭМ!$B$39:$B$782,Y$278)+'СЕТ СН'!$F$13</f>
        <v>0</v>
      </c>
    </row>
    <row r="308" spans="1:27" ht="15.75" hidden="1" x14ac:dyDescent="0.2">
      <c r="A308" s="35">
        <f t="shared" si="8"/>
        <v>44987</v>
      </c>
      <c r="B308" s="36">
        <f>SUMIFS(СВЦЭМ!$I$40:$I$783,СВЦЭМ!$A$40:$A$783,$A308,СВЦЭМ!$B$39:$B$782,B$278)+'СЕТ СН'!$F$13</f>
        <v>0</v>
      </c>
      <c r="C308" s="36">
        <f>SUMIFS(СВЦЭМ!$I$40:$I$783,СВЦЭМ!$A$40:$A$783,$A308,СВЦЭМ!$B$39:$B$782,C$278)+'СЕТ СН'!$F$13</f>
        <v>0</v>
      </c>
      <c r="D308" s="36">
        <f>SUMIFS(СВЦЭМ!$I$40:$I$783,СВЦЭМ!$A$40:$A$783,$A308,СВЦЭМ!$B$39:$B$782,D$278)+'СЕТ СН'!$F$13</f>
        <v>0</v>
      </c>
      <c r="E308" s="36">
        <f>SUMIFS(СВЦЭМ!$I$40:$I$783,СВЦЭМ!$A$40:$A$783,$A308,СВЦЭМ!$B$39:$B$782,E$278)+'СЕТ СН'!$F$13</f>
        <v>0</v>
      </c>
      <c r="F308" s="36">
        <f>SUMIFS(СВЦЭМ!$I$40:$I$783,СВЦЭМ!$A$40:$A$783,$A308,СВЦЭМ!$B$39:$B$782,F$278)+'СЕТ СН'!$F$13</f>
        <v>0</v>
      </c>
      <c r="G308" s="36">
        <f>SUMIFS(СВЦЭМ!$I$40:$I$783,СВЦЭМ!$A$40:$A$783,$A308,СВЦЭМ!$B$39:$B$782,G$278)+'СЕТ СН'!$F$13</f>
        <v>0</v>
      </c>
      <c r="H308" s="36">
        <f>SUMIFS(СВЦЭМ!$I$40:$I$783,СВЦЭМ!$A$40:$A$783,$A308,СВЦЭМ!$B$39:$B$782,H$278)+'СЕТ СН'!$F$13</f>
        <v>0</v>
      </c>
      <c r="I308" s="36">
        <f>SUMIFS(СВЦЭМ!$I$40:$I$783,СВЦЭМ!$A$40:$A$783,$A308,СВЦЭМ!$B$39:$B$782,I$278)+'СЕТ СН'!$F$13</f>
        <v>0</v>
      </c>
      <c r="J308" s="36">
        <f>SUMIFS(СВЦЭМ!$I$40:$I$783,СВЦЭМ!$A$40:$A$783,$A308,СВЦЭМ!$B$39:$B$782,J$278)+'СЕТ СН'!$F$13</f>
        <v>0</v>
      </c>
      <c r="K308" s="36">
        <f>SUMIFS(СВЦЭМ!$I$40:$I$783,СВЦЭМ!$A$40:$A$783,$A308,СВЦЭМ!$B$39:$B$782,K$278)+'СЕТ СН'!$F$13</f>
        <v>0</v>
      </c>
      <c r="L308" s="36">
        <f>SUMIFS(СВЦЭМ!$I$40:$I$783,СВЦЭМ!$A$40:$A$783,$A308,СВЦЭМ!$B$39:$B$782,L$278)+'СЕТ СН'!$F$13</f>
        <v>0</v>
      </c>
      <c r="M308" s="36">
        <f>SUMIFS(СВЦЭМ!$I$40:$I$783,СВЦЭМ!$A$40:$A$783,$A308,СВЦЭМ!$B$39:$B$782,M$278)+'СЕТ СН'!$F$13</f>
        <v>0</v>
      </c>
      <c r="N308" s="36">
        <f>SUMIFS(СВЦЭМ!$I$40:$I$783,СВЦЭМ!$A$40:$A$783,$A308,СВЦЭМ!$B$39:$B$782,N$278)+'СЕТ СН'!$F$13</f>
        <v>0</v>
      </c>
      <c r="O308" s="36">
        <f>SUMIFS(СВЦЭМ!$I$40:$I$783,СВЦЭМ!$A$40:$A$783,$A308,СВЦЭМ!$B$39:$B$782,O$278)+'СЕТ СН'!$F$13</f>
        <v>0</v>
      </c>
      <c r="P308" s="36">
        <f>SUMIFS(СВЦЭМ!$I$40:$I$783,СВЦЭМ!$A$40:$A$783,$A308,СВЦЭМ!$B$39:$B$782,P$278)+'СЕТ СН'!$F$13</f>
        <v>0</v>
      </c>
      <c r="Q308" s="36">
        <f>SUMIFS(СВЦЭМ!$I$40:$I$783,СВЦЭМ!$A$40:$A$783,$A308,СВЦЭМ!$B$39:$B$782,Q$278)+'СЕТ СН'!$F$13</f>
        <v>0</v>
      </c>
      <c r="R308" s="36">
        <f>SUMIFS(СВЦЭМ!$I$40:$I$783,СВЦЭМ!$A$40:$A$783,$A308,СВЦЭМ!$B$39:$B$782,R$278)+'СЕТ СН'!$F$13</f>
        <v>0</v>
      </c>
      <c r="S308" s="36">
        <f>SUMIFS(СВЦЭМ!$I$40:$I$783,СВЦЭМ!$A$40:$A$783,$A308,СВЦЭМ!$B$39:$B$782,S$278)+'СЕТ СН'!$F$13</f>
        <v>0</v>
      </c>
      <c r="T308" s="36">
        <f>SUMIFS(СВЦЭМ!$I$40:$I$783,СВЦЭМ!$A$40:$A$783,$A308,СВЦЭМ!$B$39:$B$782,T$278)+'СЕТ СН'!$F$13</f>
        <v>0</v>
      </c>
      <c r="U308" s="36">
        <f>SUMIFS(СВЦЭМ!$I$40:$I$783,СВЦЭМ!$A$40:$A$783,$A308,СВЦЭМ!$B$39:$B$782,U$278)+'СЕТ СН'!$F$13</f>
        <v>0</v>
      </c>
      <c r="V308" s="36">
        <f>SUMIFS(СВЦЭМ!$I$40:$I$783,СВЦЭМ!$A$40:$A$783,$A308,СВЦЭМ!$B$39:$B$782,V$278)+'СЕТ СН'!$F$13</f>
        <v>0</v>
      </c>
      <c r="W308" s="36">
        <f>SUMIFS(СВЦЭМ!$I$40:$I$783,СВЦЭМ!$A$40:$A$783,$A308,СВЦЭМ!$B$39:$B$782,W$278)+'СЕТ СН'!$F$13</f>
        <v>0</v>
      </c>
      <c r="X308" s="36">
        <f>SUMIFS(СВЦЭМ!$I$40:$I$783,СВЦЭМ!$A$40:$A$783,$A308,СВЦЭМ!$B$39:$B$782,X$278)+'СЕТ СН'!$F$13</f>
        <v>0</v>
      </c>
      <c r="Y308" s="36">
        <f>SUMIFS(СВЦЭМ!$I$40:$I$783,СВЦЭМ!$A$40:$A$783,$A308,СВЦЭМ!$B$39:$B$782,Y$278)+'СЕТ СН'!$F$13</f>
        <v>0</v>
      </c>
    </row>
    <row r="309" spans="1:27" ht="15.75" hidden="1" x14ac:dyDescent="0.2">
      <c r="A309" s="35">
        <f t="shared" si="8"/>
        <v>44988</v>
      </c>
      <c r="B309" s="36">
        <f>SUMIFS(СВЦЭМ!$I$40:$I$783,СВЦЭМ!$A$40:$A$783,$A309,СВЦЭМ!$B$39:$B$782,B$278)+'СЕТ СН'!$F$13</f>
        <v>0</v>
      </c>
      <c r="C309" s="36">
        <f>SUMIFS(СВЦЭМ!$I$40:$I$783,СВЦЭМ!$A$40:$A$783,$A309,СВЦЭМ!$B$39:$B$782,C$278)+'СЕТ СН'!$F$13</f>
        <v>0</v>
      </c>
      <c r="D309" s="36">
        <f>SUMIFS(СВЦЭМ!$I$40:$I$783,СВЦЭМ!$A$40:$A$783,$A309,СВЦЭМ!$B$39:$B$782,D$278)+'СЕТ СН'!$F$13</f>
        <v>0</v>
      </c>
      <c r="E309" s="36">
        <f>SUMIFS(СВЦЭМ!$I$40:$I$783,СВЦЭМ!$A$40:$A$783,$A309,СВЦЭМ!$B$39:$B$782,E$278)+'СЕТ СН'!$F$13</f>
        <v>0</v>
      </c>
      <c r="F309" s="36">
        <f>SUMIFS(СВЦЭМ!$I$40:$I$783,СВЦЭМ!$A$40:$A$783,$A309,СВЦЭМ!$B$39:$B$782,F$278)+'СЕТ СН'!$F$13</f>
        <v>0</v>
      </c>
      <c r="G309" s="36">
        <f>SUMIFS(СВЦЭМ!$I$40:$I$783,СВЦЭМ!$A$40:$A$783,$A309,СВЦЭМ!$B$39:$B$782,G$278)+'СЕТ СН'!$F$13</f>
        <v>0</v>
      </c>
      <c r="H309" s="36">
        <f>SUMIFS(СВЦЭМ!$I$40:$I$783,СВЦЭМ!$A$40:$A$783,$A309,СВЦЭМ!$B$39:$B$782,H$278)+'СЕТ СН'!$F$13</f>
        <v>0</v>
      </c>
      <c r="I309" s="36">
        <f>SUMIFS(СВЦЭМ!$I$40:$I$783,СВЦЭМ!$A$40:$A$783,$A309,СВЦЭМ!$B$39:$B$782,I$278)+'СЕТ СН'!$F$13</f>
        <v>0</v>
      </c>
      <c r="J309" s="36">
        <f>SUMIFS(СВЦЭМ!$I$40:$I$783,СВЦЭМ!$A$40:$A$783,$A309,СВЦЭМ!$B$39:$B$782,J$278)+'СЕТ СН'!$F$13</f>
        <v>0</v>
      </c>
      <c r="K309" s="36">
        <f>SUMIFS(СВЦЭМ!$I$40:$I$783,СВЦЭМ!$A$40:$A$783,$A309,СВЦЭМ!$B$39:$B$782,K$278)+'СЕТ СН'!$F$13</f>
        <v>0</v>
      </c>
      <c r="L309" s="36">
        <f>SUMIFS(СВЦЭМ!$I$40:$I$783,СВЦЭМ!$A$40:$A$783,$A309,СВЦЭМ!$B$39:$B$782,L$278)+'СЕТ СН'!$F$13</f>
        <v>0</v>
      </c>
      <c r="M309" s="36">
        <f>SUMIFS(СВЦЭМ!$I$40:$I$783,СВЦЭМ!$A$40:$A$783,$A309,СВЦЭМ!$B$39:$B$782,M$278)+'СЕТ СН'!$F$13</f>
        <v>0</v>
      </c>
      <c r="N309" s="36">
        <f>SUMIFS(СВЦЭМ!$I$40:$I$783,СВЦЭМ!$A$40:$A$783,$A309,СВЦЭМ!$B$39:$B$782,N$278)+'СЕТ СН'!$F$13</f>
        <v>0</v>
      </c>
      <c r="O309" s="36">
        <f>SUMIFS(СВЦЭМ!$I$40:$I$783,СВЦЭМ!$A$40:$A$783,$A309,СВЦЭМ!$B$39:$B$782,O$278)+'СЕТ СН'!$F$13</f>
        <v>0</v>
      </c>
      <c r="P309" s="36">
        <f>SUMIFS(СВЦЭМ!$I$40:$I$783,СВЦЭМ!$A$40:$A$783,$A309,СВЦЭМ!$B$39:$B$782,P$278)+'СЕТ СН'!$F$13</f>
        <v>0</v>
      </c>
      <c r="Q309" s="36">
        <f>SUMIFS(СВЦЭМ!$I$40:$I$783,СВЦЭМ!$A$40:$A$783,$A309,СВЦЭМ!$B$39:$B$782,Q$278)+'СЕТ СН'!$F$13</f>
        <v>0</v>
      </c>
      <c r="R309" s="36">
        <f>SUMIFS(СВЦЭМ!$I$40:$I$783,СВЦЭМ!$A$40:$A$783,$A309,СВЦЭМ!$B$39:$B$782,R$278)+'СЕТ СН'!$F$13</f>
        <v>0</v>
      </c>
      <c r="S309" s="36">
        <f>SUMIFS(СВЦЭМ!$I$40:$I$783,СВЦЭМ!$A$40:$A$783,$A309,СВЦЭМ!$B$39:$B$782,S$278)+'СЕТ СН'!$F$13</f>
        <v>0</v>
      </c>
      <c r="T309" s="36">
        <f>SUMIFS(СВЦЭМ!$I$40:$I$783,СВЦЭМ!$A$40:$A$783,$A309,СВЦЭМ!$B$39:$B$782,T$278)+'СЕТ СН'!$F$13</f>
        <v>0</v>
      </c>
      <c r="U309" s="36">
        <f>SUMIFS(СВЦЭМ!$I$40:$I$783,СВЦЭМ!$A$40:$A$783,$A309,СВЦЭМ!$B$39:$B$782,U$278)+'СЕТ СН'!$F$13</f>
        <v>0</v>
      </c>
      <c r="V309" s="36">
        <f>SUMIFS(СВЦЭМ!$I$40:$I$783,СВЦЭМ!$A$40:$A$783,$A309,СВЦЭМ!$B$39:$B$782,V$278)+'СЕТ СН'!$F$13</f>
        <v>0</v>
      </c>
      <c r="W309" s="36">
        <f>SUMIFS(СВЦЭМ!$I$40:$I$783,СВЦЭМ!$A$40:$A$783,$A309,СВЦЭМ!$B$39:$B$782,W$278)+'СЕТ СН'!$F$13</f>
        <v>0</v>
      </c>
      <c r="X309" s="36">
        <f>SUMIFS(СВЦЭМ!$I$40:$I$783,СВЦЭМ!$A$40:$A$783,$A309,СВЦЭМ!$B$39:$B$782,X$278)+'СЕТ СН'!$F$13</f>
        <v>0</v>
      </c>
      <c r="Y309" s="36">
        <f>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1" t="s">
        <v>7</v>
      </c>
      <c r="B311" s="125" t="s">
        <v>91</v>
      </c>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7"/>
    </row>
    <row r="312" spans="1:27" ht="12.75" hidden="1" customHeight="1" x14ac:dyDescent="0.2">
      <c r="A312" s="132"/>
      <c r="B312" s="128"/>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30"/>
    </row>
    <row r="313" spans="1:27" s="46" customFormat="1" ht="12.75" hidden="1" customHeight="1" x14ac:dyDescent="0.2">
      <c r="A313" s="133"/>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01.02.2023</v>
      </c>
      <c r="B314" s="36">
        <f>SUMIFS(СВЦЭМ!$J$40:$J$783,СВЦЭМ!$A$40:$A$783,$A314,СВЦЭМ!$B$39:$B$782,B$313)+'СЕТ СН'!$F$13</f>
        <v>0</v>
      </c>
      <c r="C314" s="36">
        <f>SUMIFS(СВЦЭМ!$J$40:$J$783,СВЦЭМ!$A$40:$A$783,$A314,СВЦЭМ!$B$39:$B$782,C$313)+'СЕТ СН'!$F$13</f>
        <v>0</v>
      </c>
      <c r="D314" s="36">
        <f>SUMIFS(СВЦЭМ!$J$40:$J$783,СВЦЭМ!$A$40:$A$783,$A314,СВЦЭМ!$B$39:$B$782,D$313)+'СЕТ СН'!$F$13</f>
        <v>0</v>
      </c>
      <c r="E314" s="36">
        <f>SUMIFS(СВЦЭМ!$J$40:$J$783,СВЦЭМ!$A$40:$A$783,$A314,СВЦЭМ!$B$39:$B$782,E$313)+'СЕТ СН'!$F$13</f>
        <v>0</v>
      </c>
      <c r="F314" s="36">
        <f>SUMIFS(СВЦЭМ!$J$40:$J$783,СВЦЭМ!$A$40:$A$783,$A314,СВЦЭМ!$B$39:$B$782,F$313)+'СЕТ СН'!$F$13</f>
        <v>0</v>
      </c>
      <c r="G314" s="36">
        <f>SUMIFS(СВЦЭМ!$J$40:$J$783,СВЦЭМ!$A$40:$A$783,$A314,СВЦЭМ!$B$39:$B$782,G$313)+'СЕТ СН'!$F$13</f>
        <v>0</v>
      </c>
      <c r="H314" s="36">
        <f>SUMIFS(СВЦЭМ!$J$40:$J$783,СВЦЭМ!$A$40:$A$783,$A314,СВЦЭМ!$B$39:$B$782,H$313)+'СЕТ СН'!$F$13</f>
        <v>0</v>
      </c>
      <c r="I314" s="36">
        <f>SUMIFS(СВЦЭМ!$J$40:$J$783,СВЦЭМ!$A$40:$A$783,$A314,СВЦЭМ!$B$39:$B$782,I$313)+'СЕТ СН'!$F$13</f>
        <v>0</v>
      </c>
      <c r="J314" s="36">
        <f>SUMIFS(СВЦЭМ!$J$40:$J$783,СВЦЭМ!$A$40:$A$783,$A314,СВЦЭМ!$B$39:$B$782,J$313)+'СЕТ СН'!$F$13</f>
        <v>0</v>
      </c>
      <c r="K314" s="36">
        <f>SUMIFS(СВЦЭМ!$J$40:$J$783,СВЦЭМ!$A$40:$A$783,$A314,СВЦЭМ!$B$39:$B$782,K$313)+'СЕТ СН'!$F$13</f>
        <v>0</v>
      </c>
      <c r="L314" s="36">
        <f>SUMIFS(СВЦЭМ!$J$40:$J$783,СВЦЭМ!$A$40:$A$783,$A314,СВЦЭМ!$B$39:$B$782,L$313)+'СЕТ СН'!$F$13</f>
        <v>0</v>
      </c>
      <c r="M314" s="36">
        <f>SUMIFS(СВЦЭМ!$J$40:$J$783,СВЦЭМ!$A$40:$A$783,$A314,СВЦЭМ!$B$39:$B$782,M$313)+'СЕТ СН'!$F$13</f>
        <v>0</v>
      </c>
      <c r="N314" s="36">
        <f>SUMIFS(СВЦЭМ!$J$40:$J$783,СВЦЭМ!$A$40:$A$783,$A314,СВЦЭМ!$B$39:$B$782,N$313)+'СЕТ СН'!$F$13</f>
        <v>0</v>
      </c>
      <c r="O314" s="36">
        <f>SUMIFS(СВЦЭМ!$J$40:$J$783,СВЦЭМ!$A$40:$A$783,$A314,СВЦЭМ!$B$39:$B$782,O$313)+'СЕТ СН'!$F$13</f>
        <v>0</v>
      </c>
      <c r="P314" s="36">
        <f>SUMIFS(СВЦЭМ!$J$40:$J$783,СВЦЭМ!$A$40:$A$783,$A314,СВЦЭМ!$B$39:$B$782,P$313)+'СЕТ СН'!$F$13</f>
        <v>0</v>
      </c>
      <c r="Q314" s="36">
        <f>SUMIFS(СВЦЭМ!$J$40:$J$783,СВЦЭМ!$A$40:$A$783,$A314,СВЦЭМ!$B$39:$B$782,Q$313)+'СЕТ СН'!$F$13</f>
        <v>0</v>
      </c>
      <c r="R314" s="36">
        <f>SUMIFS(СВЦЭМ!$J$40:$J$783,СВЦЭМ!$A$40:$A$783,$A314,СВЦЭМ!$B$39:$B$782,R$313)+'СЕТ СН'!$F$13</f>
        <v>0</v>
      </c>
      <c r="S314" s="36">
        <f>SUMIFS(СВЦЭМ!$J$40:$J$783,СВЦЭМ!$A$40:$A$783,$A314,СВЦЭМ!$B$39:$B$782,S$313)+'СЕТ СН'!$F$13</f>
        <v>0</v>
      </c>
      <c r="T314" s="36">
        <f>SUMIFS(СВЦЭМ!$J$40:$J$783,СВЦЭМ!$A$40:$A$783,$A314,СВЦЭМ!$B$39:$B$782,T$313)+'СЕТ СН'!$F$13</f>
        <v>0</v>
      </c>
      <c r="U314" s="36">
        <f>SUMIFS(СВЦЭМ!$J$40:$J$783,СВЦЭМ!$A$40:$A$783,$A314,СВЦЭМ!$B$39:$B$782,U$313)+'СЕТ СН'!$F$13</f>
        <v>0</v>
      </c>
      <c r="V314" s="36">
        <f>SUMIFS(СВЦЭМ!$J$40:$J$783,СВЦЭМ!$A$40:$A$783,$A314,СВЦЭМ!$B$39:$B$782,V$313)+'СЕТ СН'!$F$13</f>
        <v>0</v>
      </c>
      <c r="W314" s="36">
        <f>SUMIFS(СВЦЭМ!$J$40:$J$783,СВЦЭМ!$A$40:$A$783,$A314,СВЦЭМ!$B$39:$B$782,W$313)+'СЕТ СН'!$F$13</f>
        <v>0</v>
      </c>
      <c r="X314" s="36">
        <f>SUMIFS(СВЦЭМ!$J$40:$J$783,СВЦЭМ!$A$40:$A$783,$A314,СВЦЭМ!$B$39:$B$782,X$313)+'СЕТ СН'!$F$13</f>
        <v>0</v>
      </c>
      <c r="Y314" s="36">
        <f>SUMIFS(СВЦЭМ!$J$40:$J$783,СВЦЭМ!$A$40:$A$783,$A314,СВЦЭМ!$B$39:$B$782,Y$313)+'СЕТ СН'!$F$13</f>
        <v>0</v>
      </c>
      <c r="AA314" s="45"/>
    </row>
    <row r="315" spans="1:27" ht="15.75" hidden="1" x14ac:dyDescent="0.2">
      <c r="A315" s="35">
        <f>A314+1</f>
        <v>44959</v>
      </c>
      <c r="B315" s="36">
        <f>SUMIFS(СВЦЭМ!$J$40:$J$783,СВЦЭМ!$A$40:$A$783,$A315,СВЦЭМ!$B$39:$B$782,B$313)+'СЕТ СН'!$F$13</f>
        <v>0</v>
      </c>
      <c r="C315" s="36">
        <f>SUMIFS(СВЦЭМ!$J$40:$J$783,СВЦЭМ!$A$40:$A$783,$A315,СВЦЭМ!$B$39:$B$782,C$313)+'СЕТ СН'!$F$13</f>
        <v>0</v>
      </c>
      <c r="D315" s="36">
        <f>SUMIFS(СВЦЭМ!$J$40:$J$783,СВЦЭМ!$A$40:$A$783,$A315,СВЦЭМ!$B$39:$B$782,D$313)+'СЕТ СН'!$F$13</f>
        <v>0</v>
      </c>
      <c r="E315" s="36">
        <f>SUMIFS(СВЦЭМ!$J$40:$J$783,СВЦЭМ!$A$40:$A$783,$A315,СВЦЭМ!$B$39:$B$782,E$313)+'СЕТ СН'!$F$13</f>
        <v>0</v>
      </c>
      <c r="F315" s="36">
        <f>SUMIFS(СВЦЭМ!$J$40:$J$783,СВЦЭМ!$A$40:$A$783,$A315,СВЦЭМ!$B$39:$B$782,F$313)+'СЕТ СН'!$F$13</f>
        <v>0</v>
      </c>
      <c r="G315" s="36">
        <f>SUMIFS(СВЦЭМ!$J$40:$J$783,СВЦЭМ!$A$40:$A$783,$A315,СВЦЭМ!$B$39:$B$782,G$313)+'СЕТ СН'!$F$13</f>
        <v>0</v>
      </c>
      <c r="H315" s="36">
        <f>SUMIFS(СВЦЭМ!$J$40:$J$783,СВЦЭМ!$A$40:$A$783,$A315,СВЦЭМ!$B$39:$B$782,H$313)+'СЕТ СН'!$F$13</f>
        <v>0</v>
      </c>
      <c r="I315" s="36">
        <f>SUMIFS(СВЦЭМ!$J$40:$J$783,СВЦЭМ!$A$40:$A$783,$A315,СВЦЭМ!$B$39:$B$782,I$313)+'СЕТ СН'!$F$13</f>
        <v>0</v>
      </c>
      <c r="J315" s="36">
        <f>SUMIFS(СВЦЭМ!$J$40:$J$783,СВЦЭМ!$A$40:$A$783,$A315,СВЦЭМ!$B$39:$B$782,J$313)+'СЕТ СН'!$F$13</f>
        <v>0</v>
      </c>
      <c r="K315" s="36">
        <f>SUMIFS(СВЦЭМ!$J$40:$J$783,СВЦЭМ!$A$40:$A$783,$A315,СВЦЭМ!$B$39:$B$782,K$313)+'СЕТ СН'!$F$13</f>
        <v>0</v>
      </c>
      <c r="L315" s="36">
        <f>SUMIFS(СВЦЭМ!$J$40:$J$783,СВЦЭМ!$A$40:$A$783,$A315,СВЦЭМ!$B$39:$B$782,L$313)+'СЕТ СН'!$F$13</f>
        <v>0</v>
      </c>
      <c r="M315" s="36">
        <f>SUMIFS(СВЦЭМ!$J$40:$J$783,СВЦЭМ!$A$40:$A$783,$A315,СВЦЭМ!$B$39:$B$782,M$313)+'СЕТ СН'!$F$13</f>
        <v>0</v>
      </c>
      <c r="N315" s="36">
        <f>SUMIFS(СВЦЭМ!$J$40:$J$783,СВЦЭМ!$A$40:$A$783,$A315,СВЦЭМ!$B$39:$B$782,N$313)+'СЕТ СН'!$F$13</f>
        <v>0</v>
      </c>
      <c r="O315" s="36">
        <f>SUMIFS(СВЦЭМ!$J$40:$J$783,СВЦЭМ!$A$40:$A$783,$A315,СВЦЭМ!$B$39:$B$782,O$313)+'СЕТ СН'!$F$13</f>
        <v>0</v>
      </c>
      <c r="P315" s="36">
        <f>SUMIFS(СВЦЭМ!$J$40:$J$783,СВЦЭМ!$A$40:$A$783,$A315,СВЦЭМ!$B$39:$B$782,P$313)+'СЕТ СН'!$F$13</f>
        <v>0</v>
      </c>
      <c r="Q315" s="36">
        <f>SUMIFS(СВЦЭМ!$J$40:$J$783,СВЦЭМ!$A$40:$A$783,$A315,СВЦЭМ!$B$39:$B$782,Q$313)+'СЕТ СН'!$F$13</f>
        <v>0</v>
      </c>
      <c r="R315" s="36">
        <f>SUMIFS(СВЦЭМ!$J$40:$J$783,СВЦЭМ!$A$40:$A$783,$A315,СВЦЭМ!$B$39:$B$782,R$313)+'СЕТ СН'!$F$13</f>
        <v>0</v>
      </c>
      <c r="S315" s="36">
        <f>SUMIFS(СВЦЭМ!$J$40:$J$783,СВЦЭМ!$A$40:$A$783,$A315,СВЦЭМ!$B$39:$B$782,S$313)+'СЕТ СН'!$F$13</f>
        <v>0</v>
      </c>
      <c r="T315" s="36">
        <f>SUMIFS(СВЦЭМ!$J$40:$J$783,СВЦЭМ!$A$40:$A$783,$A315,СВЦЭМ!$B$39:$B$782,T$313)+'СЕТ СН'!$F$13</f>
        <v>0</v>
      </c>
      <c r="U315" s="36">
        <f>SUMIFS(СВЦЭМ!$J$40:$J$783,СВЦЭМ!$A$40:$A$783,$A315,СВЦЭМ!$B$39:$B$782,U$313)+'СЕТ СН'!$F$13</f>
        <v>0</v>
      </c>
      <c r="V315" s="36">
        <f>SUMIFS(СВЦЭМ!$J$40:$J$783,СВЦЭМ!$A$40:$A$783,$A315,СВЦЭМ!$B$39:$B$782,V$313)+'СЕТ СН'!$F$13</f>
        <v>0</v>
      </c>
      <c r="W315" s="36">
        <f>SUMIFS(СВЦЭМ!$J$40:$J$783,СВЦЭМ!$A$40:$A$783,$A315,СВЦЭМ!$B$39:$B$782,W$313)+'СЕТ СН'!$F$13</f>
        <v>0</v>
      </c>
      <c r="X315" s="36">
        <f>SUMIFS(СВЦЭМ!$J$40:$J$783,СВЦЭМ!$A$40:$A$783,$A315,СВЦЭМ!$B$39:$B$782,X$313)+'СЕТ СН'!$F$13</f>
        <v>0</v>
      </c>
      <c r="Y315" s="36">
        <f>SUMIFS(СВЦЭМ!$J$40:$J$783,СВЦЭМ!$A$40:$A$783,$A315,СВЦЭМ!$B$39:$B$782,Y$313)+'СЕТ СН'!$F$13</f>
        <v>0</v>
      </c>
    </row>
    <row r="316" spans="1:27" ht="15.75" hidden="1" x14ac:dyDescent="0.2">
      <c r="A316" s="35">
        <f t="shared" ref="A316:A344" si="9">A315+1</f>
        <v>44960</v>
      </c>
      <c r="B316" s="36">
        <f>SUMIFS(СВЦЭМ!$J$40:$J$783,СВЦЭМ!$A$40:$A$783,$A316,СВЦЭМ!$B$39:$B$782,B$313)+'СЕТ СН'!$F$13</f>
        <v>0</v>
      </c>
      <c r="C316" s="36">
        <f>SUMIFS(СВЦЭМ!$J$40:$J$783,СВЦЭМ!$A$40:$A$783,$A316,СВЦЭМ!$B$39:$B$782,C$313)+'СЕТ СН'!$F$13</f>
        <v>0</v>
      </c>
      <c r="D316" s="36">
        <f>SUMIFS(СВЦЭМ!$J$40:$J$783,СВЦЭМ!$A$40:$A$783,$A316,СВЦЭМ!$B$39:$B$782,D$313)+'СЕТ СН'!$F$13</f>
        <v>0</v>
      </c>
      <c r="E316" s="36">
        <f>SUMIFS(СВЦЭМ!$J$40:$J$783,СВЦЭМ!$A$40:$A$783,$A316,СВЦЭМ!$B$39:$B$782,E$313)+'СЕТ СН'!$F$13</f>
        <v>0</v>
      </c>
      <c r="F316" s="36">
        <f>SUMIFS(СВЦЭМ!$J$40:$J$783,СВЦЭМ!$A$40:$A$783,$A316,СВЦЭМ!$B$39:$B$782,F$313)+'СЕТ СН'!$F$13</f>
        <v>0</v>
      </c>
      <c r="G316" s="36">
        <f>SUMIFS(СВЦЭМ!$J$40:$J$783,СВЦЭМ!$A$40:$A$783,$A316,СВЦЭМ!$B$39:$B$782,G$313)+'СЕТ СН'!$F$13</f>
        <v>0</v>
      </c>
      <c r="H316" s="36">
        <f>SUMIFS(СВЦЭМ!$J$40:$J$783,СВЦЭМ!$A$40:$A$783,$A316,СВЦЭМ!$B$39:$B$782,H$313)+'СЕТ СН'!$F$13</f>
        <v>0</v>
      </c>
      <c r="I316" s="36">
        <f>SUMIFS(СВЦЭМ!$J$40:$J$783,СВЦЭМ!$A$40:$A$783,$A316,СВЦЭМ!$B$39:$B$782,I$313)+'СЕТ СН'!$F$13</f>
        <v>0</v>
      </c>
      <c r="J316" s="36">
        <f>SUMIFS(СВЦЭМ!$J$40:$J$783,СВЦЭМ!$A$40:$A$783,$A316,СВЦЭМ!$B$39:$B$782,J$313)+'СЕТ СН'!$F$13</f>
        <v>0</v>
      </c>
      <c r="K316" s="36">
        <f>SUMIFS(СВЦЭМ!$J$40:$J$783,СВЦЭМ!$A$40:$A$783,$A316,СВЦЭМ!$B$39:$B$782,K$313)+'СЕТ СН'!$F$13</f>
        <v>0</v>
      </c>
      <c r="L316" s="36">
        <f>SUMIFS(СВЦЭМ!$J$40:$J$783,СВЦЭМ!$A$40:$A$783,$A316,СВЦЭМ!$B$39:$B$782,L$313)+'СЕТ СН'!$F$13</f>
        <v>0</v>
      </c>
      <c r="M316" s="36">
        <f>SUMIFS(СВЦЭМ!$J$40:$J$783,СВЦЭМ!$A$40:$A$783,$A316,СВЦЭМ!$B$39:$B$782,M$313)+'СЕТ СН'!$F$13</f>
        <v>0</v>
      </c>
      <c r="N316" s="36">
        <f>SUMIFS(СВЦЭМ!$J$40:$J$783,СВЦЭМ!$A$40:$A$783,$A316,СВЦЭМ!$B$39:$B$782,N$313)+'СЕТ СН'!$F$13</f>
        <v>0</v>
      </c>
      <c r="O316" s="36">
        <f>SUMIFS(СВЦЭМ!$J$40:$J$783,СВЦЭМ!$A$40:$A$783,$A316,СВЦЭМ!$B$39:$B$782,O$313)+'СЕТ СН'!$F$13</f>
        <v>0</v>
      </c>
      <c r="P316" s="36">
        <f>SUMIFS(СВЦЭМ!$J$40:$J$783,СВЦЭМ!$A$40:$A$783,$A316,СВЦЭМ!$B$39:$B$782,P$313)+'СЕТ СН'!$F$13</f>
        <v>0</v>
      </c>
      <c r="Q316" s="36">
        <f>SUMIFS(СВЦЭМ!$J$40:$J$783,СВЦЭМ!$A$40:$A$783,$A316,СВЦЭМ!$B$39:$B$782,Q$313)+'СЕТ СН'!$F$13</f>
        <v>0</v>
      </c>
      <c r="R316" s="36">
        <f>SUMIFS(СВЦЭМ!$J$40:$J$783,СВЦЭМ!$A$40:$A$783,$A316,СВЦЭМ!$B$39:$B$782,R$313)+'СЕТ СН'!$F$13</f>
        <v>0</v>
      </c>
      <c r="S316" s="36">
        <f>SUMIFS(СВЦЭМ!$J$40:$J$783,СВЦЭМ!$A$40:$A$783,$A316,СВЦЭМ!$B$39:$B$782,S$313)+'СЕТ СН'!$F$13</f>
        <v>0</v>
      </c>
      <c r="T316" s="36">
        <f>SUMIFS(СВЦЭМ!$J$40:$J$783,СВЦЭМ!$A$40:$A$783,$A316,СВЦЭМ!$B$39:$B$782,T$313)+'СЕТ СН'!$F$13</f>
        <v>0</v>
      </c>
      <c r="U316" s="36">
        <f>SUMIFS(СВЦЭМ!$J$40:$J$783,СВЦЭМ!$A$40:$A$783,$A316,СВЦЭМ!$B$39:$B$782,U$313)+'СЕТ СН'!$F$13</f>
        <v>0</v>
      </c>
      <c r="V316" s="36">
        <f>SUMIFS(СВЦЭМ!$J$40:$J$783,СВЦЭМ!$A$40:$A$783,$A316,СВЦЭМ!$B$39:$B$782,V$313)+'СЕТ СН'!$F$13</f>
        <v>0</v>
      </c>
      <c r="W316" s="36">
        <f>SUMIFS(СВЦЭМ!$J$40:$J$783,СВЦЭМ!$A$40:$A$783,$A316,СВЦЭМ!$B$39:$B$782,W$313)+'СЕТ СН'!$F$13</f>
        <v>0</v>
      </c>
      <c r="X316" s="36">
        <f>SUMIFS(СВЦЭМ!$J$40:$J$783,СВЦЭМ!$A$40:$A$783,$A316,СВЦЭМ!$B$39:$B$782,X$313)+'СЕТ СН'!$F$13</f>
        <v>0</v>
      </c>
      <c r="Y316" s="36">
        <f>SUMIFS(СВЦЭМ!$J$40:$J$783,СВЦЭМ!$A$40:$A$783,$A316,СВЦЭМ!$B$39:$B$782,Y$313)+'СЕТ СН'!$F$13</f>
        <v>0</v>
      </c>
    </row>
    <row r="317" spans="1:27" ht="15.75" hidden="1" x14ac:dyDescent="0.2">
      <c r="A317" s="35">
        <f t="shared" si="9"/>
        <v>44961</v>
      </c>
      <c r="B317" s="36">
        <f>SUMIFS(СВЦЭМ!$J$40:$J$783,СВЦЭМ!$A$40:$A$783,$A317,СВЦЭМ!$B$39:$B$782,B$313)+'СЕТ СН'!$F$13</f>
        <v>0</v>
      </c>
      <c r="C317" s="36">
        <f>SUMIFS(СВЦЭМ!$J$40:$J$783,СВЦЭМ!$A$40:$A$783,$A317,СВЦЭМ!$B$39:$B$782,C$313)+'СЕТ СН'!$F$13</f>
        <v>0</v>
      </c>
      <c r="D317" s="36">
        <f>SUMIFS(СВЦЭМ!$J$40:$J$783,СВЦЭМ!$A$40:$A$783,$A317,СВЦЭМ!$B$39:$B$782,D$313)+'СЕТ СН'!$F$13</f>
        <v>0</v>
      </c>
      <c r="E317" s="36">
        <f>SUMIFS(СВЦЭМ!$J$40:$J$783,СВЦЭМ!$A$40:$A$783,$A317,СВЦЭМ!$B$39:$B$782,E$313)+'СЕТ СН'!$F$13</f>
        <v>0</v>
      </c>
      <c r="F317" s="36">
        <f>SUMIFS(СВЦЭМ!$J$40:$J$783,СВЦЭМ!$A$40:$A$783,$A317,СВЦЭМ!$B$39:$B$782,F$313)+'СЕТ СН'!$F$13</f>
        <v>0</v>
      </c>
      <c r="G317" s="36">
        <f>SUMIFS(СВЦЭМ!$J$40:$J$783,СВЦЭМ!$A$40:$A$783,$A317,СВЦЭМ!$B$39:$B$782,G$313)+'СЕТ СН'!$F$13</f>
        <v>0</v>
      </c>
      <c r="H317" s="36">
        <f>SUMIFS(СВЦЭМ!$J$40:$J$783,СВЦЭМ!$A$40:$A$783,$A317,СВЦЭМ!$B$39:$B$782,H$313)+'СЕТ СН'!$F$13</f>
        <v>0</v>
      </c>
      <c r="I317" s="36">
        <f>SUMIFS(СВЦЭМ!$J$40:$J$783,СВЦЭМ!$A$40:$A$783,$A317,СВЦЭМ!$B$39:$B$782,I$313)+'СЕТ СН'!$F$13</f>
        <v>0</v>
      </c>
      <c r="J317" s="36">
        <f>SUMIFS(СВЦЭМ!$J$40:$J$783,СВЦЭМ!$A$40:$A$783,$A317,СВЦЭМ!$B$39:$B$782,J$313)+'СЕТ СН'!$F$13</f>
        <v>0</v>
      </c>
      <c r="K317" s="36">
        <f>SUMIFS(СВЦЭМ!$J$40:$J$783,СВЦЭМ!$A$40:$A$783,$A317,СВЦЭМ!$B$39:$B$782,K$313)+'СЕТ СН'!$F$13</f>
        <v>0</v>
      </c>
      <c r="L317" s="36">
        <f>SUMIFS(СВЦЭМ!$J$40:$J$783,СВЦЭМ!$A$40:$A$783,$A317,СВЦЭМ!$B$39:$B$782,L$313)+'СЕТ СН'!$F$13</f>
        <v>0</v>
      </c>
      <c r="M317" s="36">
        <f>SUMIFS(СВЦЭМ!$J$40:$J$783,СВЦЭМ!$A$40:$A$783,$A317,СВЦЭМ!$B$39:$B$782,M$313)+'СЕТ СН'!$F$13</f>
        <v>0</v>
      </c>
      <c r="N317" s="36">
        <f>SUMIFS(СВЦЭМ!$J$40:$J$783,СВЦЭМ!$A$40:$A$783,$A317,СВЦЭМ!$B$39:$B$782,N$313)+'СЕТ СН'!$F$13</f>
        <v>0</v>
      </c>
      <c r="O317" s="36">
        <f>SUMIFS(СВЦЭМ!$J$40:$J$783,СВЦЭМ!$A$40:$A$783,$A317,СВЦЭМ!$B$39:$B$782,O$313)+'СЕТ СН'!$F$13</f>
        <v>0</v>
      </c>
      <c r="P317" s="36">
        <f>SUMIFS(СВЦЭМ!$J$40:$J$783,СВЦЭМ!$A$40:$A$783,$A317,СВЦЭМ!$B$39:$B$782,P$313)+'СЕТ СН'!$F$13</f>
        <v>0</v>
      </c>
      <c r="Q317" s="36">
        <f>SUMIFS(СВЦЭМ!$J$40:$J$783,СВЦЭМ!$A$40:$A$783,$A317,СВЦЭМ!$B$39:$B$782,Q$313)+'СЕТ СН'!$F$13</f>
        <v>0</v>
      </c>
      <c r="R317" s="36">
        <f>SUMIFS(СВЦЭМ!$J$40:$J$783,СВЦЭМ!$A$40:$A$783,$A317,СВЦЭМ!$B$39:$B$782,R$313)+'СЕТ СН'!$F$13</f>
        <v>0</v>
      </c>
      <c r="S317" s="36">
        <f>SUMIFS(СВЦЭМ!$J$40:$J$783,СВЦЭМ!$A$40:$A$783,$A317,СВЦЭМ!$B$39:$B$782,S$313)+'СЕТ СН'!$F$13</f>
        <v>0</v>
      </c>
      <c r="T317" s="36">
        <f>SUMIFS(СВЦЭМ!$J$40:$J$783,СВЦЭМ!$A$40:$A$783,$A317,СВЦЭМ!$B$39:$B$782,T$313)+'СЕТ СН'!$F$13</f>
        <v>0</v>
      </c>
      <c r="U317" s="36">
        <f>SUMIFS(СВЦЭМ!$J$40:$J$783,СВЦЭМ!$A$40:$A$783,$A317,СВЦЭМ!$B$39:$B$782,U$313)+'СЕТ СН'!$F$13</f>
        <v>0</v>
      </c>
      <c r="V317" s="36">
        <f>SUMIFS(СВЦЭМ!$J$40:$J$783,СВЦЭМ!$A$40:$A$783,$A317,СВЦЭМ!$B$39:$B$782,V$313)+'СЕТ СН'!$F$13</f>
        <v>0</v>
      </c>
      <c r="W317" s="36">
        <f>SUMIFS(СВЦЭМ!$J$40:$J$783,СВЦЭМ!$A$40:$A$783,$A317,СВЦЭМ!$B$39:$B$782,W$313)+'СЕТ СН'!$F$13</f>
        <v>0</v>
      </c>
      <c r="X317" s="36">
        <f>SUMIFS(СВЦЭМ!$J$40:$J$783,СВЦЭМ!$A$40:$A$783,$A317,СВЦЭМ!$B$39:$B$782,X$313)+'СЕТ СН'!$F$13</f>
        <v>0</v>
      </c>
      <c r="Y317" s="36">
        <f>SUMIFS(СВЦЭМ!$J$40:$J$783,СВЦЭМ!$A$40:$A$783,$A317,СВЦЭМ!$B$39:$B$782,Y$313)+'СЕТ СН'!$F$13</f>
        <v>0</v>
      </c>
    </row>
    <row r="318" spans="1:27" ht="15.75" hidden="1" x14ac:dyDescent="0.2">
      <c r="A318" s="35">
        <f t="shared" si="9"/>
        <v>44962</v>
      </c>
      <c r="B318" s="36">
        <f>SUMIFS(СВЦЭМ!$J$40:$J$783,СВЦЭМ!$A$40:$A$783,$A318,СВЦЭМ!$B$39:$B$782,B$313)+'СЕТ СН'!$F$13</f>
        <v>0</v>
      </c>
      <c r="C318" s="36">
        <f>SUMIFS(СВЦЭМ!$J$40:$J$783,СВЦЭМ!$A$40:$A$783,$A318,СВЦЭМ!$B$39:$B$782,C$313)+'СЕТ СН'!$F$13</f>
        <v>0</v>
      </c>
      <c r="D318" s="36">
        <f>SUMIFS(СВЦЭМ!$J$40:$J$783,СВЦЭМ!$A$40:$A$783,$A318,СВЦЭМ!$B$39:$B$782,D$313)+'СЕТ СН'!$F$13</f>
        <v>0</v>
      </c>
      <c r="E318" s="36">
        <f>SUMIFS(СВЦЭМ!$J$40:$J$783,СВЦЭМ!$A$40:$A$783,$A318,СВЦЭМ!$B$39:$B$782,E$313)+'СЕТ СН'!$F$13</f>
        <v>0</v>
      </c>
      <c r="F318" s="36">
        <f>SUMIFS(СВЦЭМ!$J$40:$J$783,СВЦЭМ!$A$40:$A$783,$A318,СВЦЭМ!$B$39:$B$782,F$313)+'СЕТ СН'!$F$13</f>
        <v>0</v>
      </c>
      <c r="G318" s="36">
        <f>SUMIFS(СВЦЭМ!$J$40:$J$783,СВЦЭМ!$A$40:$A$783,$A318,СВЦЭМ!$B$39:$B$782,G$313)+'СЕТ СН'!$F$13</f>
        <v>0</v>
      </c>
      <c r="H318" s="36">
        <f>SUMIFS(СВЦЭМ!$J$40:$J$783,СВЦЭМ!$A$40:$A$783,$A318,СВЦЭМ!$B$39:$B$782,H$313)+'СЕТ СН'!$F$13</f>
        <v>0</v>
      </c>
      <c r="I318" s="36">
        <f>SUMIFS(СВЦЭМ!$J$40:$J$783,СВЦЭМ!$A$40:$A$783,$A318,СВЦЭМ!$B$39:$B$782,I$313)+'СЕТ СН'!$F$13</f>
        <v>0</v>
      </c>
      <c r="J318" s="36">
        <f>SUMIFS(СВЦЭМ!$J$40:$J$783,СВЦЭМ!$A$40:$A$783,$A318,СВЦЭМ!$B$39:$B$782,J$313)+'СЕТ СН'!$F$13</f>
        <v>0</v>
      </c>
      <c r="K318" s="36">
        <f>SUMIFS(СВЦЭМ!$J$40:$J$783,СВЦЭМ!$A$40:$A$783,$A318,СВЦЭМ!$B$39:$B$782,K$313)+'СЕТ СН'!$F$13</f>
        <v>0</v>
      </c>
      <c r="L318" s="36">
        <f>SUMIFS(СВЦЭМ!$J$40:$J$783,СВЦЭМ!$A$40:$A$783,$A318,СВЦЭМ!$B$39:$B$782,L$313)+'СЕТ СН'!$F$13</f>
        <v>0</v>
      </c>
      <c r="M318" s="36">
        <f>SUMIFS(СВЦЭМ!$J$40:$J$783,СВЦЭМ!$A$40:$A$783,$A318,СВЦЭМ!$B$39:$B$782,M$313)+'СЕТ СН'!$F$13</f>
        <v>0</v>
      </c>
      <c r="N318" s="36">
        <f>SUMIFS(СВЦЭМ!$J$40:$J$783,СВЦЭМ!$A$40:$A$783,$A318,СВЦЭМ!$B$39:$B$782,N$313)+'СЕТ СН'!$F$13</f>
        <v>0</v>
      </c>
      <c r="O318" s="36">
        <f>SUMIFS(СВЦЭМ!$J$40:$J$783,СВЦЭМ!$A$40:$A$783,$A318,СВЦЭМ!$B$39:$B$782,O$313)+'СЕТ СН'!$F$13</f>
        <v>0</v>
      </c>
      <c r="P318" s="36">
        <f>SUMIFS(СВЦЭМ!$J$40:$J$783,СВЦЭМ!$A$40:$A$783,$A318,СВЦЭМ!$B$39:$B$782,P$313)+'СЕТ СН'!$F$13</f>
        <v>0</v>
      </c>
      <c r="Q318" s="36">
        <f>SUMIFS(СВЦЭМ!$J$40:$J$783,СВЦЭМ!$A$40:$A$783,$A318,СВЦЭМ!$B$39:$B$782,Q$313)+'СЕТ СН'!$F$13</f>
        <v>0</v>
      </c>
      <c r="R318" s="36">
        <f>SUMIFS(СВЦЭМ!$J$40:$J$783,СВЦЭМ!$A$40:$A$783,$A318,СВЦЭМ!$B$39:$B$782,R$313)+'СЕТ СН'!$F$13</f>
        <v>0</v>
      </c>
      <c r="S318" s="36">
        <f>SUMIFS(СВЦЭМ!$J$40:$J$783,СВЦЭМ!$A$40:$A$783,$A318,СВЦЭМ!$B$39:$B$782,S$313)+'СЕТ СН'!$F$13</f>
        <v>0</v>
      </c>
      <c r="T318" s="36">
        <f>SUMIFS(СВЦЭМ!$J$40:$J$783,СВЦЭМ!$A$40:$A$783,$A318,СВЦЭМ!$B$39:$B$782,T$313)+'СЕТ СН'!$F$13</f>
        <v>0</v>
      </c>
      <c r="U318" s="36">
        <f>SUMIFS(СВЦЭМ!$J$40:$J$783,СВЦЭМ!$A$40:$A$783,$A318,СВЦЭМ!$B$39:$B$782,U$313)+'СЕТ СН'!$F$13</f>
        <v>0</v>
      </c>
      <c r="V318" s="36">
        <f>SUMIFS(СВЦЭМ!$J$40:$J$783,СВЦЭМ!$A$40:$A$783,$A318,СВЦЭМ!$B$39:$B$782,V$313)+'СЕТ СН'!$F$13</f>
        <v>0</v>
      </c>
      <c r="W318" s="36">
        <f>SUMIFS(СВЦЭМ!$J$40:$J$783,СВЦЭМ!$A$40:$A$783,$A318,СВЦЭМ!$B$39:$B$782,W$313)+'СЕТ СН'!$F$13</f>
        <v>0</v>
      </c>
      <c r="X318" s="36">
        <f>SUMIFS(СВЦЭМ!$J$40:$J$783,СВЦЭМ!$A$40:$A$783,$A318,СВЦЭМ!$B$39:$B$782,X$313)+'СЕТ СН'!$F$13</f>
        <v>0</v>
      </c>
      <c r="Y318" s="36">
        <f>SUMIFS(СВЦЭМ!$J$40:$J$783,СВЦЭМ!$A$40:$A$783,$A318,СВЦЭМ!$B$39:$B$782,Y$313)+'СЕТ СН'!$F$13</f>
        <v>0</v>
      </c>
    </row>
    <row r="319" spans="1:27" ht="15.75" hidden="1" x14ac:dyDescent="0.2">
      <c r="A319" s="35">
        <f t="shared" si="9"/>
        <v>44963</v>
      </c>
      <c r="B319" s="36">
        <f>SUMIFS(СВЦЭМ!$J$40:$J$783,СВЦЭМ!$A$40:$A$783,$A319,СВЦЭМ!$B$39:$B$782,B$313)+'СЕТ СН'!$F$13</f>
        <v>0</v>
      </c>
      <c r="C319" s="36">
        <f>SUMIFS(СВЦЭМ!$J$40:$J$783,СВЦЭМ!$A$40:$A$783,$A319,СВЦЭМ!$B$39:$B$782,C$313)+'СЕТ СН'!$F$13</f>
        <v>0</v>
      </c>
      <c r="D319" s="36">
        <f>SUMIFS(СВЦЭМ!$J$40:$J$783,СВЦЭМ!$A$40:$A$783,$A319,СВЦЭМ!$B$39:$B$782,D$313)+'СЕТ СН'!$F$13</f>
        <v>0</v>
      </c>
      <c r="E319" s="36">
        <f>SUMIFS(СВЦЭМ!$J$40:$J$783,СВЦЭМ!$A$40:$A$783,$A319,СВЦЭМ!$B$39:$B$782,E$313)+'СЕТ СН'!$F$13</f>
        <v>0</v>
      </c>
      <c r="F319" s="36">
        <f>SUMIFS(СВЦЭМ!$J$40:$J$783,СВЦЭМ!$A$40:$A$783,$A319,СВЦЭМ!$B$39:$B$782,F$313)+'СЕТ СН'!$F$13</f>
        <v>0</v>
      </c>
      <c r="G319" s="36">
        <f>SUMIFS(СВЦЭМ!$J$40:$J$783,СВЦЭМ!$A$40:$A$783,$A319,СВЦЭМ!$B$39:$B$782,G$313)+'СЕТ СН'!$F$13</f>
        <v>0</v>
      </c>
      <c r="H319" s="36">
        <f>SUMIFS(СВЦЭМ!$J$40:$J$783,СВЦЭМ!$A$40:$A$783,$A319,СВЦЭМ!$B$39:$B$782,H$313)+'СЕТ СН'!$F$13</f>
        <v>0</v>
      </c>
      <c r="I319" s="36">
        <f>SUMIFS(СВЦЭМ!$J$40:$J$783,СВЦЭМ!$A$40:$A$783,$A319,СВЦЭМ!$B$39:$B$782,I$313)+'СЕТ СН'!$F$13</f>
        <v>0</v>
      </c>
      <c r="J319" s="36">
        <f>SUMIFS(СВЦЭМ!$J$40:$J$783,СВЦЭМ!$A$40:$A$783,$A319,СВЦЭМ!$B$39:$B$782,J$313)+'СЕТ СН'!$F$13</f>
        <v>0</v>
      </c>
      <c r="K319" s="36">
        <f>SUMIFS(СВЦЭМ!$J$40:$J$783,СВЦЭМ!$A$40:$A$783,$A319,СВЦЭМ!$B$39:$B$782,K$313)+'СЕТ СН'!$F$13</f>
        <v>0</v>
      </c>
      <c r="L319" s="36">
        <f>SUMIFS(СВЦЭМ!$J$40:$J$783,СВЦЭМ!$A$40:$A$783,$A319,СВЦЭМ!$B$39:$B$782,L$313)+'СЕТ СН'!$F$13</f>
        <v>0</v>
      </c>
      <c r="M319" s="36">
        <f>SUMIFS(СВЦЭМ!$J$40:$J$783,СВЦЭМ!$A$40:$A$783,$A319,СВЦЭМ!$B$39:$B$782,M$313)+'СЕТ СН'!$F$13</f>
        <v>0</v>
      </c>
      <c r="N319" s="36">
        <f>SUMIFS(СВЦЭМ!$J$40:$J$783,СВЦЭМ!$A$40:$A$783,$A319,СВЦЭМ!$B$39:$B$782,N$313)+'СЕТ СН'!$F$13</f>
        <v>0</v>
      </c>
      <c r="O319" s="36">
        <f>SUMIFS(СВЦЭМ!$J$40:$J$783,СВЦЭМ!$A$40:$A$783,$A319,СВЦЭМ!$B$39:$B$782,O$313)+'СЕТ СН'!$F$13</f>
        <v>0</v>
      </c>
      <c r="P319" s="36">
        <f>SUMIFS(СВЦЭМ!$J$40:$J$783,СВЦЭМ!$A$40:$A$783,$A319,СВЦЭМ!$B$39:$B$782,P$313)+'СЕТ СН'!$F$13</f>
        <v>0</v>
      </c>
      <c r="Q319" s="36">
        <f>SUMIFS(СВЦЭМ!$J$40:$J$783,СВЦЭМ!$A$40:$A$783,$A319,СВЦЭМ!$B$39:$B$782,Q$313)+'СЕТ СН'!$F$13</f>
        <v>0</v>
      </c>
      <c r="R319" s="36">
        <f>SUMIFS(СВЦЭМ!$J$40:$J$783,СВЦЭМ!$A$40:$A$783,$A319,СВЦЭМ!$B$39:$B$782,R$313)+'СЕТ СН'!$F$13</f>
        <v>0</v>
      </c>
      <c r="S319" s="36">
        <f>SUMIFS(СВЦЭМ!$J$40:$J$783,СВЦЭМ!$A$40:$A$783,$A319,СВЦЭМ!$B$39:$B$782,S$313)+'СЕТ СН'!$F$13</f>
        <v>0</v>
      </c>
      <c r="T319" s="36">
        <f>SUMIFS(СВЦЭМ!$J$40:$J$783,СВЦЭМ!$A$40:$A$783,$A319,СВЦЭМ!$B$39:$B$782,T$313)+'СЕТ СН'!$F$13</f>
        <v>0</v>
      </c>
      <c r="U319" s="36">
        <f>SUMIFS(СВЦЭМ!$J$40:$J$783,СВЦЭМ!$A$40:$A$783,$A319,СВЦЭМ!$B$39:$B$782,U$313)+'СЕТ СН'!$F$13</f>
        <v>0</v>
      </c>
      <c r="V319" s="36">
        <f>SUMIFS(СВЦЭМ!$J$40:$J$783,СВЦЭМ!$A$40:$A$783,$A319,СВЦЭМ!$B$39:$B$782,V$313)+'СЕТ СН'!$F$13</f>
        <v>0</v>
      </c>
      <c r="W319" s="36">
        <f>SUMIFS(СВЦЭМ!$J$40:$J$783,СВЦЭМ!$A$40:$A$783,$A319,СВЦЭМ!$B$39:$B$782,W$313)+'СЕТ СН'!$F$13</f>
        <v>0</v>
      </c>
      <c r="X319" s="36">
        <f>SUMIFS(СВЦЭМ!$J$40:$J$783,СВЦЭМ!$A$40:$A$783,$A319,СВЦЭМ!$B$39:$B$782,X$313)+'СЕТ СН'!$F$13</f>
        <v>0</v>
      </c>
      <c r="Y319" s="36">
        <f>SUMIFS(СВЦЭМ!$J$40:$J$783,СВЦЭМ!$A$40:$A$783,$A319,СВЦЭМ!$B$39:$B$782,Y$313)+'СЕТ СН'!$F$13</f>
        <v>0</v>
      </c>
    </row>
    <row r="320" spans="1:27" ht="15.75" hidden="1" x14ac:dyDescent="0.2">
      <c r="A320" s="35">
        <f t="shared" si="9"/>
        <v>44964</v>
      </c>
      <c r="B320" s="36">
        <f>SUMIFS(СВЦЭМ!$J$40:$J$783,СВЦЭМ!$A$40:$A$783,$A320,СВЦЭМ!$B$39:$B$782,B$313)+'СЕТ СН'!$F$13</f>
        <v>0</v>
      </c>
      <c r="C320" s="36">
        <f>SUMIFS(СВЦЭМ!$J$40:$J$783,СВЦЭМ!$A$40:$A$783,$A320,СВЦЭМ!$B$39:$B$782,C$313)+'СЕТ СН'!$F$13</f>
        <v>0</v>
      </c>
      <c r="D320" s="36">
        <f>SUMIFS(СВЦЭМ!$J$40:$J$783,СВЦЭМ!$A$40:$A$783,$A320,СВЦЭМ!$B$39:$B$782,D$313)+'СЕТ СН'!$F$13</f>
        <v>0</v>
      </c>
      <c r="E320" s="36">
        <f>SUMIFS(СВЦЭМ!$J$40:$J$783,СВЦЭМ!$A$40:$A$783,$A320,СВЦЭМ!$B$39:$B$782,E$313)+'СЕТ СН'!$F$13</f>
        <v>0</v>
      </c>
      <c r="F320" s="36">
        <f>SUMIFS(СВЦЭМ!$J$40:$J$783,СВЦЭМ!$A$40:$A$783,$A320,СВЦЭМ!$B$39:$B$782,F$313)+'СЕТ СН'!$F$13</f>
        <v>0</v>
      </c>
      <c r="G320" s="36">
        <f>SUMIFS(СВЦЭМ!$J$40:$J$783,СВЦЭМ!$A$40:$A$783,$A320,СВЦЭМ!$B$39:$B$782,G$313)+'СЕТ СН'!$F$13</f>
        <v>0</v>
      </c>
      <c r="H320" s="36">
        <f>SUMIFS(СВЦЭМ!$J$40:$J$783,СВЦЭМ!$A$40:$A$783,$A320,СВЦЭМ!$B$39:$B$782,H$313)+'СЕТ СН'!$F$13</f>
        <v>0</v>
      </c>
      <c r="I320" s="36">
        <f>SUMIFS(СВЦЭМ!$J$40:$J$783,СВЦЭМ!$A$40:$A$783,$A320,СВЦЭМ!$B$39:$B$782,I$313)+'СЕТ СН'!$F$13</f>
        <v>0</v>
      </c>
      <c r="J320" s="36">
        <f>SUMIFS(СВЦЭМ!$J$40:$J$783,СВЦЭМ!$A$40:$A$783,$A320,СВЦЭМ!$B$39:$B$782,J$313)+'СЕТ СН'!$F$13</f>
        <v>0</v>
      </c>
      <c r="K320" s="36">
        <f>SUMIFS(СВЦЭМ!$J$40:$J$783,СВЦЭМ!$A$40:$A$783,$A320,СВЦЭМ!$B$39:$B$782,K$313)+'СЕТ СН'!$F$13</f>
        <v>0</v>
      </c>
      <c r="L320" s="36">
        <f>SUMIFS(СВЦЭМ!$J$40:$J$783,СВЦЭМ!$A$40:$A$783,$A320,СВЦЭМ!$B$39:$B$782,L$313)+'СЕТ СН'!$F$13</f>
        <v>0</v>
      </c>
      <c r="M320" s="36">
        <f>SUMIFS(СВЦЭМ!$J$40:$J$783,СВЦЭМ!$A$40:$A$783,$A320,СВЦЭМ!$B$39:$B$782,M$313)+'СЕТ СН'!$F$13</f>
        <v>0</v>
      </c>
      <c r="N320" s="36">
        <f>SUMIFS(СВЦЭМ!$J$40:$J$783,СВЦЭМ!$A$40:$A$783,$A320,СВЦЭМ!$B$39:$B$782,N$313)+'СЕТ СН'!$F$13</f>
        <v>0</v>
      </c>
      <c r="O320" s="36">
        <f>SUMIFS(СВЦЭМ!$J$40:$J$783,СВЦЭМ!$A$40:$A$783,$A320,СВЦЭМ!$B$39:$B$782,O$313)+'СЕТ СН'!$F$13</f>
        <v>0</v>
      </c>
      <c r="P320" s="36">
        <f>SUMIFS(СВЦЭМ!$J$40:$J$783,СВЦЭМ!$A$40:$A$783,$A320,СВЦЭМ!$B$39:$B$782,P$313)+'СЕТ СН'!$F$13</f>
        <v>0</v>
      </c>
      <c r="Q320" s="36">
        <f>SUMIFS(СВЦЭМ!$J$40:$J$783,СВЦЭМ!$A$40:$A$783,$A320,СВЦЭМ!$B$39:$B$782,Q$313)+'СЕТ СН'!$F$13</f>
        <v>0</v>
      </c>
      <c r="R320" s="36">
        <f>SUMIFS(СВЦЭМ!$J$40:$J$783,СВЦЭМ!$A$40:$A$783,$A320,СВЦЭМ!$B$39:$B$782,R$313)+'СЕТ СН'!$F$13</f>
        <v>0</v>
      </c>
      <c r="S320" s="36">
        <f>SUMIFS(СВЦЭМ!$J$40:$J$783,СВЦЭМ!$A$40:$A$783,$A320,СВЦЭМ!$B$39:$B$782,S$313)+'СЕТ СН'!$F$13</f>
        <v>0</v>
      </c>
      <c r="T320" s="36">
        <f>SUMIFS(СВЦЭМ!$J$40:$J$783,СВЦЭМ!$A$40:$A$783,$A320,СВЦЭМ!$B$39:$B$782,T$313)+'СЕТ СН'!$F$13</f>
        <v>0</v>
      </c>
      <c r="U320" s="36">
        <f>SUMIFS(СВЦЭМ!$J$40:$J$783,СВЦЭМ!$A$40:$A$783,$A320,СВЦЭМ!$B$39:$B$782,U$313)+'СЕТ СН'!$F$13</f>
        <v>0</v>
      </c>
      <c r="V320" s="36">
        <f>SUMIFS(СВЦЭМ!$J$40:$J$783,СВЦЭМ!$A$40:$A$783,$A320,СВЦЭМ!$B$39:$B$782,V$313)+'СЕТ СН'!$F$13</f>
        <v>0</v>
      </c>
      <c r="W320" s="36">
        <f>SUMIFS(СВЦЭМ!$J$40:$J$783,СВЦЭМ!$A$40:$A$783,$A320,СВЦЭМ!$B$39:$B$782,W$313)+'СЕТ СН'!$F$13</f>
        <v>0</v>
      </c>
      <c r="X320" s="36">
        <f>SUMIFS(СВЦЭМ!$J$40:$J$783,СВЦЭМ!$A$40:$A$783,$A320,СВЦЭМ!$B$39:$B$782,X$313)+'СЕТ СН'!$F$13</f>
        <v>0</v>
      </c>
      <c r="Y320" s="36">
        <f>SUMIFS(СВЦЭМ!$J$40:$J$783,СВЦЭМ!$A$40:$A$783,$A320,СВЦЭМ!$B$39:$B$782,Y$313)+'СЕТ СН'!$F$13</f>
        <v>0</v>
      </c>
    </row>
    <row r="321" spans="1:25" ht="15.75" hidden="1" x14ac:dyDescent="0.2">
      <c r="A321" s="35">
        <f t="shared" si="9"/>
        <v>44965</v>
      </c>
      <c r="B321" s="36">
        <f>SUMIFS(СВЦЭМ!$J$40:$J$783,СВЦЭМ!$A$40:$A$783,$A321,СВЦЭМ!$B$39:$B$782,B$313)+'СЕТ СН'!$F$13</f>
        <v>0</v>
      </c>
      <c r="C321" s="36">
        <f>SUMIFS(СВЦЭМ!$J$40:$J$783,СВЦЭМ!$A$40:$A$783,$A321,СВЦЭМ!$B$39:$B$782,C$313)+'СЕТ СН'!$F$13</f>
        <v>0</v>
      </c>
      <c r="D321" s="36">
        <f>SUMIFS(СВЦЭМ!$J$40:$J$783,СВЦЭМ!$A$40:$A$783,$A321,СВЦЭМ!$B$39:$B$782,D$313)+'СЕТ СН'!$F$13</f>
        <v>0</v>
      </c>
      <c r="E321" s="36">
        <f>SUMIFS(СВЦЭМ!$J$40:$J$783,СВЦЭМ!$A$40:$A$783,$A321,СВЦЭМ!$B$39:$B$782,E$313)+'СЕТ СН'!$F$13</f>
        <v>0</v>
      </c>
      <c r="F321" s="36">
        <f>SUMIFS(СВЦЭМ!$J$40:$J$783,СВЦЭМ!$A$40:$A$783,$A321,СВЦЭМ!$B$39:$B$782,F$313)+'СЕТ СН'!$F$13</f>
        <v>0</v>
      </c>
      <c r="G321" s="36">
        <f>SUMIFS(СВЦЭМ!$J$40:$J$783,СВЦЭМ!$A$40:$A$783,$A321,СВЦЭМ!$B$39:$B$782,G$313)+'СЕТ СН'!$F$13</f>
        <v>0</v>
      </c>
      <c r="H321" s="36">
        <f>SUMIFS(СВЦЭМ!$J$40:$J$783,СВЦЭМ!$A$40:$A$783,$A321,СВЦЭМ!$B$39:$B$782,H$313)+'СЕТ СН'!$F$13</f>
        <v>0</v>
      </c>
      <c r="I321" s="36">
        <f>SUMIFS(СВЦЭМ!$J$40:$J$783,СВЦЭМ!$A$40:$A$783,$A321,СВЦЭМ!$B$39:$B$782,I$313)+'СЕТ СН'!$F$13</f>
        <v>0</v>
      </c>
      <c r="J321" s="36">
        <f>SUMIFS(СВЦЭМ!$J$40:$J$783,СВЦЭМ!$A$40:$A$783,$A321,СВЦЭМ!$B$39:$B$782,J$313)+'СЕТ СН'!$F$13</f>
        <v>0</v>
      </c>
      <c r="K321" s="36">
        <f>SUMIFS(СВЦЭМ!$J$40:$J$783,СВЦЭМ!$A$40:$A$783,$A321,СВЦЭМ!$B$39:$B$782,K$313)+'СЕТ СН'!$F$13</f>
        <v>0</v>
      </c>
      <c r="L321" s="36">
        <f>SUMIFS(СВЦЭМ!$J$40:$J$783,СВЦЭМ!$A$40:$A$783,$A321,СВЦЭМ!$B$39:$B$782,L$313)+'СЕТ СН'!$F$13</f>
        <v>0</v>
      </c>
      <c r="M321" s="36">
        <f>SUMIFS(СВЦЭМ!$J$40:$J$783,СВЦЭМ!$A$40:$A$783,$A321,СВЦЭМ!$B$39:$B$782,M$313)+'СЕТ СН'!$F$13</f>
        <v>0</v>
      </c>
      <c r="N321" s="36">
        <f>SUMIFS(СВЦЭМ!$J$40:$J$783,СВЦЭМ!$A$40:$A$783,$A321,СВЦЭМ!$B$39:$B$782,N$313)+'СЕТ СН'!$F$13</f>
        <v>0</v>
      </c>
      <c r="O321" s="36">
        <f>SUMIFS(СВЦЭМ!$J$40:$J$783,СВЦЭМ!$A$40:$A$783,$A321,СВЦЭМ!$B$39:$B$782,O$313)+'СЕТ СН'!$F$13</f>
        <v>0</v>
      </c>
      <c r="P321" s="36">
        <f>SUMIFS(СВЦЭМ!$J$40:$J$783,СВЦЭМ!$A$40:$A$783,$A321,СВЦЭМ!$B$39:$B$782,P$313)+'СЕТ СН'!$F$13</f>
        <v>0</v>
      </c>
      <c r="Q321" s="36">
        <f>SUMIFS(СВЦЭМ!$J$40:$J$783,СВЦЭМ!$A$40:$A$783,$A321,СВЦЭМ!$B$39:$B$782,Q$313)+'СЕТ СН'!$F$13</f>
        <v>0</v>
      </c>
      <c r="R321" s="36">
        <f>SUMIFS(СВЦЭМ!$J$40:$J$783,СВЦЭМ!$A$40:$A$783,$A321,СВЦЭМ!$B$39:$B$782,R$313)+'СЕТ СН'!$F$13</f>
        <v>0</v>
      </c>
      <c r="S321" s="36">
        <f>SUMIFS(СВЦЭМ!$J$40:$J$783,СВЦЭМ!$A$40:$A$783,$A321,СВЦЭМ!$B$39:$B$782,S$313)+'СЕТ СН'!$F$13</f>
        <v>0</v>
      </c>
      <c r="T321" s="36">
        <f>SUMIFS(СВЦЭМ!$J$40:$J$783,СВЦЭМ!$A$40:$A$783,$A321,СВЦЭМ!$B$39:$B$782,T$313)+'СЕТ СН'!$F$13</f>
        <v>0</v>
      </c>
      <c r="U321" s="36">
        <f>SUMIFS(СВЦЭМ!$J$40:$J$783,СВЦЭМ!$A$40:$A$783,$A321,СВЦЭМ!$B$39:$B$782,U$313)+'СЕТ СН'!$F$13</f>
        <v>0</v>
      </c>
      <c r="V321" s="36">
        <f>SUMIFS(СВЦЭМ!$J$40:$J$783,СВЦЭМ!$A$40:$A$783,$A321,СВЦЭМ!$B$39:$B$782,V$313)+'СЕТ СН'!$F$13</f>
        <v>0</v>
      </c>
      <c r="W321" s="36">
        <f>SUMIFS(СВЦЭМ!$J$40:$J$783,СВЦЭМ!$A$40:$A$783,$A321,СВЦЭМ!$B$39:$B$782,W$313)+'СЕТ СН'!$F$13</f>
        <v>0</v>
      </c>
      <c r="X321" s="36">
        <f>SUMIFS(СВЦЭМ!$J$40:$J$783,СВЦЭМ!$A$40:$A$783,$A321,СВЦЭМ!$B$39:$B$782,X$313)+'СЕТ СН'!$F$13</f>
        <v>0</v>
      </c>
      <c r="Y321" s="36">
        <f>SUMIFS(СВЦЭМ!$J$40:$J$783,СВЦЭМ!$A$40:$A$783,$A321,СВЦЭМ!$B$39:$B$782,Y$313)+'СЕТ СН'!$F$13</f>
        <v>0</v>
      </c>
    </row>
    <row r="322" spans="1:25" ht="15.75" hidden="1" x14ac:dyDescent="0.2">
      <c r="A322" s="35">
        <f t="shared" si="9"/>
        <v>44966</v>
      </c>
      <c r="B322" s="36">
        <f>SUMIFS(СВЦЭМ!$J$40:$J$783,СВЦЭМ!$A$40:$A$783,$A322,СВЦЭМ!$B$39:$B$782,B$313)+'СЕТ СН'!$F$13</f>
        <v>0</v>
      </c>
      <c r="C322" s="36">
        <f>SUMIFS(СВЦЭМ!$J$40:$J$783,СВЦЭМ!$A$40:$A$783,$A322,СВЦЭМ!$B$39:$B$782,C$313)+'СЕТ СН'!$F$13</f>
        <v>0</v>
      </c>
      <c r="D322" s="36">
        <f>SUMIFS(СВЦЭМ!$J$40:$J$783,СВЦЭМ!$A$40:$A$783,$A322,СВЦЭМ!$B$39:$B$782,D$313)+'СЕТ СН'!$F$13</f>
        <v>0</v>
      </c>
      <c r="E322" s="36">
        <f>SUMIFS(СВЦЭМ!$J$40:$J$783,СВЦЭМ!$A$40:$A$783,$A322,СВЦЭМ!$B$39:$B$782,E$313)+'СЕТ СН'!$F$13</f>
        <v>0</v>
      </c>
      <c r="F322" s="36">
        <f>SUMIFS(СВЦЭМ!$J$40:$J$783,СВЦЭМ!$A$40:$A$783,$A322,СВЦЭМ!$B$39:$B$782,F$313)+'СЕТ СН'!$F$13</f>
        <v>0</v>
      </c>
      <c r="G322" s="36">
        <f>SUMIFS(СВЦЭМ!$J$40:$J$783,СВЦЭМ!$A$40:$A$783,$A322,СВЦЭМ!$B$39:$B$782,G$313)+'СЕТ СН'!$F$13</f>
        <v>0</v>
      </c>
      <c r="H322" s="36">
        <f>SUMIFS(СВЦЭМ!$J$40:$J$783,СВЦЭМ!$A$40:$A$783,$A322,СВЦЭМ!$B$39:$B$782,H$313)+'СЕТ СН'!$F$13</f>
        <v>0</v>
      </c>
      <c r="I322" s="36">
        <f>SUMIFS(СВЦЭМ!$J$40:$J$783,СВЦЭМ!$A$40:$A$783,$A322,СВЦЭМ!$B$39:$B$782,I$313)+'СЕТ СН'!$F$13</f>
        <v>0</v>
      </c>
      <c r="J322" s="36">
        <f>SUMIFS(СВЦЭМ!$J$40:$J$783,СВЦЭМ!$A$40:$A$783,$A322,СВЦЭМ!$B$39:$B$782,J$313)+'СЕТ СН'!$F$13</f>
        <v>0</v>
      </c>
      <c r="K322" s="36">
        <f>SUMIFS(СВЦЭМ!$J$40:$J$783,СВЦЭМ!$A$40:$A$783,$A322,СВЦЭМ!$B$39:$B$782,K$313)+'СЕТ СН'!$F$13</f>
        <v>0</v>
      </c>
      <c r="L322" s="36">
        <f>SUMIFS(СВЦЭМ!$J$40:$J$783,СВЦЭМ!$A$40:$A$783,$A322,СВЦЭМ!$B$39:$B$782,L$313)+'СЕТ СН'!$F$13</f>
        <v>0</v>
      </c>
      <c r="M322" s="36">
        <f>SUMIFS(СВЦЭМ!$J$40:$J$783,СВЦЭМ!$A$40:$A$783,$A322,СВЦЭМ!$B$39:$B$782,M$313)+'СЕТ СН'!$F$13</f>
        <v>0</v>
      </c>
      <c r="N322" s="36">
        <f>SUMIFS(СВЦЭМ!$J$40:$J$783,СВЦЭМ!$A$40:$A$783,$A322,СВЦЭМ!$B$39:$B$782,N$313)+'СЕТ СН'!$F$13</f>
        <v>0</v>
      </c>
      <c r="O322" s="36">
        <f>SUMIFS(СВЦЭМ!$J$40:$J$783,СВЦЭМ!$A$40:$A$783,$A322,СВЦЭМ!$B$39:$B$782,O$313)+'СЕТ СН'!$F$13</f>
        <v>0</v>
      </c>
      <c r="P322" s="36">
        <f>SUMIFS(СВЦЭМ!$J$40:$J$783,СВЦЭМ!$A$40:$A$783,$A322,СВЦЭМ!$B$39:$B$782,P$313)+'СЕТ СН'!$F$13</f>
        <v>0</v>
      </c>
      <c r="Q322" s="36">
        <f>SUMIFS(СВЦЭМ!$J$40:$J$783,СВЦЭМ!$A$40:$A$783,$A322,СВЦЭМ!$B$39:$B$782,Q$313)+'СЕТ СН'!$F$13</f>
        <v>0</v>
      </c>
      <c r="R322" s="36">
        <f>SUMIFS(СВЦЭМ!$J$40:$J$783,СВЦЭМ!$A$40:$A$783,$A322,СВЦЭМ!$B$39:$B$782,R$313)+'СЕТ СН'!$F$13</f>
        <v>0</v>
      </c>
      <c r="S322" s="36">
        <f>SUMIFS(СВЦЭМ!$J$40:$J$783,СВЦЭМ!$A$40:$A$783,$A322,СВЦЭМ!$B$39:$B$782,S$313)+'СЕТ СН'!$F$13</f>
        <v>0</v>
      </c>
      <c r="T322" s="36">
        <f>SUMIFS(СВЦЭМ!$J$40:$J$783,СВЦЭМ!$A$40:$A$783,$A322,СВЦЭМ!$B$39:$B$782,T$313)+'СЕТ СН'!$F$13</f>
        <v>0</v>
      </c>
      <c r="U322" s="36">
        <f>SUMIFS(СВЦЭМ!$J$40:$J$783,СВЦЭМ!$A$40:$A$783,$A322,СВЦЭМ!$B$39:$B$782,U$313)+'СЕТ СН'!$F$13</f>
        <v>0</v>
      </c>
      <c r="V322" s="36">
        <f>SUMIFS(СВЦЭМ!$J$40:$J$783,СВЦЭМ!$A$40:$A$783,$A322,СВЦЭМ!$B$39:$B$782,V$313)+'СЕТ СН'!$F$13</f>
        <v>0</v>
      </c>
      <c r="W322" s="36">
        <f>SUMIFS(СВЦЭМ!$J$40:$J$783,СВЦЭМ!$A$40:$A$783,$A322,СВЦЭМ!$B$39:$B$782,W$313)+'СЕТ СН'!$F$13</f>
        <v>0</v>
      </c>
      <c r="X322" s="36">
        <f>SUMIFS(СВЦЭМ!$J$40:$J$783,СВЦЭМ!$A$40:$A$783,$A322,СВЦЭМ!$B$39:$B$782,X$313)+'СЕТ СН'!$F$13</f>
        <v>0</v>
      </c>
      <c r="Y322" s="36">
        <f>SUMIFS(СВЦЭМ!$J$40:$J$783,СВЦЭМ!$A$40:$A$783,$A322,СВЦЭМ!$B$39:$B$782,Y$313)+'СЕТ СН'!$F$13</f>
        <v>0</v>
      </c>
    </row>
    <row r="323" spans="1:25" ht="15.75" hidden="1" x14ac:dyDescent="0.2">
      <c r="A323" s="35">
        <f t="shared" si="9"/>
        <v>44967</v>
      </c>
      <c r="B323" s="36">
        <f>SUMIFS(СВЦЭМ!$J$40:$J$783,СВЦЭМ!$A$40:$A$783,$A323,СВЦЭМ!$B$39:$B$782,B$313)+'СЕТ СН'!$F$13</f>
        <v>0</v>
      </c>
      <c r="C323" s="36">
        <f>SUMIFS(СВЦЭМ!$J$40:$J$783,СВЦЭМ!$A$40:$A$783,$A323,СВЦЭМ!$B$39:$B$782,C$313)+'СЕТ СН'!$F$13</f>
        <v>0</v>
      </c>
      <c r="D323" s="36">
        <f>SUMIFS(СВЦЭМ!$J$40:$J$783,СВЦЭМ!$A$40:$A$783,$A323,СВЦЭМ!$B$39:$B$782,D$313)+'СЕТ СН'!$F$13</f>
        <v>0</v>
      </c>
      <c r="E323" s="36">
        <f>SUMIFS(СВЦЭМ!$J$40:$J$783,СВЦЭМ!$A$40:$A$783,$A323,СВЦЭМ!$B$39:$B$782,E$313)+'СЕТ СН'!$F$13</f>
        <v>0</v>
      </c>
      <c r="F323" s="36">
        <f>SUMIFS(СВЦЭМ!$J$40:$J$783,СВЦЭМ!$A$40:$A$783,$A323,СВЦЭМ!$B$39:$B$782,F$313)+'СЕТ СН'!$F$13</f>
        <v>0</v>
      </c>
      <c r="G323" s="36">
        <f>SUMIFS(СВЦЭМ!$J$40:$J$783,СВЦЭМ!$A$40:$A$783,$A323,СВЦЭМ!$B$39:$B$782,G$313)+'СЕТ СН'!$F$13</f>
        <v>0</v>
      </c>
      <c r="H323" s="36">
        <f>SUMIFS(СВЦЭМ!$J$40:$J$783,СВЦЭМ!$A$40:$A$783,$A323,СВЦЭМ!$B$39:$B$782,H$313)+'СЕТ СН'!$F$13</f>
        <v>0</v>
      </c>
      <c r="I323" s="36">
        <f>SUMIFS(СВЦЭМ!$J$40:$J$783,СВЦЭМ!$A$40:$A$783,$A323,СВЦЭМ!$B$39:$B$782,I$313)+'СЕТ СН'!$F$13</f>
        <v>0</v>
      </c>
      <c r="J323" s="36">
        <f>SUMIFS(СВЦЭМ!$J$40:$J$783,СВЦЭМ!$A$40:$A$783,$A323,СВЦЭМ!$B$39:$B$782,J$313)+'СЕТ СН'!$F$13</f>
        <v>0</v>
      </c>
      <c r="K323" s="36">
        <f>SUMIFS(СВЦЭМ!$J$40:$J$783,СВЦЭМ!$A$40:$A$783,$A323,СВЦЭМ!$B$39:$B$782,K$313)+'СЕТ СН'!$F$13</f>
        <v>0</v>
      </c>
      <c r="L323" s="36">
        <f>SUMIFS(СВЦЭМ!$J$40:$J$783,СВЦЭМ!$A$40:$A$783,$A323,СВЦЭМ!$B$39:$B$782,L$313)+'СЕТ СН'!$F$13</f>
        <v>0</v>
      </c>
      <c r="M323" s="36">
        <f>SUMIFS(СВЦЭМ!$J$40:$J$783,СВЦЭМ!$A$40:$A$783,$A323,СВЦЭМ!$B$39:$B$782,M$313)+'СЕТ СН'!$F$13</f>
        <v>0</v>
      </c>
      <c r="N323" s="36">
        <f>SUMIFS(СВЦЭМ!$J$40:$J$783,СВЦЭМ!$A$40:$A$783,$A323,СВЦЭМ!$B$39:$B$782,N$313)+'СЕТ СН'!$F$13</f>
        <v>0</v>
      </c>
      <c r="O323" s="36">
        <f>SUMIFS(СВЦЭМ!$J$40:$J$783,СВЦЭМ!$A$40:$A$783,$A323,СВЦЭМ!$B$39:$B$782,O$313)+'СЕТ СН'!$F$13</f>
        <v>0</v>
      </c>
      <c r="P323" s="36">
        <f>SUMIFS(СВЦЭМ!$J$40:$J$783,СВЦЭМ!$A$40:$A$783,$A323,СВЦЭМ!$B$39:$B$782,P$313)+'СЕТ СН'!$F$13</f>
        <v>0</v>
      </c>
      <c r="Q323" s="36">
        <f>SUMIFS(СВЦЭМ!$J$40:$J$783,СВЦЭМ!$A$40:$A$783,$A323,СВЦЭМ!$B$39:$B$782,Q$313)+'СЕТ СН'!$F$13</f>
        <v>0</v>
      </c>
      <c r="R323" s="36">
        <f>SUMIFS(СВЦЭМ!$J$40:$J$783,СВЦЭМ!$A$40:$A$783,$A323,СВЦЭМ!$B$39:$B$782,R$313)+'СЕТ СН'!$F$13</f>
        <v>0</v>
      </c>
      <c r="S323" s="36">
        <f>SUMIFS(СВЦЭМ!$J$40:$J$783,СВЦЭМ!$A$40:$A$783,$A323,СВЦЭМ!$B$39:$B$782,S$313)+'СЕТ СН'!$F$13</f>
        <v>0</v>
      </c>
      <c r="T323" s="36">
        <f>SUMIFS(СВЦЭМ!$J$40:$J$783,СВЦЭМ!$A$40:$A$783,$A323,СВЦЭМ!$B$39:$B$782,T$313)+'СЕТ СН'!$F$13</f>
        <v>0</v>
      </c>
      <c r="U323" s="36">
        <f>SUMIFS(СВЦЭМ!$J$40:$J$783,СВЦЭМ!$A$40:$A$783,$A323,СВЦЭМ!$B$39:$B$782,U$313)+'СЕТ СН'!$F$13</f>
        <v>0</v>
      </c>
      <c r="V323" s="36">
        <f>SUMIFS(СВЦЭМ!$J$40:$J$783,СВЦЭМ!$A$40:$A$783,$A323,СВЦЭМ!$B$39:$B$782,V$313)+'СЕТ СН'!$F$13</f>
        <v>0</v>
      </c>
      <c r="W323" s="36">
        <f>SUMIFS(СВЦЭМ!$J$40:$J$783,СВЦЭМ!$A$40:$A$783,$A323,СВЦЭМ!$B$39:$B$782,W$313)+'СЕТ СН'!$F$13</f>
        <v>0</v>
      </c>
      <c r="X323" s="36">
        <f>SUMIFS(СВЦЭМ!$J$40:$J$783,СВЦЭМ!$A$40:$A$783,$A323,СВЦЭМ!$B$39:$B$782,X$313)+'СЕТ СН'!$F$13</f>
        <v>0</v>
      </c>
      <c r="Y323" s="36">
        <f>SUMIFS(СВЦЭМ!$J$40:$J$783,СВЦЭМ!$A$40:$A$783,$A323,СВЦЭМ!$B$39:$B$782,Y$313)+'СЕТ СН'!$F$13</f>
        <v>0</v>
      </c>
    </row>
    <row r="324" spans="1:25" ht="15.75" hidden="1" x14ac:dyDescent="0.2">
      <c r="A324" s="35">
        <f t="shared" si="9"/>
        <v>44968</v>
      </c>
      <c r="B324" s="36">
        <f>SUMIFS(СВЦЭМ!$J$40:$J$783,СВЦЭМ!$A$40:$A$783,$A324,СВЦЭМ!$B$39:$B$782,B$313)+'СЕТ СН'!$F$13</f>
        <v>0</v>
      </c>
      <c r="C324" s="36">
        <f>SUMIFS(СВЦЭМ!$J$40:$J$783,СВЦЭМ!$A$40:$A$783,$A324,СВЦЭМ!$B$39:$B$782,C$313)+'СЕТ СН'!$F$13</f>
        <v>0</v>
      </c>
      <c r="D324" s="36">
        <f>SUMIFS(СВЦЭМ!$J$40:$J$783,СВЦЭМ!$A$40:$A$783,$A324,СВЦЭМ!$B$39:$B$782,D$313)+'СЕТ СН'!$F$13</f>
        <v>0</v>
      </c>
      <c r="E324" s="36">
        <f>SUMIFS(СВЦЭМ!$J$40:$J$783,СВЦЭМ!$A$40:$A$783,$A324,СВЦЭМ!$B$39:$B$782,E$313)+'СЕТ СН'!$F$13</f>
        <v>0</v>
      </c>
      <c r="F324" s="36">
        <f>SUMIFS(СВЦЭМ!$J$40:$J$783,СВЦЭМ!$A$40:$A$783,$A324,СВЦЭМ!$B$39:$B$782,F$313)+'СЕТ СН'!$F$13</f>
        <v>0</v>
      </c>
      <c r="G324" s="36">
        <f>SUMIFS(СВЦЭМ!$J$40:$J$783,СВЦЭМ!$A$40:$A$783,$A324,СВЦЭМ!$B$39:$B$782,G$313)+'СЕТ СН'!$F$13</f>
        <v>0</v>
      </c>
      <c r="H324" s="36">
        <f>SUMIFS(СВЦЭМ!$J$40:$J$783,СВЦЭМ!$A$40:$A$783,$A324,СВЦЭМ!$B$39:$B$782,H$313)+'СЕТ СН'!$F$13</f>
        <v>0</v>
      </c>
      <c r="I324" s="36">
        <f>SUMIFS(СВЦЭМ!$J$40:$J$783,СВЦЭМ!$A$40:$A$783,$A324,СВЦЭМ!$B$39:$B$782,I$313)+'СЕТ СН'!$F$13</f>
        <v>0</v>
      </c>
      <c r="J324" s="36">
        <f>SUMIFS(СВЦЭМ!$J$40:$J$783,СВЦЭМ!$A$40:$A$783,$A324,СВЦЭМ!$B$39:$B$782,J$313)+'СЕТ СН'!$F$13</f>
        <v>0</v>
      </c>
      <c r="K324" s="36">
        <f>SUMIFS(СВЦЭМ!$J$40:$J$783,СВЦЭМ!$A$40:$A$783,$A324,СВЦЭМ!$B$39:$B$782,K$313)+'СЕТ СН'!$F$13</f>
        <v>0</v>
      </c>
      <c r="L324" s="36">
        <f>SUMIFS(СВЦЭМ!$J$40:$J$783,СВЦЭМ!$A$40:$A$783,$A324,СВЦЭМ!$B$39:$B$782,L$313)+'СЕТ СН'!$F$13</f>
        <v>0</v>
      </c>
      <c r="M324" s="36">
        <f>SUMIFS(СВЦЭМ!$J$40:$J$783,СВЦЭМ!$A$40:$A$783,$A324,СВЦЭМ!$B$39:$B$782,M$313)+'СЕТ СН'!$F$13</f>
        <v>0</v>
      </c>
      <c r="N324" s="36">
        <f>SUMIFS(СВЦЭМ!$J$40:$J$783,СВЦЭМ!$A$40:$A$783,$A324,СВЦЭМ!$B$39:$B$782,N$313)+'СЕТ СН'!$F$13</f>
        <v>0</v>
      </c>
      <c r="O324" s="36">
        <f>SUMIFS(СВЦЭМ!$J$40:$J$783,СВЦЭМ!$A$40:$A$783,$A324,СВЦЭМ!$B$39:$B$782,O$313)+'СЕТ СН'!$F$13</f>
        <v>0</v>
      </c>
      <c r="P324" s="36">
        <f>SUMIFS(СВЦЭМ!$J$40:$J$783,СВЦЭМ!$A$40:$A$783,$A324,СВЦЭМ!$B$39:$B$782,P$313)+'СЕТ СН'!$F$13</f>
        <v>0</v>
      </c>
      <c r="Q324" s="36">
        <f>SUMIFS(СВЦЭМ!$J$40:$J$783,СВЦЭМ!$A$40:$A$783,$A324,СВЦЭМ!$B$39:$B$782,Q$313)+'СЕТ СН'!$F$13</f>
        <v>0</v>
      </c>
      <c r="R324" s="36">
        <f>SUMIFS(СВЦЭМ!$J$40:$J$783,СВЦЭМ!$A$40:$A$783,$A324,СВЦЭМ!$B$39:$B$782,R$313)+'СЕТ СН'!$F$13</f>
        <v>0</v>
      </c>
      <c r="S324" s="36">
        <f>SUMIFS(СВЦЭМ!$J$40:$J$783,СВЦЭМ!$A$40:$A$783,$A324,СВЦЭМ!$B$39:$B$782,S$313)+'СЕТ СН'!$F$13</f>
        <v>0</v>
      </c>
      <c r="T324" s="36">
        <f>SUMIFS(СВЦЭМ!$J$40:$J$783,СВЦЭМ!$A$40:$A$783,$A324,СВЦЭМ!$B$39:$B$782,T$313)+'СЕТ СН'!$F$13</f>
        <v>0</v>
      </c>
      <c r="U324" s="36">
        <f>SUMIFS(СВЦЭМ!$J$40:$J$783,СВЦЭМ!$A$40:$A$783,$A324,СВЦЭМ!$B$39:$B$782,U$313)+'СЕТ СН'!$F$13</f>
        <v>0</v>
      </c>
      <c r="V324" s="36">
        <f>SUMIFS(СВЦЭМ!$J$40:$J$783,СВЦЭМ!$A$40:$A$783,$A324,СВЦЭМ!$B$39:$B$782,V$313)+'СЕТ СН'!$F$13</f>
        <v>0</v>
      </c>
      <c r="W324" s="36">
        <f>SUMIFS(СВЦЭМ!$J$40:$J$783,СВЦЭМ!$A$40:$A$783,$A324,СВЦЭМ!$B$39:$B$782,W$313)+'СЕТ СН'!$F$13</f>
        <v>0</v>
      </c>
      <c r="X324" s="36">
        <f>SUMIFS(СВЦЭМ!$J$40:$J$783,СВЦЭМ!$A$40:$A$783,$A324,СВЦЭМ!$B$39:$B$782,X$313)+'СЕТ СН'!$F$13</f>
        <v>0</v>
      </c>
      <c r="Y324" s="36">
        <f>SUMIFS(СВЦЭМ!$J$40:$J$783,СВЦЭМ!$A$40:$A$783,$A324,СВЦЭМ!$B$39:$B$782,Y$313)+'СЕТ СН'!$F$13</f>
        <v>0</v>
      </c>
    </row>
    <row r="325" spans="1:25" ht="15.75" hidden="1" x14ac:dyDescent="0.2">
      <c r="A325" s="35">
        <f t="shared" si="9"/>
        <v>44969</v>
      </c>
      <c r="B325" s="36">
        <f>SUMIFS(СВЦЭМ!$J$40:$J$783,СВЦЭМ!$A$40:$A$783,$A325,СВЦЭМ!$B$39:$B$782,B$313)+'СЕТ СН'!$F$13</f>
        <v>0</v>
      </c>
      <c r="C325" s="36">
        <f>SUMIFS(СВЦЭМ!$J$40:$J$783,СВЦЭМ!$A$40:$A$783,$A325,СВЦЭМ!$B$39:$B$782,C$313)+'СЕТ СН'!$F$13</f>
        <v>0</v>
      </c>
      <c r="D325" s="36">
        <f>SUMIFS(СВЦЭМ!$J$40:$J$783,СВЦЭМ!$A$40:$A$783,$A325,СВЦЭМ!$B$39:$B$782,D$313)+'СЕТ СН'!$F$13</f>
        <v>0</v>
      </c>
      <c r="E325" s="36">
        <f>SUMIFS(СВЦЭМ!$J$40:$J$783,СВЦЭМ!$A$40:$A$783,$A325,СВЦЭМ!$B$39:$B$782,E$313)+'СЕТ СН'!$F$13</f>
        <v>0</v>
      </c>
      <c r="F325" s="36">
        <f>SUMIFS(СВЦЭМ!$J$40:$J$783,СВЦЭМ!$A$40:$A$783,$A325,СВЦЭМ!$B$39:$B$782,F$313)+'СЕТ СН'!$F$13</f>
        <v>0</v>
      </c>
      <c r="G325" s="36">
        <f>SUMIFS(СВЦЭМ!$J$40:$J$783,СВЦЭМ!$A$40:$A$783,$A325,СВЦЭМ!$B$39:$B$782,G$313)+'СЕТ СН'!$F$13</f>
        <v>0</v>
      </c>
      <c r="H325" s="36">
        <f>SUMIFS(СВЦЭМ!$J$40:$J$783,СВЦЭМ!$A$40:$A$783,$A325,СВЦЭМ!$B$39:$B$782,H$313)+'СЕТ СН'!$F$13</f>
        <v>0</v>
      </c>
      <c r="I325" s="36">
        <f>SUMIFS(СВЦЭМ!$J$40:$J$783,СВЦЭМ!$A$40:$A$783,$A325,СВЦЭМ!$B$39:$B$782,I$313)+'СЕТ СН'!$F$13</f>
        <v>0</v>
      </c>
      <c r="J325" s="36">
        <f>SUMIFS(СВЦЭМ!$J$40:$J$783,СВЦЭМ!$A$40:$A$783,$A325,СВЦЭМ!$B$39:$B$782,J$313)+'СЕТ СН'!$F$13</f>
        <v>0</v>
      </c>
      <c r="K325" s="36">
        <f>SUMIFS(СВЦЭМ!$J$40:$J$783,СВЦЭМ!$A$40:$A$783,$A325,СВЦЭМ!$B$39:$B$782,K$313)+'СЕТ СН'!$F$13</f>
        <v>0</v>
      </c>
      <c r="L325" s="36">
        <f>SUMIFS(СВЦЭМ!$J$40:$J$783,СВЦЭМ!$A$40:$A$783,$A325,СВЦЭМ!$B$39:$B$782,L$313)+'СЕТ СН'!$F$13</f>
        <v>0</v>
      </c>
      <c r="M325" s="36">
        <f>SUMIFS(СВЦЭМ!$J$40:$J$783,СВЦЭМ!$A$40:$A$783,$A325,СВЦЭМ!$B$39:$B$782,M$313)+'СЕТ СН'!$F$13</f>
        <v>0</v>
      </c>
      <c r="N325" s="36">
        <f>SUMIFS(СВЦЭМ!$J$40:$J$783,СВЦЭМ!$A$40:$A$783,$A325,СВЦЭМ!$B$39:$B$782,N$313)+'СЕТ СН'!$F$13</f>
        <v>0</v>
      </c>
      <c r="O325" s="36">
        <f>SUMIFS(СВЦЭМ!$J$40:$J$783,СВЦЭМ!$A$40:$A$783,$A325,СВЦЭМ!$B$39:$B$782,O$313)+'СЕТ СН'!$F$13</f>
        <v>0</v>
      </c>
      <c r="P325" s="36">
        <f>SUMIFS(СВЦЭМ!$J$40:$J$783,СВЦЭМ!$A$40:$A$783,$A325,СВЦЭМ!$B$39:$B$782,P$313)+'СЕТ СН'!$F$13</f>
        <v>0</v>
      </c>
      <c r="Q325" s="36">
        <f>SUMIFS(СВЦЭМ!$J$40:$J$783,СВЦЭМ!$A$40:$A$783,$A325,СВЦЭМ!$B$39:$B$782,Q$313)+'СЕТ СН'!$F$13</f>
        <v>0</v>
      </c>
      <c r="R325" s="36">
        <f>SUMIFS(СВЦЭМ!$J$40:$J$783,СВЦЭМ!$A$40:$A$783,$A325,СВЦЭМ!$B$39:$B$782,R$313)+'СЕТ СН'!$F$13</f>
        <v>0</v>
      </c>
      <c r="S325" s="36">
        <f>SUMIFS(СВЦЭМ!$J$40:$J$783,СВЦЭМ!$A$40:$A$783,$A325,СВЦЭМ!$B$39:$B$782,S$313)+'СЕТ СН'!$F$13</f>
        <v>0</v>
      </c>
      <c r="T325" s="36">
        <f>SUMIFS(СВЦЭМ!$J$40:$J$783,СВЦЭМ!$A$40:$A$783,$A325,СВЦЭМ!$B$39:$B$782,T$313)+'СЕТ СН'!$F$13</f>
        <v>0</v>
      </c>
      <c r="U325" s="36">
        <f>SUMIFS(СВЦЭМ!$J$40:$J$783,СВЦЭМ!$A$40:$A$783,$A325,СВЦЭМ!$B$39:$B$782,U$313)+'СЕТ СН'!$F$13</f>
        <v>0</v>
      </c>
      <c r="V325" s="36">
        <f>SUMIFS(СВЦЭМ!$J$40:$J$783,СВЦЭМ!$A$40:$A$783,$A325,СВЦЭМ!$B$39:$B$782,V$313)+'СЕТ СН'!$F$13</f>
        <v>0</v>
      </c>
      <c r="W325" s="36">
        <f>SUMIFS(СВЦЭМ!$J$40:$J$783,СВЦЭМ!$A$40:$A$783,$A325,СВЦЭМ!$B$39:$B$782,W$313)+'СЕТ СН'!$F$13</f>
        <v>0</v>
      </c>
      <c r="X325" s="36">
        <f>SUMIFS(СВЦЭМ!$J$40:$J$783,СВЦЭМ!$A$40:$A$783,$A325,СВЦЭМ!$B$39:$B$782,X$313)+'СЕТ СН'!$F$13</f>
        <v>0</v>
      </c>
      <c r="Y325" s="36">
        <f>SUMIFS(СВЦЭМ!$J$40:$J$783,СВЦЭМ!$A$40:$A$783,$A325,СВЦЭМ!$B$39:$B$782,Y$313)+'СЕТ СН'!$F$13</f>
        <v>0</v>
      </c>
    </row>
    <row r="326" spans="1:25" ht="15.75" hidden="1" x14ac:dyDescent="0.2">
      <c r="A326" s="35">
        <f t="shared" si="9"/>
        <v>44970</v>
      </c>
      <c r="B326" s="36">
        <f>SUMIFS(СВЦЭМ!$J$40:$J$783,СВЦЭМ!$A$40:$A$783,$A326,СВЦЭМ!$B$39:$B$782,B$313)+'СЕТ СН'!$F$13</f>
        <v>0</v>
      </c>
      <c r="C326" s="36">
        <f>SUMIFS(СВЦЭМ!$J$40:$J$783,СВЦЭМ!$A$40:$A$783,$A326,СВЦЭМ!$B$39:$B$782,C$313)+'СЕТ СН'!$F$13</f>
        <v>0</v>
      </c>
      <c r="D326" s="36">
        <f>SUMIFS(СВЦЭМ!$J$40:$J$783,СВЦЭМ!$A$40:$A$783,$A326,СВЦЭМ!$B$39:$B$782,D$313)+'СЕТ СН'!$F$13</f>
        <v>0</v>
      </c>
      <c r="E326" s="36">
        <f>SUMIFS(СВЦЭМ!$J$40:$J$783,СВЦЭМ!$A$40:$A$783,$A326,СВЦЭМ!$B$39:$B$782,E$313)+'СЕТ СН'!$F$13</f>
        <v>0</v>
      </c>
      <c r="F326" s="36">
        <f>SUMIFS(СВЦЭМ!$J$40:$J$783,СВЦЭМ!$A$40:$A$783,$A326,СВЦЭМ!$B$39:$B$782,F$313)+'СЕТ СН'!$F$13</f>
        <v>0</v>
      </c>
      <c r="G326" s="36">
        <f>SUMIFS(СВЦЭМ!$J$40:$J$783,СВЦЭМ!$A$40:$A$783,$A326,СВЦЭМ!$B$39:$B$782,G$313)+'СЕТ СН'!$F$13</f>
        <v>0</v>
      </c>
      <c r="H326" s="36">
        <f>SUMIFS(СВЦЭМ!$J$40:$J$783,СВЦЭМ!$A$40:$A$783,$A326,СВЦЭМ!$B$39:$B$782,H$313)+'СЕТ СН'!$F$13</f>
        <v>0</v>
      </c>
      <c r="I326" s="36">
        <f>SUMIFS(СВЦЭМ!$J$40:$J$783,СВЦЭМ!$A$40:$A$783,$A326,СВЦЭМ!$B$39:$B$782,I$313)+'СЕТ СН'!$F$13</f>
        <v>0</v>
      </c>
      <c r="J326" s="36">
        <f>SUMIFS(СВЦЭМ!$J$40:$J$783,СВЦЭМ!$A$40:$A$783,$A326,СВЦЭМ!$B$39:$B$782,J$313)+'СЕТ СН'!$F$13</f>
        <v>0</v>
      </c>
      <c r="K326" s="36">
        <f>SUMIFS(СВЦЭМ!$J$40:$J$783,СВЦЭМ!$A$40:$A$783,$A326,СВЦЭМ!$B$39:$B$782,K$313)+'СЕТ СН'!$F$13</f>
        <v>0</v>
      </c>
      <c r="L326" s="36">
        <f>SUMIFS(СВЦЭМ!$J$40:$J$783,СВЦЭМ!$A$40:$A$783,$A326,СВЦЭМ!$B$39:$B$782,L$313)+'СЕТ СН'!$F$13</f>
        <v>0</v>
      </c>
      <c r="M326" s="36">
        <f>SUMIFS(СВЦЭМ!$J$40:$J$783,СВЦЭМ!$A$40:$A$783,$A326,СВЦЭМ!$B$39:$B$782,M$313)+'СЕТ СН'!$F$13</f>
        <v>0</v>
      </c>
      <c r="N326" s="36">
        <f>SUMIFS(СВЦЭМ!$J$40:$J$783,СВЦЭМ!$A$40:$A$783,$A326,СВЦЭМ!$B$39:$B$782,N$313)+'СЕТ СН'!$F$13</f>
        <v>0</v>
      </c>
      <c r="O326" s="36">
        <f>SUMIFS(СВЦЭМ!$J$40:$J$783,СВЦЭМ!$A$40:$A$783,$A326,СВЦЭМ!$B$39:$B$782,O$313)+'СЕТ СН'!$F$13</f>
        <v>0</v>
      </c>
      <c r="P326" s="36">
        <f>SUMIFS(СВЦЭМ!$J$40:$J$783,СВЦЭМ!$A$40:$A$783,$A326,СВЦЭМ!$B$39:$B$782,P$313)+'СЕТ СН'!$F$13</f>
        <v>0</v>
      </c>
      <c r="Q326" s="36">
        <f>SUMIFS(СВЦЭМ!$J$40:$J$783,СВЦЭМ!$A$40:$A$783,$A326,СВЦЭМ!$B$39:$B$782,Q$313)+'СЕТ СН'!$F$13</f>
        <v>0</v>
      </c>
      <c r="R326" s="36">
        <f>SUMIFS(СВЦЭМ!$J$40:$J$783,СВЦЭМ!$A$40:$A$783,$A326,СВЦЭМ!$B$39:$B$782,R$313)+'СЕТ СН'!$F$13</f>
        <v>0</v>
      </c>
      <c r="S326" s="36">
        <f>SUMIFS(СВЦЭМ!$J$40:$J$783,СВЦЭМ!$A$40:$A$783,$A326,СВЦЭМ!$B$39:$B$782,S$313)+'СЕТ СН'!$F$13</f>
        <v>0</v>
      </c>
      <c r="T326" s="36">
        <f>SUMIFS(СВЦЭМ!$J$40:$J$783,СВЦЭМ!$A$40:$A$783,$A326,СВЦЭМ!$B$39:$B$782,T$313)+'СЕТ СН'!$F$13</f>
        <v>0</v>
      </c>
      <c r="U326" s="36">
        <f>SUMIFS(СВЦЭМ!$J$40:$J$783,СВЦЭМ!$A$40:$A$783,$A326,СВЦЭМ!$B$39:$B$782,U$313)+'СЕТ СН'!$F$13</f>
        <v>0</v>
      </c>
      <c r="V326" s="36">
        <f>SUMIFS(СВЦЭМ!$J$40:$J$783,СВЦЭМ!$A$40:$A$783,$A326,СВЦЭМ!$B$39:$B$782,V$313)+'СЕТ СН'!$F$13</f>
        <v>0</v>
      </c>
      <c r="W326" s="36">
        <f>SUMIFS(СВЦЭМ!$J$40:$J$783,СВЦЭМ!$A$40:$A$783,$A326,СВЦЭМ!$B$39:$B$782,W$313)+'СЕТ СН'!$F$13</f>
        <v>0</v>
      </c>
      <c r="X326" s="36">
        <f>SUMIFS(СВЦЭМ!$J$40:$J$783,СВЦЭМ!$A$40:$A$783,$A326,СВЦЭМ!$B$39:$B$782,X$313)+'СЕТ СН'!$F$13</f>
        <v>0</v>
      </c>
      <c r="Y326" s="36">
        <f>SUMIFS(СВЦЭМ!$J$40:$J$783,СВЦЭМ!$A$40:$A$783,$A326,СВЦЭМ!$B$39:$B$782,Y$313)+'СЕТ СН'!$F$13</f>
        <v>0</v>
      </c>
    </row>
    <row r="327" spans="1:25" ht="15.75" hidden="1" x14ac:dyDescent="0.2">
      <c r="A327" s="35">
        <f t="shared" si="9"/>
        <v>44971</v>
      </c>
      <c r="B327" s="36">
        <f>SUMIFS(СВЦЭМ!$J$40:$J$783,СВЦЭМ!$A$40:$A$783,$A327,СВЦЭМ!$B$39:$B$782,B$313)+'СЕТ СН'!$F$13</f>
        <v>0</v>
      </c>
      <c r="C327" s="36">
        <f>SUMIFS(СВЦЭМ!$J$40:$J$783,СВЦЭМ!$A$40:$A$783,$A327,СВЦЭМ!$B$39:$B$782,C$313)+'СЕТ СН'!$F$13</f>
        <v>0</v>
      </c>
      <c r="D327" s="36">
        <f>SUMIFS(СВЦЭМ!$J$40:$J$783,СВЦЭМ!$A$40:$A$783,$A327,СВЦЭМ!$B$39:$B$782,D$313)+'СЕТ СН'!$F$13</f>
        <v>0</v>
      </c>
      <c r="E327" s="36">
        <f>SUMIFS(СВЦЭМ!$J$40:$J$783,СВЦЭМ!$A$40:$A$783,$A327,СВЦЭМ!$B$39:$B$782,E$313)+'СЕТ СН'!$F$13</f>
        <v>0</v>
      </c>
      <c r="F327" s="36">
        <f>SUMIFS(СВЦЭМ!$J$40:$J$783,СВЦЭМ!$A$40:$A$783,$A327,СВЦЭМ!$B$39:$B$782,F$313)+'СЕТ СН'!$F$13</f>
        <v>0</v>
      </c>
      <c r="G327" s="36">
        <f>SUMIFS(СВЦЭМ!$J$40:$J$783,СВЦЭМ!$A$40:$A$783,$A327,СВЦЭМ!$B$39:$B$782,G$313)+'СЕТ СН'!$F$13</f>
        <v>0</v>
      </c>
      <c r="H327" s="36">
        <f>SUMIFS(СВЦЭМ!$J$40:$J$783,СВЦЭМ!$A$40:$A$783,$A327,СВЦЭМ!$B$39:$B$782,H$313)+'СЕТ СН'!$F$13</f>
        <v>0</v>
      </c>
      <c r="I327" s="36">
        <f>SUMIFS(СВЦЭМ!$J$40:$J$783,СВЦЭМ!$A$40:$A$783,$A327,СВЦЭМ!$B$39:$B$782,I$313)+'СЕТ СН'!$F$13</f>
        <v>0</v>
      </c>
      <c r="J327" s="36">
        <f>SUMIFS(СВЦЭМ!$J$40:$J$783,СВЦЭМ!$A$40:$A$783,$A327,СВЦЭМ!$B$39:$B$782,J$313)+'СЕТ СН'!$F$13</f>
        <v>0</v>
      </c>
      <c r="K327" s="36">
        <f>SUMIFS(СВЦЭМ!$J$40:$J$783,СВЦЭМ!$A$40:$A$783,$A327,СВЦЭМ!$B$39:$B$782,K$313)+'СЕТ СН'!$F$13</f>
        <v>0</v>
      </c>
      <c r="L327" s="36">
        <f>SUMIFS(СВЦЭМ!$J$40:$J$783,СВЦЭМ!$A$40:$A$783,$A327,СВЦЭМ!$B$39:$B$782,L$313)+'СЕТ СН'!$F$13</f>
        <v>0</v>
      </c>
      <c r="M327" s="36">
        <f>SUMIFS(СВЦЭМ!$J$40:$J$783,СВЦЭМ!$A$40:$A$783,$A327,СВЦЭМ!$B$39:$B$782,M$313)+'СЕТ СН'!$F$13</f>
        <v>0</v>
      </c>
      <c r="N327" s="36">
        <f>SUMIFS(СВЦЭМ!$J$40:$J$783,СВЦЭМ!$A$40:$A$783,$A327,СВЦЭМ!$B$39:$B$782,N$313)+'СЕТ СН'!$F$13</f>
        <v>0</v>
      </c>
      <c r="O327" s="36">
        <f>SUMIFS(СВЦЭМ!$J$40:$J$783,СВЦЭМ!$A$40:$A$783,$A327,СВЦЭМ!$B$39:$B$782,O$313)+'СЕТ СН'!$F$13</f>
        <v>0</v>
      </c>
      <c r="P327" s="36">
        <f>SUMIFS(СВЦЭМ!$J$40:$J$783,СВЦЭМ!$A$40:$A$783,$A327,СВЦЭМ!$B$39:$B$782,P$313)+'СЕТ СН'!$F$13</f>
        <v>0</v>
      </c>
      <c r="Q327" s="36">
        <f>SUMIFS(СВЦЭМ!$J$40:$J$783,СВЦЭМ!$A$40:$A$783,$A327,СВЦЭМ!$B$39:$B$782,Q$313)+'СЕТ СН'!$F$13</f>
        <v>0</v>
      </c>
      <c r="R327" s="36">
        <f>SUMIFS(СВЦЭМ!$J$40:$J$783,СВЦЭМ!$A$40:$A$783,$A327,СВЦЭМ!$B$39:$B$782,R$313)+'СЕТ СН'!$F$13</f>
        <v>0</v>
      </c>
      <c r="S327" s="36">
        <f>SUMIFS(СВЦЭМ!$J$40:$J$783,СВЦЭМ!$A$40:$A$783,$A327,СВЦЭМ!$B$39:$B$782,S$313)+'СЕТ СН'!$F$13</f>
        <v>0</v>
      </c>
      <c r="T327" s="36">
        <f>SUMIFS(СВЦЭМ!$J$40:$J$783,СВЦЭМ!$A$40:$A$783,$A327,СВЦЭМ!$B$39:$B$782,T$313)+'СЕТ СН'!$F$13</f>
        <v>0</v>
      </c>
      <c r="U327" s="36">
        <f>SUMIFS(СВЦЭМ!$J$40:$J$783,СВЦЭМ!$A$40:$A$783,$A327,СВЦЭМ!$B$39:$B$782,U$313)+'СЕТ СН'!$F$13</f>
        <v>0</v>
      </c>
      <c r="V327" s="36">
        <f>SUMIFS(СВЦЭМ!$J$40:$J$783,СВЦЭМ!$A$40:$A$783,$A327,СВЦЭМ!$B$39:$B$782,V$313)+'СЕТ СН'!$F$13</f>
        <v>0</v>
      </c>
      <c r="W327" s="36">
        <f>SUMIFS(СВЦЭМ!$J$40:$J$783,СВЦЭМ!$A$40:$A$783,$A327,СВЦЭМ!$B$39:$B$782,W$313)+'СЕТ СН'!$F$13</f>
        <v>0</v>
      </c>
      <c r="X327" s="36">
        <f>SUMIFS(СВЦЭМ!$J$40:$J$783,СВЦЭМ!$A$40:$A$783,$A327,СВЦЭМ!$B$39:$B$782,X$313)+'СЕТ СН'!$F$13</f>
        <v>0</v>
      </c>
      <c r="Y327" s="36">
        <f>SUMIFS(СВЦЭМ!$J$40:$J$783,СВЦЭМ!$A$40:$A$783,$A327,СВЦЭМ!$B$39:$B$782,Y$313)+'СЕТ СН'!$F$13</f>
        <v>0</v>
      </c>
    </row>
    <row r="328" spans="1:25" ht="15.75" hidden="1" x14ac:dyDescent="0.2">
      <c r="A328" s="35">
        <f t="shared" si="9"/>
        <v>44972</v>
      </c>
      <c r="B328" s="36">
        <f>SUMIFS(СВЦЭМ!$J$40:$J$783,СВЦЭМ!$A$40:$A$783,$A328,СВЦЭМ!$B$39:$B$782,B$313)+'СЕТ СН'!$F$13</f>
        <v>0</v>
      </c>
      <c r="C328" s="36">
        <f>SUMIFS(СВЦЭМ!$J$40:$J$783,СВЦЭМ!$A$40:$A$783,$A328,СВЦЭМ!$B$39:$B$782,C$313)+'СЕТ СН'!$F$13</f>
        <v>0</v>
      </c>
      <c r="D328" s="36">
        <f>SUMIFS(СВЦЭМ!$J$40:$J$783,СВЦЭМ!$A$40:$A$783,$A328,СВЦЭМ!$B$39:$B$782,D$313)+'СЕТ СН'!$F$13</f>
        <v>0</v>
      </c>
      <c r="E328" s="36">
        <f>SUMIFS(СВЦЭМ!$J$40:$J$783,СВЦЭМ!$A$40:$A$783,$A328,СВЦЭМ!$B$39:$B$782,E$313)+'СЕТ СН'!$F$13</f>
        <v>0</v>
      </c>
      <c r="F328" s="36">
        <f>SUMIFS(СВЦЭМ!$J$40:$J$783,СВЦЭМ!$A$40:$A$783,$A328,СВЦЭМ!$B$39:$B$782,F$313)+'СЕТ СН'!$F$13</f>
        <v>0</v>
      </c>
      <c r="G328" s="36">
        <f>SUMIFS(СВЦЭМ!$J$40:$J$783,СВЦЭМ!$A$40:$A$783,$A328,СВЦЭМ!$B$39:$B$782,G$313)+'СЕТ СН'!$F$13</f>
        <v>0</v>
      </c>
      <c r="H328" s="36">
        <f>SUMIFS(СВЦЭМ!$J$40:$J$783,СВЦЭМ!$A$40:$A$783,$A328,СВЦЭМ!$B$39:$B$782,H$313)+'СЕТ СН'!$F$13</f>
        <v>0</v>
      </c>
      <c r="I328" s="36">
        <f>SUMIFS(СВЦЭМ!$J$40:$J$783,СВЦЭМ!$A$40:$A$783,$A328,СВЦЭМ!$B$39:$B$782,I$313)+'СЕТ СН'!$F$13</f>
        <v>0</v>
      </c>
      <c r="J328" s="36">
        <f>SUMIFS(СВЦЭМ!$J$40:$J$783,СВЦЭМ!$A$40:$A$783,$A328,СВЦЭМ!$B$39:$B$782,J$313)+'СЕТ СН'!$F$13</f>
        <v>0</v>
      </c>
      <c r="K328" s="36">
        <f>SUMIFS(СВЦЭМ!$J$40:$J$783,СВЦЭМ!$A$40:$A$783,$A328,СВЦЭМ!$B$39:$B$782,K$313)+'СЕТ СН'!$F$13</f>
        <v>0</v>
      </c>
      <c r="L328" s="36">
        <f>SUMIFS(СВЦЭМ!$J$40:$J$783,СВЦЭМ!$A$40:$A$783,$A328,СВЦЭМ!$B$39:$B$782,L$313)+'СЕТ СН'!$F$13</f>
        <v>0</v>
      </c>
      <c r="M328" s="36">
        <f>SUMIFS(СВЦЭМ!$J$40:$J$783,СВЦЭМ!$A$40:$A$783,$A328,СВЦЭМ!$B$39:$B$782,M$313)+'СЕТ СН'!$F$13</f>
        <v>0</v>
      </c>
      <c r="N328" s="36">
        <f>SUMIFS(СВЦЭМ!$J$40:$J$783,СВЦЭМ!$A$40:$A$783,$A328,СВЦЭМ!$B$39:$B$782,N$313)+'СЕТ СН'!$F$13</f>
        <v>0</v>
      </c>
      <c r="O328" s="36">
        <f>SUMIFS(СВЦЭМ!$J$40:$J$783,СВЦЭМ!$A$40:$A$783,$A328,СВЦЭМ!$B$39:$B$782,O$313)+'СЕТ СН'!$F$13</f>
        <v>0</v>
      </c>
      <c r="P328" s="36">
        <f>SUMIFS(СВЦЭМ!$J$40:$J$783,СВЦЭМ!$A$40:$A$783,$A328,СВЦЭМ!$B$39:$B$782,P$313)+'СЕТ СН'!$F$13</f>
        <v>0</v>
      </c>
      <c r="Q328" s="36">
        <f>SUMIFS(СВЦЭМ!$J$40:$J$783,СВЦЭМ!$A$40:$A$783,$A328,СВЦЭМ!$B$39:$B$782,Q$313)+'СЕТ СН'!$F$13</f>
        <v>0</v>
      </c>
      <c r="R328" s="36">
        <f>SUMIFS(СВЦЭМ!$J$40:$J$783,СВЦЭМ!$A$40:$A$783,$A328,СВЦЭМ!$B$39:$B$782,R$313)+'СЕТ СН'!$F$13</f>
        <v>0</v>
      </c>
      <c r="S328" s="36">
        <f>SUMIFS(СВЦЭМ!$J$40:$J$783,СВЦЭМ!$A$40:$A$783,$A328,СВЦЭМ!$B$39:$B$782,S$313)+'СЕТ СН'!$F$13</f>
        <v>0</v>
      </c>
      <c r="T328" s="36">
        <f>SUMIFS(СВЦЭМ!$J$40:$J$783,СВЦЭМ!$A$40:$A$783,$A328,СВЦЭМ!$B$39:$B$782,T$313)+'СЕТ СН'!$F$13</f>
        <v>0</v>
      </c>
      <c r="U328" s="36">
        <f>SUMIFS(СВЦЭМ!$J$40:$J$783,СВЦЭМ!$A$40:$A$783,$A328,СВЦЭМ!$B$39:$B$782,U$313)+'СЕТ СН'!$F$13</f>
        <v>0</v>
      </c>
      <c r="V328" s="36">
        <f>SUMIFS(СВЦЭМ!$J$40:$J$783,СВЦЭМ!$A$40:$A$783,$A328,СВЦЭМ!$B$39:$B$782,V$313)+'СЕТ СН'!$F$13</f>
        <v>0</v>
      </c>
      <c r="W328" s="36">
        <f>SUMIFS(СВЦЭМ!$J$40:$J$783,СВЦЭМ!$A$40:$A$783,$A328,СВЦЭМ!$B$39:$B$782,W$313)+'СЕТ СН'!$F$13</f>
        <v>0</v>
      </c>
      <c r="X328" s="36">
        <f>SUMIFS(СВЦЭМ!$J$40:$J$783,СВЦЭМ!$A$40:$A$783,$A328,СВЦЭМ!$B$39:$B$782,X$313)+'СЕТ СН'!$F$13</f>
        <v>0</v>
      </c>
      <c r="Y328" s="36">
        <f>SUMIFS(СВЦЭМ!$J$40:$J$783,СВЦЭМ!$A$40:$A$783,$A328,СВЦЭМ!$B$39:$B$782,Y$313)+'СЕТ СН'!$F$13</f>
        <v>0</v>
      </c>
    </row>
    <row r="329" spans="1:25" ht="15.75" hidden="1" x14ac:dyDescent="0.2">
      <c r="A329" s="35">
        <f t="shared" si="9"/>
        <v>44973</v>
      </c>
      <c r="B329" s="36">
        <f>SUMIFS(СВЦЭМ!$J$40:$J$783,СВЦЭМ!$A$40:$A$783,$A329,СВЦЭМ!$B$39:$B$782,B$313)+'СЕТ СН'!$F$13</f>
        <v>0</v>
      </c>
      <c r="C329" s="36">
        <f>SUMIFS(СВЦЭМ!$J$40:$J$783,СВЦЭМ!$A$40:$A$783,$A329,СВЦЭМ!$B$39:$B$782,C$313)+'СЕТ СН'!$F$13</f>
        <v>0</v>
      </c>
      <c r="D329" s="36">
        <f>SUMIFS(СВЦЭМ!$J$40:$J$783,СВЦЭМ!$A$40:$A$783,$A329,СВЦЭМ!$B$39:$B$782,D$313)+'СЕТ СН'!$F$13</f>
        <v>0</v>
      </c>
      <c r="E329" s="36">
        <f>SUMIFS(СВЦЭМ!$J$40:$J$783,СВЦЭМ!$A$40:$A$783,$A329,СВЦЭМ!$B$39:$B$782,E$313)+'СЕТ СН'!$F$13</f>
        <v>0</v>
      </c>
      <c r="F329" s="36">
        <f>SUMIFS(СВЦЭМ!$J$40:$J$783,СВЦЭМ!$A$40:$A$783,$A329,СВЦЭМ!$B$39:$B$782,F$313)+'СЕТ СН'!$F$13</f>
        <v>0</v>
      </c>
      <c r="G329" s="36">
        <f>SUMIFS(СВЦЭМ!$J$40:$J$783,СВЦЭМ!$A$40:$A$783,$A329,СВЦЭМ!$B$39:$B$782,G$313)+'СЕТ СН'!$F$13</f>
        <v>0</v>
      </c>
      <c r="H329" s="36">
        <f>SUMIFS(СВЦЭМ!$J$40:$J$783,СВЦЭМ!$A$40:$A$783,$A329,СВЦЭМ!$B$39:$B$782,H$313)+'СЕТ СН'!$F$13</f>
        <v>0</v>
      </c>
      <c r="I329" s="36">
        <f>SUMIFS(СВЦЭМ!$J$40:$J$783,СВЦЭМ!$A$40:$A$783,$A329,СВЦЭМ!$B$39:$B$782,I$313)+'СЕТ СН'!$F$13</f>
        <v>0</v>
      </c>
      <c r="J329" s="36">
        <f>SUMIFS(СВЦЭМ!$J$40:$J$783,СВЦЭМ!$A$40:$A$783,$A329,СВЦЭМ!$B$39:$B$782,J$313)+'СЕТ СН'!$F$13</f>
        <v>0</v>
      </c>
      <c r="K329" s="36">
        <f>SUMIFS(СВЦЭМ!$J$40:$J$783,СВЦЭМ!$A$40:$A$783,$A329,СВЦЭМ!$B$39:$B$782,K$313)+'СЕТ СН'!$F$13</f>
        <v>0</v>
      </c>
      <c r="L329" s="36">
        <f>SUMIFS(СВЦЭМ!$J$40:$J$783,СВЦЭМ!$A$40:$A$783,$A329,СВЦЭМ!$B$39:$B$782,L$313)+'СЕТ СН'!$F$13</f>
        <v>0</v>
      </c>
      <c r="M329" s="36">
        <f>SUMIFS(СВЦЭМ!$J$40:$J$783,СВЦЭМ!$A$40:$A$783,$A329,СВЦЭМ!$B$39:$B$782,M$313)+'СЕТ СН'!$F$13</f>
        <v>0</v>
      </c>
      <c r="N329" s="36">
        <f>SUMIFS(СВЦЭМ!$J$40:$J$783,СВЦЭМ!$A$40:$A$783,$A329,СВЦЭМ!$B$39:$B$782,N$313)+'СЕТ СН'!$F$13</f>
        <v>0</v>
      </c>
      <c r="O329" s="36">
        <f>SUMIFS(СВЦЭМ!$J$40:$J$783,СВЦЭМ!$A$40:$A$783,$A329,СВЦЭМ!$B$39:$B$782,O$313)+'СЕТ СН'!$F$13</f>
        <v>0</v>
      </c>
      <c r="P329" s="36">
        <f>SUMIFS(СВЦЭМ!$J$40:$J$783,СВЦЭМ!$A$40:$A$783,$A329,СВЦЭМ!$B$39:$B$782,P$313)+'СЕТ СН'!$F$13</f>
        <v>0</v>
      </c>
      <c r="Q329" s="36">
        <f>SUMIFS(СВЦЭМ!$J$40:$J$783,СВЦЭМ!$A$40:$A$783,$A329,СВЦЭМ!$B$39:$B$782,Q$313)+'СЕТ СН'!$F$13</f>
        <v>0</v>
      </c>
      <c r="R329" s="36">
        <f>SUMIFS(СВЦЭМ!$J$40:$J$783,СВЦЭМ!$A$40:$A$783,$A329,СВЦЭМ!$B$39:$B$782,R$313)+'СЕТ СН'!$F$13</f>
        <v>0</v>
      </c>
      <c r="S329" s="36">
        <f>SUMIFS(СВЦЭМ!$J$40:$J$783,СВЦЭМ!$A$40:$A$783,$A329,СВЦЭМ!$B$39:$B$782,S$313)+'СЕТ СН'!$F$13</f>
        <v>0</v>
      </c>
      <c r="T329" s="36">
        <f>SUMIFS(СВЦЭМ!$J$40:$J$783,СВЦЭМ!$A$40:$A$783,$A329,СВЦЭМ!$B$39:$B$782,T$313)+'СЕТ СН'!$F$13</f>
        <v>0</v>
      </c>
      <c r="U329" s="36">
        <f>SUMIFS(СВЦЭМ!$J$40:$J$783,СВЦЭМ!$A$40:$A$783,$A329,СВЦЭМ!$B$39:$B$782,U$313)+'СЕТ СН'!$F$13</f>
        <v>0</v>
      </c>
      <c r="V329" s="36">
        <f>SUMIFS(СВЦЭМ!$J$40:$J$783,СВЦЭМ!$A$40:$A$783,$A329,СВЦЭМ!$B$39:$B$782,V$313)+'СЕТ СН'!$F$13</f>
        <v>0</v>
      </c>
      <c r="W329" s="36">
        <f>SUMIFS(СВЦЭМ!$J$40:$J$783,СВЦЭМ!$A$40:$A$783,$A329,СВЦЭМ!$B$39:$B$782,W$313)+'СЕТ СН'!$F$13</f>
        <v>0</v>
      </c>
      <c r="X329" s="36">
        <f>SUMIFS(СВЦЭМ!$J$40:$J$783,СВЦЭМ!$A$40:$A$783,$A329,СВЦЭМ!$B$39:$B$782,X$313)+'СЕТ СН'!$F$13</f>
        <v>0</v>
      </c>
      <c r="Y329" s="36">
        <f>SUMIFS(СВЦЭМ!$J$40:$J$783,СВЦЭМ!$A$40:$A$783,$A329,СВЦЭМ!$B$39:$B$782,Y$313)+'СЕТ СН'!$F$13</f>
        <v>0</v>
      </c>
    </row>
    <row r="330" spans="1:25" ht="15.75" hidden="1" x14ac:dyDescent="0.2">
      <c r="A330" s="35">
        <f t="shared" si="9"/>
        <v>44974</v>
      </c>
      <c r="B330" s="36">
        <f>SUMIFS(СВЦЭМ!$J$40:$J$783,СВЦЭМ!$A$40:$A$783,$A330,СВЦЭМ!$B$39:$B$782,B$313)+'СЕТ СН'!$F$13</f>
        <v>0</v>
      </c>
      <c r="C330" s="36">
        <f>SUMIFS(СВЦЭМ!$J$40:$J$783,СВЦЭМ!$A$40:$A$783,$A330,СВЦЭМ!$B$39:$B$782,C$313)+'СЕТ СН'!$F$13</f>
        <v>0</v>
      </c>
      <c r="D330" s="36">
        <f>SUMIFS(СВЦЭМ!$J$40:$J$783,СВЦЭМ!$A$40:$A$783,$A330,СВЦЭМ!$B$39:$B$782,D$313)+'СЕТ СН'!$F$13</f>
        <v>0</v>
      </c>
      <c r="E330" s="36">
        <f>SUMIFS(СВЦЭМ!$J$40:$J$783,СВЦЭМ!$A$40:$A$783,$A330,СВЦЭМ!$B$39:$B$782,E$313)+'СЕТ СН'!$F$13</f>
        <v>0</v>
      </c>
      <c r="F330" s="36">
        <f>SUMIFS(СВЦЭМ!$J$40:$J$783,СВЦЭМ!$A$40:$A$783,$A330,СВЦЭМ!$B$39:$B$782,F$313)+'СЕТ СН'!$F$13</f>
        <v>0</v>
      </c>
      <c r="G330" s="36">
        <f>SUMIFS(СВЦЭМ!$J$40:$J$783,СВЦЭМ!$A$40:$A$783,$A330,СВЦЭМ!$B$39:$B$782,G$313)+'СЕТ СН'!$F$13</f>
        <v>0</v>
      </c>
      <c r="H330" s="36">
        <f>SUMIFS(СВЦЭМ!$J$40:$J$783,СВЦЭМ!$A$40:$A$783,$A330,СВЦЭМ!$B$39:$B$782,H$313)+'СЕТ СН'!$F$13</f>
        <v>0</v>
      </c>
      <c r="I330" s="36">
        <f>SUMIFS(СВЦЭМ!$J$40:$J$783,СВЦЭМ!$A$40:$A$783,$A330,СВЦЭМ!$B$39:$B$782,I$313)+'СЕТ СН'!$F$13</f>
        <v>0</v>
      </c>
      <c r="J330" s="36">
        <f>SUMIFS(СВЦЭМ!$J$40:$J$783,СВЦЭМ!$A$40:$A$783,$A330,СВЦЭМ!$B$39:$B$782,J$313)+'СЕТ СН'!$F$13</f>
        <v>0</v>
      </c>
      <c r="K330" s="36">
        <f>SUMIFS(СВЦЭМ!$J$40:$J$783,СВЦЭМ!$A$40:$A$783,$A330,СВЦЭМ!$B$39:$B$782,K$313)+'СЕТ СН'!$F$13</f>
        <v>0</v>
      </c>
      <c r="L330" s="36">
        <f>SUMIFS(СВЦЭМ!$J$40:$J$783,СВЦЭМ!$A$40:$A$783,$A330,СВЦЭМ!$B$39:$B$782,L$313)+'СЕТ СН'!$F$13</f>
        <v>0</v>
      </c>
      <c r="M330" s="36">
        <f>SUMIFS(СВЦЭМ!$J$40:$J$783,СВЦЭМ!$A$40:$A$783,$A330,СВЦЭМ!$B$39:$B$782,M$313)+'СЕТ СН'!$F$13</f>
        <v>0</v>
      </c>
      <c r="N330" s="36">
        <f>SUMIFS(СВЦЭМ!$J$40:$J$783,СВЦЭМ!$A$40:$A$783,$A330,СВЦЭМ!$B$39:$B$782,N$313)+'СЕТ СН'!$F$13</f>
        <v>0</v>
      </c>
      <c r="O330" s="36">
        <f>SUMIFS(СВЦЭМ!$J$40:$J$783,СВЦЭМ!$A$40:$A$783,$A330,СВЦЭМ!$B$39:$B$782,O$313)+'СЕТ СН'!$F$13</f>
        <v>0</v>
      </c>
      <c r="P330" s="36">
        <f>SUMIFS(СВЦЭМ!$J$40:$J$783,СВЦЭМ!$A$40:$A$783,$A330,СВЦЭМ!$B$39:$B$782,P$313)+'СЕТ СН'!$F$13</f>
        <v>0</v>
      </c>
      <c r="Q330" s="36">
        <f>SUMIFS(СВЦЭМ!$J$40:$J$783,СВЦЭМ!$A$40:$A$783,$A330,СВЦЭМ!$B$39:$B$782,Q$313)+'СЕТ СН'!$F$13</f>
        <v>0</v>
      </c>
      <c r="R330" s="36">
        <f>SUMIFS(СВЦЭМ!$J$40:$J$783,СВЦЭМ!$A$40:$A$783,$A330,СВЦЭМ!$B$39:$B$782,R$313)+'СЕТ СН'!$F$13</f>
        <v>0</v>
      </c>
      <c r="S330" s="36">
        <f>SUMIFS(СВЦЭМ!$J$40:$J$783,СВЦЭМ!$A$40:$A$783,$A330,СВЦЭМ!$B$39:$B$782,S$313)+'СЕТ СН'!$F$13</f>
        <v>0</v>
      </c>
      <c r="T330" s="36">
        <f>SUMIFS(СВЦЭМ!$J$40:$J$783,СВЦЭМ!$A$40:$A$783,$A330,СВЦЭМ!$B$39:$B$782,T$313)+'СЕТ СН'!$F$13</f>
        <v>0</v>
      </c>
      <c r="U330" s="36">
        <f>SUMIFS(СВЦЭМ!$J$40:$J$783,СВЦЭМ!$A$40:$A$783,$A330,СВЦЭМ!$B$39:$B$782,U$313)+'СЕТ СН'!$F$13</f>
        <v>0</v>
      </c>
      <c r="V330" s="36">
        <f>SUMIFS(СВЦЭМ!$J$40:$J$783,СВЦЭМ!$A$40:$A$783,$A330,СВЦЭМ!$B$39:$B$782,V$313)+'СЕТ СН'!$F$13</f>
        <v>0</v>
      </c>
      <c r="W330" s="36">
        <f>SUMIFS(СВЦЭМ!$J$40:$J$783,СВЦЭМ!$A$40:$A$783,$A330,СВЦЭМ!$B$39:$B$782,W$313)+'СЕТ СН'!$F$13</f>
        <v>0</v>
      </c>
      <c r="X330" s="36">
        <f>SUMIFS(СВЦЭМ!$J$40:$J$783,СВЦЭМ!$A$40:$A$783,$A330,СВЦЭМ!$B$39:$B$782,X$313)+'СЕТ СН'!$F$13</f>
        <v>0</v>
      </c>
      <c r="Y330" s="36">
        <f>SUMIFS(СВЦЭМ!$J$40:$J$783,СВЦЭМ!$A$40:$A$783,$A330,СВЦЭМ!$B$39:$B$782,Y$313)+'СЕТ СН'!$F$13</f>
        <v>0</v>
      </c>
    </row>
    <row r="331" spans="1:25" ht="15.75" hidden="1" x14ac:dyDescent="0.2">
      <c r="A331" s="35">
        <f t="shared" si="9"/>
        <v>44975</v>
      </c>
      <c r="B331" s="36">
        <f>SUMIFS(СВЦЭМ!$J$40:$J$783,СВЦЭМ!$A$40:$A$783,$A331,СВЦЭМ!$B$39:$B$782,B$313)+'СЕТ СН'!$F$13</f>
        <v>0</v>
      </c>
      <c r="C331" s="36">
        <f>SUMIFS(СВЦЭМ!$J$40:$J$783,СВЦЭМ!$A$40:$A$783,$A331,СВЦЭМ!$B$39:$B$782,C$313)+'СЕТ СН'!$F$13</f>
        <v>0</v>
      </c>
      <c r="D331" s="36">
        <f>SUMIFS(СВЦЭМ!$J$40:$J$783,СВЦЭМ!$A$40:$A$783,$A331,СВЦЭМ!$B$39:$B$782,D$313)+'СЕТ СН'!$F$13</f>
        <v>0</v>
      </c>
      <c r="E331" s="36">
        <f>SUMIFS(СВЦЭМ!$J$40:$J$783,СВЦЭМ!$A$40:$A$783,$A331,СВЦЭМ!$B$39:$B$782,E$313)+'СЕТ СН'!$F$13</f>
        <v>0</v>
      </c>
      <c r="F331" s="36">
        <f>SUMIFS(СВЦЭМ!$J$40:$J$783,СВЦЭМ!$A$40:$A$783,$A331,СВЦЭМ!$B$39:$B$782,F$313)+'СЕТ СН'!$F$13</f>
        <v>0</v>
      </c>
      <c r="G331" s="36">
        <f>SUMIFS(СВЦЭМ!$J$40:$J$783,СВЦЭМ!$A$40:$A$783,$A331,СВЦЭМ!$B$39:$B$782,G$313)+'СЕТ СН'!$F$13</f>
        <v>0</v>
      </c>
      <c r="H331" s="36">
        <f>SUMIFS(СВЦЭМ!$J$40:$J$783,СВЦЭМ!$A$40:$A$783,$A331,СВЦЭМ!$B$39:$B$782,H$313)+'СЕТ СН'!$F$13</f>
        <v>0</v>
      </c>
      <c r="I331" s="36">
        <f>SUMIFS(СВЦЭМ!$J$40:$J$783,СВЦЭМ!$A$40:$A$783,$A331,СВЦЭМ!$B$39:$B$782,I$313)+'СЕТ СН'!$F$13</f>
        <v>0</v>
      </c>
      <c r="J331" s="36">
        <f>SUMIFS(СВЦЭМ!$J$40:$J$783,СВЦЭМ!$A$40:$A$783,$A331,СВЦЭМ!$B$39:$B$782,J$313)+'СЕТ СН'!$F$13</f>
        <v>0</v>
      </c>
      <c r="K331" s="36">
        <f>SUMIFS(СВЦЭМ!$J$40:$J$783,СВЦЭМ!$A$40:$A$783,$A331,СВЦЭМ!$B$39:$B$782,K$313)+'СЕТ СН'!$F$13</f>
        <v>0</v>
      </c>
      <c r="L331" s="36">
        <f>SUMIFS(СВЦЭМ!$J$40:$J$783,СВЦЭМ!$A$40:$A$783,$A331,СВЦЭМ!$B$39:$B$782,L$313)+'СЕТ СН'!$F$13</f>
        <v>0</v>
      </c>
      <c r="M331" s="36">
        <f>SUMIFS(СВЦЭМ!$J$40:$J$783,СВЦЭМ!$A$40:$A$783,$A331,СВЦЭМ!$B$39:$B$782,M$313)+'СЕТ СН'!$F$13</f>
        <v>0</v>
      </c>
      <c r="N331" s="36">
        <f>SUMIFS(СВЦЭМ!$J$40:$J$783,СВЦЭМ!$A$40:$A$783,$A331,СВЦЭМ!$B$39:$B$782,N$313)+'СЕТ СН'!$F$13</f>
        <v>0</v>
      </c>
      <c r="O331" s="36">
        <f>SUMIFS(СВЦЭМ!$J$40:$J$783,СВЦЭМ!$A$40:$A$783,$A331,СВЦЭМ!$B$39:$B$782,O$313)+'СЕТ СН'!$F$13</f>
        <v>0</v>
      </c>
      <c r="P331" s="36">
        <f>SUMIFS(СВЦЭМ!$J$40:$J$783,СВЦЭМ!$A$40:$A$783,$A331,СВЦЭМ!$B$39:$B$782,P$313)+'СЕТ СН'!$F$13</f>
        <v>0</v>
      </c>
      <c r="Q331" s="36">
        <f>SUMIFS(СВЦЭМ!$J$40:$J$783,СВЦЭМ!$A$40:$A$783,$A331,СВЦЭМ!$B$39:$B$782,Q$313)+'СЕТ СН'!$F$13</f>
        <v>0</v>
      </c>
      <c r="R331" s="36">
        <f>SUMIFS(СВЦЭМ!$J$40:$J$783,СВЦЭМ!$A$40:$A$783,$A331,СВЦЭМ!$B$39:$B$782,R$313)+'СЕТ СН'!$F$13</f>
        <v>0</v>
      </c>
      <c r="S331" s="36">
        <f>SUMIFS(СВЦЭМ!$J$40:$J$783,СВЦЭМ!$A$40:$A$783,$A331,СВЦЭМ!$B$39:$B$782,S$313)+'СЕТ СН'!$F$13</f>
        <v>0</v>
      </c>
      <c r="T331" s="36">
        <f>SUMIFS(СВЦЭМ!$J$40:$J$783,СВЦЭМ!$A$40:$A$783,$A331,СВЦЭМ!$B$39:$B$782,T$313)+'СЕТ СН'!$F$13</f>
        <v>0</v>
      </c>
      <c r="U331" s="36">
        <f>SUMIFS(СВЦЭМ!$J$40:$J$783,СВЦЭМ!$A$40:$A$783,$A331,СВЦЭМ!$B$39:$B$782,U$313)+'СЕТ СН'!$F$13</f>
        <v>0</v>
      </c>
      <c r="V331" s="36">
        <f>SUMIFS(СВЦЭМ!$J$40:$J$783,СВЦЭМ!$A$40:$A$783,$A331,СВЦЭМ!$B$39:$B$782,V$313)+'СЕТ СН'!$F$13</f>
        <v>0</v>
      </c>
      <c r="W331" s="36">
        <f>SUMIFS(СВЦЭМ!$J$40:$J$783,СВЦЭМ!$A$40:$A$783,$A331,СВЦЭМ!$B$39:$B$782,W$313)+'СЕТ СН'!$F$13</f>
        <v>0</v>
      </c>
      <c r="X331" s="36">
        <f>SUMIFS(СВЦЭМ!$J$40:$J$783,СВЦЭМ!$A$40:$A$783,$A331,СВЦЭМ!$B$39:$B$782,X$313)+'СЕТ СН'!$F$13</f>
        <v>0</v>
      </c>
      <c r="Y331" s="36">
        <f>SUMIFS(СВЦЭМ!$J$40:$J$783,СВЦЭМ!$A$40:$A$783,$A331,СВЦЭМ!$B$39:$B$782,Y$313)+'СЕТ СН'!$F$13</f>
        <v>0</v>
      </c>
    </row>
    <row r="332" spans="1:25" ht="15.75" hidden="1" x14ac:dyDescent="0.2">
      <c r="A332" s="35">
        <f t="shared" si="9"/>
        <v>44976</v>
      </c>
      <c r="B332" s="36">
        <f>SUMIFS(СВЦЭМ!$J$40:$J$783,СВЦЭМ!$A$40:$A$783,$A332,СВЦЭМ!$B$39:$B$782,B$313)+'СЕТ СН'!$F$13</f>
        <v>0</v>
      </c>
      <c r="C332" s="36">
        <f>SUMIFS(СВЦЭМ!$J$40:$J$783,СВЦЭМ!$A$40:$A$783,$A332,СВЦЭМ!$B$39:$B$782,C$313)+'СЕТ СН'!$F$13</f>
        <v>0</v>
      </c>
      <c r="D332" s="36">
        <f>SUMIFS(СВЦЭМ!$J$40:$J$783,СВЦЭМ!$A$40:$A$783,$A332,СВЦЭМ!$B$39:$B$782,D$313)+'СЕТ СН'!$F$13</f>
        <v>0</v>
      </c>
      <c r="E332" s="36">
        <f>SUMIFS(СВЦЭМ!$J$40:$J$783,СВЦЭМ!$A$40:$A$783,$A332,СВЦЭМ!$B$39:$B$782,E$313)+'СЕТ СН'!$F$13</f>
        <v>0</v>
      </c>
      <c r="F332" s="36">
        <f>SUMIFS(СВЦЭМ!$J$40:$J$783,СВЦЭМ!$A$40:$A$783,$A332,СВЦЭМ!$B$39:$B$782,F$313)+'СЕТ СН'!$F$13</f>
        <v>0</v>
      </c>
      <c r="G332" s="36">
        <f>SUMIFS(СВЦЭМ!$J$40:$J$783,СВЦЭМ!$A$40:$A$783,$A332,СВЦЭМ!$B$39:$B$782,G$313)+'СЕТ СН'!$F$13</f>
        <v>0</v>
      </c>
      <c r="H332" s="36">
        <f>SUMIFS(СВЦЭМ!$J$40:$J$783,СВЦЭМ!$A$40:$A$783,$A332,СВЦЭМ!$B$39:$B$782,H$313)+'СЕТ СН'!$F$13</f>
        <v>0</v>
      </c>
      <c r="I332" s="36">
        <f>SUMIFS(СВЦЭМ!$J$40:$J$783,СВЦЭМ!$A$40:$A$783,$A332,СВЦЭМ!$B$39:$B$782,I$313)+'СЕТ СН'!$F$13</f>
        <v>0</v>
      </c>
      <c r="J332" s="36">
        <f>SUMIFS(СВЦЭМ!$J$40:$J$783,СВЦЭМ!$A$40:$A$783,$A332,СВЦЭМ!$B$39:$B$782,J$313)+'СЕТ СН'!$F$13</f>
        <v>0</v>
      </c>
      <c r="K332" s="36">
        <f>SUMIFS(СВЦЭМ!$J$40:$J$783,СВЦЭМ!$A$40:$A$783,$A332,СВЦЭМ!$B$39:$B$782,K$313)+'СЕТ СН'!$F$13</f>
        <v>0</v>
      </c>
      <c r="L332" s="36">
        <f>SUMIFS(СВЦЭМ!$J$40:$J$783,СВЦЭМ!$A$40:$A$783,$A332,СВЦЭМ!$B$39:$B$782,L$313)+'СЕТ СН'!$F$13</f>
        <v>0</v>
      </c>
      <c r="M332" s="36">
        <f>SUMIFS(СВЦЭМ!$J$40:$J$783,СВЦЭМ!$A$40:$A$783,$A332,СВЦЭМ!$B$39:$B$782,M$313)+'СЕТ СН'!$F$13</f>
        <v>0</v>
      </c>
      <c r="N332" s="36">
        <f>SUMIFS(СВЦЭМ!$J$40:$J$783,СВЦЭМ!$A$40:$A$783,$A332,СВЦЭМ!$B$39:$B$782,N$313)+'СЕТ СН'!$F$13</f>
        <v>0</v>
      </c>
      <c r="O332" s="36">
        <f>SUMIFS(СВЦЭМ!$J$40:$J$783,СВЦЭМ!$A$40:$A$783,$A332,СВЦЭМ!$B$39:$B$782,O$313)+'СЕТ СН'!$F$13</f>
        <v>0</v>
      </c>
      <c r="P332" s="36">
        <f>SUMIFS(СВЦЭМ!$J$40:$J$783,СВЦЭМ!$A$40:$A$783,$A332,СВЦЭМ!$B$39:$B$782,P$313)+'СЕТ СН'!$F$13</f>
        <v>0</v>
      </c>
      <c r="Q332" s="36">
        <f>SUMIFS(СВЦЭМ!$J$40:$J$783,СВЦЭМ!$A$40:$A$783,$A332,СВЦЭМ!$B$39:$B$782,Q$313)+'СЕТ СН'!$F$13</f>
        <v>0</v>
      </c>
      <c r="R332" s="36">
        <f>SUMIFS(СВЦЭМ!$J$40:$J$783,СВЦЭМ!$A$40:$A$783,$A332,СВЦЭМ!$B$39:$B$782,R$313)+'СЕТ СН'!$F$13</f>
        <v>0</v>
      </c>
      <c r="S332" s="36">
        <f>SUMIFS(СВЦЭМ!$J$40:$J$783,СВЦЭМ!$A$40:$A$783,$A332,СВЦЭМ!$B$39:$B$782,S$313)+'СЕТ СН'!$F$13</f>
        <v>0</v>
      </c>
      <c r="T332" s="36">
        <f>SUMIFS(СВЦЭМ!$J$40:$J$783,СВЦЭМ!$A$40:$A$783,$A332,СВЦЭМ!$B$39:$B$782,T$313)+'СЕТ СН'!$F$13</f>
        <v>0</v>
      </c>
      <c r="U332" s="36">
        <f>SUMIFS(СВЦЭМ!$J$40:$J$783,СВЦЭМ!$A$40:$A$783,$A332,СВЦЭМ!$B$39:$B$782,U$313)+'СЕТ СН'!$F$13</f>
        <v>0</v>
      </c>
      <c r="V332" s="36">
        <f>SUMIFS(СВЦЭМ!$J$40:$J$783,СВЦЭМ!$A$40:$A$783,$A332,СВЦЭМ!$B$39:$B$782,V$313)+'СЕТ СН'!$F$13</f>
        <v>0</v>
      </c>
      <c r="W332" s="36">
        <f>SUMIFS(СВЦЭМ!$J$40:$J$783,СВЦЭМ!$A$40:$A$783,$A332,СВЦЭМ!$B$39:$B$782,W$313)+'СЕТ СН'!$F$13</f>
        <v>0</v>
      </c>
      <c r="X332" s="36">
        <f>SUMIFS(СВЦЭМ!$J$40:$J$783,СВЦЭМ!$A$40:$A$783,$A332,СВЦЭМ!$B$39:$B$782,X$313)+'СЕТ СН'!$F$13</f>
        <v>0</v>
      </c>
      <c r="Y332" s="36">
        <f>SUMIFS(СВЦЭМ!$J$40:$J$783,СВЦЭМ!$A$40:$A$783,$A332,СВЦЭМ!$B$39:$B$782,Y$313)+'СЕТ СН'!$F$13</f>
        <v>0</v>
      </c>
    </row>
    <row r="333" spans="1:25" ht="15.75" hidden="1" x14ac:dyDescent="0.2">
      <c r="A333" s="35">
        <f t="shared" si="9"/>
        <v>44977</v>
      </c>
      <c r="B333" s="36">
        <f>SUMIFS(СВЦЭМ!$J$40:$J$783,СВЦЭМ!$A$40:$A$783,$A333,СВЦЭМ!$B$39:$B$782,B$313)+'СЕТ СН'!$F$13</f>
        <v>0</v>
      </c>
      <c r="C333" s="36">
        <f>SUMIFS(СВЦЭМ!$J$40:$J$783,СВЦЭМ!$A$40:$A$783,$A333,СВЦЭМ!$B$39:$B$782,C$313)+'СЕТ СН'!$F$13</f>
        <v>0</v>
      </c>
      <c r="D333" s="36">
        <f>SUMIFS(СВЦЭМ!$J$40:$J$783,СВЦЭМ!$A$40:$A$783,$A333,СВЦЭМ!$B$39:$B$782,D$313)+'СЕТ СН'!$F$13</f>
        <v>0</v>
      </c>
      <c r="E333" s="36">
        <f>SUMIFS(СВЦЭМ!$J$40:$J$783,СВЦЭМ!$A$40:$A$783,$A333,СВЦЭМ!$B$39:$B$782,E$313)+'СЕТ СН'!$F$13</f>
        <v>0</v>
      </c>
      <c r="F333" s="36">
        <f>SUMIFS(СВЦЭМ!$J$40:$J$783,СВЦЭМ!$A$40:$A$783,$A333,СВЦЭМ!$B$39:$B$782,F$313)+'СЕТ СН'!$F$13</f>
        <v>0</v>
      </c>
      <c r="G333" s="36">
        <f>SUMIFS(СВЦЭМ!$J$40:$J$783,СВЦЭМ!$A$40:$A$783,$A333,СВЦЭМ!$B$39:$B$782,G$313)+'СЕТ СН'!$F$13</f>
        <v>0</v>
      </c>
      <c r="H333" s="36">
        <f>SUMIFS(СВЦЭМ!$J$40:$J$783,СВЦЭМ!$A$40:$A$783,$A333,СВЦЭМ!$B$39:$B$782,H$313)+'СЕТ СН'!$F$13</f>
        <v>0</v>
      </c>
      <c r="I333" s="36">
        <f>SUMIFS(СВЦЭМ!$J$40:$J$783,СВЦЭМ!$A$40:$A$783,$A333,СВЦЭМ!$B$39:$B$782,I$313)+'СЕТ СН'!$F$13</f>
        <v>0</v>
      </c>
      <c r="J333" s="36">
        <f>SUMIFS(СВЦЭМ!$J$40:$J$783,СВЦЭМ!$A$40:$A$783,$A333,СВЦЭМ!$B$39:$B$782,J$313)+'СЕТ СН'!$F$13</f>
        <v>0</v>
      </c>
      <c r="K333" s="36">
        <f>SUMIFS(СВЦЭМ!$J$40:$J$783,СВЦЭМ!$A$40:$A$783,$A333,СВЦЭМ!$B$39:$B$782,K$313)+'СЕТ СН'!$F$13</f>
        <v>0</v>
      </c>
      <c r="L333" s="36">
        <f>SUMIFS(СВЦЭМ!$J$40:$J$783,СВЦЭМ!$A$40:$A$783,$A333,СВЦЭМ!$B$39:$B$782,L$313)+'СЕТ СН'!$F$13</f>
        <v>0</v>
      </c>
      <c r="M333" s="36">
        <f>SUMIFS(СВЦЭМ!$J$40:$J$783,СВЦЭМ!$A$40:$A$783,$A333,СВЦЭМ!$B$39:$B$782,M$313)+'СЕТ СН'!$F$13</f>
        <v>0</v>
      </c>
      <c r="N333" s="36">
        <f>SUMIFS(СВЦЭМ!$J$40:$J$783,СВЦЭМ!$A$40:$A$783,$A333,СВЦЭМ!$B$39:$B$782,N$313)+'СЕТ СН'!$F$13</f>
        <v>0</v>
      </c>
      <c r="O333" s="36">
        <f>SUMIFS(СВЦЭМ!$J$40:$J$783,СВЦЭМ!$A$40:$A$783,$A333,СВЦЭМ!$B$39:$B$782,O$313)+'СЕТ СН'!$F$13</f>
        <v>0</v>
      </c>
      <c r="P333" s="36">
        <f>SUMIFS(СВЦЭМ!$J$40:$J$783,СВЦЭМ!$A$40:$A$783,$A333,СВЦЭМ!$B$39:$B$782,P$313)+'СЕТ СН'!$F$13</f>
        <v>0</v>
      </c>
      <c r="Q333" s="36">
        <f>SUMIFS(СВЦЭМ!$J$40:$J$783,СВЦЭМ!$A$40:$A$783,$A333,СВЦЭМ!$B$39:$B$782,Q$313)+'СЕТ СН'!$F$13</f>
        <v>0</v>
      </c>
      <c r="R333" s="36">
        <f>SUMIFS(СВЦЭМ!$J$40:$J$783,СВЦЭМ!$A$40:$A$783,$A333,СВЦЭМ!$B$39:$B$782,R$313)+'СЕТ СН'!$F$13</f>
        <v>0</v>
      </c>
      <c r="S333" s="36">
        <f>SUMIFS(СВЦЭМ!$J$40:$J$783,СВЦЭМ!$A$40:$A$783,$A333,СВЦЭМ!$B$39:$B$782,S$313)+'СЕТ СН'!$F$13</f>
        <v>0</v>
      </c>
      <c r="T333" s="36">
        <f>SUMIFS(СВЦЭМ!$J$40:$J$783,СВЦЭМ!$A$40:$A$783,$A333,СВЦЭМ!$B$39:$B$782,T$313)+'СЕТ СН'!$F$13</f>
        <v>0</v>
      </c>
      <c r="U333" s="36">
        <f>SUMIFS(СВЦЭМ!$J$40:$J$783,СВЦЭМ!$A$40:$A$783,$A333,СВЦЭМ!$B$39:$B$782,U$313)+'СЕТ СН'!$F$13</f>
        <v>0</v>
      </c>
      <c r="V333" s="36">
        <f>SUMIFS(СВЦЭМ!$J$40:$J$783,СВЦЭМ!$A$40:$A$783,$A333,СВЦЭМ!$B$39:$B$782,V$313)+'СЕТ СН'!$F$13</f>
        <v>0</v>
      </c>
      <c r="W333" s="36">
        <f>SUMIFS(СВЦЭМ!$J$40:$J$783,СВЦЭМ!$A$40:$A$783,$A333,СВЦЭМ!$B$39:$B$782,W$313)+'СЕТ СН'!$F$13</f>
        <v>0</v>
      </c>
      <c r="X333" s="36">
        <f>SUMIFS(СВЦЭМ!$J$40:$J$783,СВЦЭМ!$A$40:$A$783,$A333,СВЦЭМ!$B$39:$B$782,X$313)+'СЕТ СН'!$F$13</f>
        <v>0</v>
      </c>
      <c r="Y333" s="36">
        <f>SUMIFS(СВЦЭМ!$J$40:$J$783,СВЦЭМ!$A$40:$A$783,$A333,СВЦЭМ!$B$39:$B$782,Y$313)+'СЕТ СН'!$F$13</f>
        <v>0</v>
      </c>
    </row>
    <row r="334" spans="1:25" ht="15.75" hidden="1" x14ac:dyDescent="0.2">
      <c r="A334" s="35">
        <f t="shared" si="9"/>
        <v>44978</v>
      </c>
      <c r="B334" s="36">
        <f>SUMIFS(СВЦЭМ!$J$40:$J$783,СВЦЭМ!$A$40:$A$783,$A334,СВЦЭМ!$B$39:$B$782,B$313)+'СЕТ СН'!$F$13</f>
        <v>0</v>
      </c>
      <c r="C334" s="36">
        <f>SUMIFS(СВЦЭМ!$J$40:$J$783,СВЦЭМ!$A$40:$A$783,$A334,СВЦЭМ!$B$39:$B$782,C$313)+'СЕТ СН'!$F$13</f>
        <v>0</v>
      </c>
      <c r="D334" s="36">
        <f>SUMIFS(СВЦЭМ!$J$40:$J$783,СВЦЭМ!$A$40:$A$783,$A334,СВЦЭМ!$B$39:$B$782,D$313)+'СЕТ СН'!$F$13</f>
        <v>0</v>
      </c>
      <c r="E334" s="36">
        <f>SUMIFS(СВЦЭМ!$J$40:$J$783,СВЦЭМ!$A$40:$A$783,$A334,СВЦЭМ!$B$39:$B$782,E$313)+'СЕТ СН'!$F$13</f>
        <v>0</v>
      </c>
      <c r="F334" s="36">
        <f>SUMIFS(СВЦЭМ!$J$40:$J$783,СВЦЭМ!$A$40:$A$783,$A334,СВЦЭМ!$B$39:$B$782,F$313)+'СЕТ СН'!$F$13</f>
        <v>0</v>
      </c>
      <c r="G334" s="36">
        <f>SUMIFS(СВЦЭМ!$J$40:$J$783,СВЦЭМ!$A$40:$A$783,$A334,СВЦЭМ!$B$39:$B$782,G$313)+'СЕТ СН'!$F$13</f>
        <v>0</v>
      </c>
      <c r="H334" s="36">
        <f>SUMIFS(СВЦЭМ!$J$40:$J$783,СВЦЭМ!$A$40:$A$783,$A334,СВЦЭМ!$B$39:$B$782,H$313)+'СЕТ СН'!$F$13</f>
        <v>0</v>
      </c>
      <c r="I334" s="36">
        <f>SUMIFS(СВЦЭМ!$J$40:$J$783,СВЦЭМ!$A$40:$A$783,$A334,СВЦЭМ!$B$39:$B$782,I$313)+'СЕТ СН'!$F$13</f>
        <v>0</v>
      </c>
      <c r="J334" s="36">
        <f>SUMIFS(СВЦЭМ!$J$40:$J$783,СВЦЭМ!$A$40:$A$783,$A334,СВЦЭМ!$B$39:$B$782,J$313)+'СЕТ СН'!$F$13</f>
        <v>0</v>
      </c>
      <c r="K334" s="36">
        <f>SUMIFS(СВЦЭМ!$J$40:$J$783,СВЦЭМ!$A$40:$A$783,$A334,СВЦЭМ!$B$39:$B$782,K$313)+'СЕТ СН'!$F$13</f>
        <v>0</v>
      </c>
      <c r="L334" s="36">
        <f>SUMIFS(СВЦЭМ!$J$40:$J$783,СВЦЭМ!$A$40:$A$783,$A334,СВЦЭМ!$B$39:$B$782,L$313)+'СЕТ СН'!$F$13</f>
        <v>0</v>
      </c>
      <c r="M334" s="36">
        <f>SUMIFS(СВЦЭМ!$J$40:$J$783,СВЦЭМ!$A$40:$A$783,$A334,СВЦЭМ!$B$39:$B$782,M$313)+'СЕТ СН'!$F$13</f>
        <v>0</v>
      </c>
      <c r="N334" s="36">
        <f>SUMIFS(СВЦЭМ!$J$40:$J$783,СВЦЭМ!$A$40:$A$783,$A334,СВЦЭМ!$B$39:$B$782,N$313)+'СЕТ СН'!$F$13</f>
        <v>0</v>
      </c>
      <c r="O334" s="36">
        <f>SUMIFS(СВЦЭМ!$J$40:$J$783,СВЦЭМ!$A$40:$A$783,$A334,СВЦЭМ!$B$39:$B$782,O$313)+'СЕТ СН'!$F$13</f>
        <v>0</v>
      </c>
      <c r="P334" s="36">
        <f>SUMIFS(СВЦЭМ!$J$40:$J$783,СВЦЭМ!$A$40:$A$783,$A334,СВЦЭМ!$B$39:$B$782,P$313)+'СЕТ СН'!$F$13</f>
        <v>0</v>
      </c>
      <c r="Q334" s="36">
        <f>SUMIFS(СВЦЭМ!$J$40:$J$783,СВЦЭМ!$A$40:$A$783,$A334,СВЦЭМ!$B$39:$B$782,Q$313)+'СЕТ СН'!$F$13</f>
        <v>0</v>
      </c>
      <c r="R334" s="36">
        <f>SUMIFS(СВЦЭМ!$J$40:$J$783,СВЦЭМ!$A$40:$A$783,$A334,СВЦЭМ!$B$39:$B$782,R$313)+'СЕТ СН'!$F$13</f>
        <v>0</v>
      </c>
      <c r="S334" s="36">
        <f>SUMIFS(СВЦЭМ!$J$40:$J$783,СВЦЭМ!$A$40:$A$783,$A334,СВЦЭМ!$B$39:$B$782,S$313)+'СЕТ СН'!$F$13</f>
        <v>0</v>
      </c>
      <c r="T334" s="36">
        <f>SUMIFS(СВЦЭМ!$J$40:$J$783,СВЦЭМ!$A$40:$A$783,$A334,СВЦЭМ!$B$39:$B$782,T$313)+'СЕТ СН'!$F$13</f>
        <v>0</v>
      </c>
      <c r="U334" s="36">
        <f>SUMIFS(СВЦЭМ!$J$40:$J$783,СВЦЭМ!$A$40:$A$783,$A334,СВЦЭМ!$B$39:$B$782,U$313)+'СЕТ СН'!$F$13</f>
        <v>0</v>
      </c>
      <c r="V334" s="36">
        <f>SUMIFS(СВЦЭМ!$J$40:$J$783,СВЦЭМ!$A$40:$A$783,$A334,СВЦЭМ!$B$39:$B$782,V$313)+'СЕТ СН'!$F$13</f>
        <v>0</v>
      </c>
      <c r="W334" s="36">
        <f>SUMIFS(СВЦЭМ!$J$40:$J$783,СВЦЭМ!$A$40:$A$783,$A334,СВЦЭМ!$B$39:$B$782,W$313)+'СЕТ СН'!$F$13</f>
        <v>0</v>
      </c>
      <c r="X334" s="36">
        <f>SUMIFS(СВЦЭМ!$J$40:$J$783,СВЦЭМ!$A$40:$A$783,$A334,СВЦЭМ!$B$39:$B$782,X$313)+'СЕТ СН'!$F$13</f>
        <v>0</v>
      </c>
      <c r="Y334" s="36">
        <f>SUMIFS(СВЦЭМ!$J$40:$J$783,СВЦЭМ!$A$40:$A$783,$A334,СВЦЭМ!$B$39:$B$782,Y$313)+'СЕТ СН'!$F$13</f>
        <v>0</v>
      </c>
    </row>
    <row r="335" spans="1:25" ht="15.75" hidden="1" x14ac:dyDescent="0.2">
      <c r="A335" s="35">
        <f t="shared" si="9"/>
        <v>44979</v>
      </c>
      <c r="B335" s="36">
        <f>SUMIFS(СВЦЭМ!$J$40:$J$783,СВЦЭМ!$A$40:$A$783,$A335,СВЦЭМ!$B$39:$B$782,B$313)+'СЕТ СН'!$F$13</f>
        <v>0</v>
      </c>
      <c r="C335" s="36">
        <f>SUMIFS(СВЦЭМ!$J$40:$J$783,СВЦЭМ!$A$40:$A$783,$A335,СВЦЭМ!$B$39:$B$782,C$313)+'СЕТ СН'!$F$13</f>
        <v>0</v>
      </c>
      <c r="D335" s="36">
        <f>SUMIFS(СВЦЭМ!$J$40:$J$783,СВЦЭМ!$A$40:$A$783,$A335,СВЦЭМ!$B$39:$B$782,D$313)+'СЕТ СН'!$F$13</f>
        <v>0</v>
      </c>
      <c r="E335" s="36">
        <f>SUMIFS(СВЦЭМ!$J$40:$J$783,СВЦЭМ!$A$40:$A$783,$A335,СВЦЭМ!$B$39:$B$782,E$313)+'СЕТ СН'!$F$13</f>
        <v>0</v>
      </c>
      <c r="F335" s="36">
        <f>SUMIFS(СВЦЭМ!$J$40:$J$783,СВЦЭМ!$A$40:$A$783,$A335,СВЦЭМ!$B$39:$B$782,F$313)+'СЕТ СН'!$F$13</f>
        <v>0</v>
      </c>
      <c r="G335" s="36">
        <f>SUMIFS(СВЦЭМ!$J$40:$J$783,СВЦЭМ!$A$40:$A$783,$A335,СВЦЭМ!$B$39:$B$782,G$313)+'СЕТ СН'!$F$13</f>
        <v>0</v>
      </c>
      <c r="H335" s="36">
        <f>SUMIFS(СВЦЭМ!$J$40:$J$783,СВЦЭМ!$A$40:$A$783,$A335,СВЦЭМ!$B$39:$B$782,H$313)+'СЕТ СН'!$F$13</f>
        <v>0</v>
      </c>
      <c r="I335" s="36">
        <f>SUMIFS(СВЦЭМ!$J$40:$J$783,СВЦЭМ!$A$40:$A$783,$A335,СВЦЭМ!$B$39:$B$782,I$313)+'СЕТ СН'!$F$13</f>
        <v>0</v>
      </c>
      <c r="J335" s="36">
        <f>SUMIFS(СВЦЭМ!$J$40:$J$783,СВЦЭМ!$A$40:$A$783,$A335,СВЦЭМ!$B$39:$B$782,J$313)+'СЕТ СН'!$F$13</f>
        <v>0</v>
      </c>
      <c r="K335" s="36">
        <f>SUMIFS(СВЦЭМ!$J$40:$J$783,СВЦЭМ!$A$40:$A$783,$A335,СВЦЭМ!$B$39:$B$782,K$313)+'СЕТ СН'!$F$13</f>
        <v>0</v>
      </c>
      <c r="L335" s="36">
        <f>SUMIFS(СВЦЭМ!$J$40:$J$783,СВЦЭМ!$A$40:$A$783,$A335,СВЦЭМ!$B$39:$B$782,L$313)+'СЕТ СН'!$F$13</f>
        <v>0</v>
      </c>
      <c r="M335" s="36">
        <f>SUMIFS(СВЦЭМ!$J$40:$J$783,СВЦЭМ!$A$40:$A$783,$A335,СВЦЭМ!$B$39:$B$782,M$313)+'СЕТ СН'!$F$13</f>
        <v>0</v>
      </c>
      <c r="N335" s="36">
        <f>SUMIFS(СВЦЭМ!$J$40:$J$783,СВЦЭМ!$A$40:$A$783,$A335,СВЦЭМ!$B$39:$B$782,N$313)+'СЕТ СН'!$F$13</f>
        <v>0</v>
      </c>
      <c r="O335" s="36">
        <f>SUMIFS(СВЦЭМ!$J$40:$J$783,СВЦЭМ!$A$40:$A$783,$A335,СВЦЭМ!$B$39:$B$782,O$313)+'СЕТ СН'!$F$13</f>
        <v>0</v>
      </c>
      <c r="P335" s="36">
        <f>SUMIFS(СВЦЭМ!$J$40:$J$783,СВЦЭМ!$A$40:$A$783,$A335,СВЦЭМ!$B$39:$B$782,P$313)+'СЕТ СН'!$F$13</f>
        <v>0</v>
      </c>
      <c r="Q335" s="36">
        <f>SUMIFS(СВЦЭМ!$J$40:$J$783,СВЦЭМ!$A$40:$A$783,$A335,СВЦЭМ!$B$39:$B$782,Q$313)+'СЕТ СН'!$F$13</f>
        <v>0</v>
      </c>
      <c r="R335" s="36">
        <f>SUMIFS(СВЦЭМ!$J$40:$J$783,СВЦЭМ!$A$40:$A$783,$A335,СВЦЭМ!$B$39:$B$782,R$313)+'СЕТ СН'!$F$13</f>
        <v>0</v>
      </c>
      <c r="S335" s="36">
        <f>SUMIFS(СВЦЭМ!$J$40:$J$783,СВЦЭМ!$A$40:$A$783,$A335,СВЦЭМ!$B$39:$B$782,S$313)+'СЕТ СН'!$F$13</f>
        <v>0</v>
      </c>
      <c r="T335" s="36">
        <f>SUMIFS(СВЦЭМ!$J$40:$J$783,СВЦЭМ!$A$40:$A$783,$A335,СВЦЭМ!$B$39:$B$782,T$313)+'СЕТ СН'!$F$13</f>
        <v>0</v>
      </c>
      <c r="U335" s="36">
        <f>SUMIFS(СВЦЭМ!$J$40:$J$783,СВЦЭМ!$A$40:$A$783,$A335,СВЦЭМ!$B$39:$B$782,U$313)+'СЕТ СН'!$F$13</f>
        <v>0</v>
      </c>
      <c r="V335" s="36">
        <f>SUMIFS(СВЦЭМ!$J$40:$J$783,СВЦЭМ!$A$40:$A$783,$A335,СВЦЭМ!$B$39:$B$782,V$313)+'СЕТ СН'!$F$13</f>
        <v>0</v>
      </c>
      <c r="W335" s="36">
        <f>SUMIFS(СВЦЭМ!$J$40:$J$783,СВЦЭМ!$A$40:$A$783,$A335,СВЦЭМ!$B$39:$B$782,W$313)+'СЕТ СН'!$F$13</f>
        <v>0</v>
      </c>
      <c r="X335" s="36">
        <f>SUMIFS(СВЦЭМ!$J$40:$J$783,СВЦЭМ!$A$40:$A$783,$A335,СВЦЭМ!$B$39:$B$782,X$313)+'СЕТ СН'!$F$13</f>
        <v>0</v>
      </c>
      <c r="Y335" s="36">
        <f>SUMIFS(СВЦЭМ!$J$40:$J$783,СВЦЭМ!$A$40:$A$783,$A335,СВЦЭМ!$B$39:$B$782,Y$313)+'СЕТ СН'!$F$13</f>
        <v>0</v>
      </c>
    </row>
    <row r="336" spans="1:25" ht="15.75" hidden="1" x14ac:dyDescent="0.2">
      <c r="A336" s="35">
        <f t="shared" si="9"/>
        <v>44980</v>
      </c>
      <c r="B336" s="36">
        <f>SUMIFS(СВЦЭМ!$J$40:$J$783,СВЦЭМ!$A$40:$A$783,$A336,СВЦЭМ!$B$39:$B$782,B$313)+'СЕТ СН'!$F$13</f>
        <v>0</v>
      </c>
      <c r="C336" s="36">
        <f>SUMIFS(СВЦЭМ!$J$40:$J$783,СВЦЭМ!$A$40:$A$783,$A336,СВЦЭМ!$B$39:$B$782,C$313)+'СЕТ СН'!$F$13</f>
        <v>0</v>
      </c>
      <c r="D336" s="36">
        <f>SUMIFS(СВЦЭМ!$J$40:$J$783,СВЦЭМ!$A$40:$A$783,$A336,СВЦЭМ!$B$39:$B$782,D$313)+'СЕТ СН'!$F$13</f>
        <v>0</v>
      </c>
      <c r="E336" s="36">
        <f>SUMIFS(СВЦЭМ!$J$40:$J$783,СВЦЭМ!$A$40:$A$783,$A336,СВЦЭМ!$B$39:$B$782,E$313)+'СЕТ СН'!$F$13</f>
        <v>0</v>
      </c>
      <c r="F336" s="36">
        <f>SUMIFS(СВЦЭМ!$J$40:$J$783,СВЦЭМ!$A$40:$A$783,$A336,СВЦЭМ!$B$39:$B$782,F$313)+'СЕТ СН'!$F$13</f>
        <v>0</v>
      </c>
      <c r="G336" s="36">
        <f>SUMIFS(СВЦЭМ!$J$40:$J$783,СВЦЭМ!$A$40:$A$783,$A336,СВЦЭМ!$B$39:$B$782,G$313)+'СЕТ СН'!$F$13</f>
        <v>0</v>
      </c>
      <c r="H336" s="36">
        <f>SUMIFS(СВЦЭМ!$J$40:$J$783,СВЦЭМ!$A$40:$A$783,$A336,СВЦЭМ!$B$39:$B$782,H$313)+'СЕТ СН'!$F$13</f>
        <v>0</v>
      </c>
      <c r="I336" s="36">
        <f>SUMIFS(СВЦЭМ!$J$40:$J$783,СВЦЭМ!$A$40:$A$783,$A336,СВЦЭМ!$B$39:$B$782,I$313)+'СЕТ СН'!$F$13</f>
        <v>0</v>
      </c>
      <c r="J336" s="36">
        <f>SUMIFS(СВЦЭМ!$J$40:$J$783,СВЦЭМ!$A$40:$A$783,$A336,СВЦЭМ!$B$39:$B$782,J$313)+'СЕТ СН'!$F$13</f>
        <v>0</v>
      </c>
      <c r="K336" s="36">
        <f>SUMIFS(СВЦЭМ!$J$40:$J$783,СВЦЭМ!$A$40:$A$783,$A336,СВЦЭМ!$B$39:$B$782,K$313)+'СЕТ СН'!$F$13</f>
        <v>0</v>
      </c>
      <c r="L336" s="36">
        <f>SUMIFS(СВЦЭМ!$J$40:$J$783,СВЦЭМ!$A$40:$A$783,$A336,СВЦЭМ!$B$39:$B$782,L$313)+'СЕТ СН'!$F$13</f>
        <v>0</v>
      </c>
      <c r="M336" s="36">
        <f>SUMIFS(СВЦЭМ!$J$40:$J$783,СВЦЭМ!$A$40:$A$783,$A336,СВЦЭМ!$B$39:$B$782,M$313)+'СЕТ СН'!$F$13</f>
        <v>0</v>
      </c>
      <c r="N336" s="36">
        <f>SUMIFS(СВЦЭМ!$J$40:$J$783,СВЦЭМ!$A$40:$A$783,$A336,СВЦЭМ!$B$39:$B$782,N$313)+'СЕТ СН'!$F$13</f>
        <v>0</v>
      </c>
      <c r="O336" s="36">
        <f>SUMIFS(СВЦЭМ!$J$40:$J$783,СВЦЭМ!$A$40:$A$783,$A336,СВЦЭМ!$B$39:$B$782,O$313)+'СЕТ СН'!$F$13</f>
        <v>0</v>
      </c>
      <c r="P336" s="36">
        <f>SUMIFS(СВЦЭМ!$J$40:$J$783,СВЦЭМ!$A$40:$A$783,$A336,СВЦЭМ!$B$39:$B$782,P$313)+'СЕТ СН'!$F$13</f>
        <v>0</v>
      </c>
      <c r="Q336" s="36">
        <f>SUMIFS(СВЦЭМ!$J$40:$J$783,СВЦЭМ!$A$40:$A$783,$A336,СВЦЭМ!$B$39:$B$782,Q$313)+'СЕТ СН'!$F$13</f>
        <v>0</v>
      </c>
      <c r="R336" s="36">
        <f>SUMIFS(СВЦЭМ!$J$40:$J$783,СВЦЭМ!$A$40:$A$783,$A336,СВЦЭМ!$B$39:$B$782,R$313)+'СЕТ СН'!$F$13</f>
        <v>0</v>
      </c>
      <c r="S336" s="36">
        <f>SUMIFS(СВЦЭМ!$J$40:$J$783,СВЦЭМ!$A$40:$A$783,$A336,СВЦЭМ!$B$39:$B$782,S$313)+'СЕТ СН'!$F$13</f>
        <v>0</v>
      </c>
      <c r="T336" s="36">
        <f>SUMIFS(СВЦЭМ!$J$40:$J$783,СВЦЭМ!$A$40:$A$783,$A336,СВЦЭМ!$B$39:$B$782,T$313)+'СЕТ СН'!$F$13</f>
        <v>0</v>
      </c>
      <c r="U336" s="36">
        <f>SUMIFS(СВЦЭМ!$J$40:$J$783,СВЦЭМ!$A$40:$A$783,$A336,СВЦЭМ!$B$39:$B$782,U$313)+'СЕТ СН'!$F$13</f>
        <v>0</v>
      </c>
      <c r="V336" s="36">
        <f>SUMIFS(СВЦЭМ!$J$40:$J$783,СВЦЭМ!$A$40:$A$783,$A336,СВЦЭМ!$B$39:$B$782,V$313)+'СЕТ СН'!$F$13</f>
        <v>0</v>
      </c>
      <c r="W336" s="36">
        <f>SUMIFS(СВЦЭМ!$J$40:$J$783,СВЦЭМ!$A$40:$A$783,$A336,СВЦЭМ!$B$39:$B$782,W$313)+'СЕТ СН'!$F$13</f>
        <v>0</v>
      </c>
      <c r="X336" s="36">
        <f>SUMIFS(СВЦЭМ!$J$40:$J$783,СВЦЭМ!$A$40:$A$783,$A336,СВЦЭМ!$B$39:$B$782,X$313)+'СЕТ СН'!$F$13</f>
        <v>0</v>
      </c>
      <c r="Y336" s="36">
        <f>SUMIFS(СВЦЭМ!$J$40:$J$783,СВЦЭМ!$A$40:$A$783,$A336,СВЦЭМ!$B$39:$B$782,Y$313)+'СЕТ СН'!$F$13</f>
        <v>0</v>
      </c>
    </row>
    <row r="337" spans="1:27" ht="15.75" hidden="1" x14ac:dyDescent="0.2">
      <c r="A337" s="35">
        <f t="shared" si="9"/>
        <v>44981</v>
      </c>
      <c r="B337" s="36">
        <f>SUMIFS(СВЦЭМ!$J$40:$J$783,СВЦЭМ!$A$40:$A$783,$A337,СВЦЭМ!$B$39:$B$782,B$313)+'СЕТ СН'!$F$13</f>
        <v>0</v>
      </c>
      <c r="C337" s="36">
        <f>SUMIFS(СВЦЭМ!$J$40:$J$783,СВЦЭМ!$A$40:$A$783,$A337,СВЦЭМ!$B$39:$B$782,C$313)+'СЕТ СН'!$F$13</f>
        <v>0</v>
      </c>
      <c r="D337" s="36">
        <f>SUMIFS(СВЦЭМ!$J$40:$J$783,СВЦЭМ!$A$40:$A$783,$A337,СВЦЭМ!$B$39:$B$782,D$313)+'СЕТ СН'!$F$13</f>
        <v>0</v>
      </c>
      <c r="E337" s="36">
        <f>SUMIFS(СВЦЭМ!$J$40:$J$783,СВЦЭМ!$A$40:$A$783,$A337,СВЦЭМ!$B$39:$B$782,E$313)+'СЕТ СН'!$F$13</f>
        <v>0</v>
      </c>
      <c r="F337" s="36">
        <f>SUMIFS(СВЦЭМ!$J$40:$J$783,СВЦЭМ!$A$40:$A$783,$A337,СВЦЭМ!$B$39:$B$782,F$313)+'СЕТ СН'!$F$13</f>
        <v>0</v>
      </c>
      <c r="G337" s="36">
        <f>SUMIFS(СВЦЭМ!$J$40:$J$783,СВЦЭМ!$A$40:$A$783,$A337,СВЦЭМ!$B$39:$B$782,G$313)+'СЕТ СН'!$F$13</f>
        <v>0</v>
      </c>
      <c r="H337" s="36">
        <f>SUMIFS(СВЦЭМ!$J$40:$J$783,СВЦЭМ!$A$40:$A$783,$A337,СВЦЭМ!$B$39:$B$782,H$313)+'СЕТ СН'!$F$13</f>
        <v>0</v>
      </c>
      <c r="I337" s="36">
        <f>SUMIFS(СВЦЭМ!$J$40:$J$783,СВЦЭМ!$A$40:$A$783,$A337,СВЦЭМ!$B$39:$B$782,I$313)+'СЕТ СН'!$F$13</f>
        <v>0</v>
      </c>
      <c r="J337" s="36">
        <f>SUMIFS(СВЦЭМ!$J$40:$J$783,СВЦЭМ!$A$40:$A$783,$A337,СВЦЭМ!$B$39:$B$782,J$313)+'СЕТ СН'!$F$13</f>
        <v>0</v>
      </c>
      <c r="K337" s="36">
        <f>SUMIFS(СВЦЭМ!$J$40:$J$783,СВЦЭМ!$A$40:$A$783,$A337,СВЦЭМ!$B$39:$B$782,K$313)+'СЕТ СН'!$F$13</f>
        <v>0</v>
      </c>
      <c r="L337" s="36">
        <f>SUMIFS(СВЦЭМ!$J$40:$J$783,СВЦЭМ!$A$40:$A$783,$A337,СВЦЭМ!$B$39:$B$782,L$313)+'СЕТ СН'!$F$13</f>
        <v>0</v>
      </c>
      <c r="M337" s="36">
        <f>SUMIFS(СВЦЭМ!$J$40:$J$783,СВЦЭМ!$A$40:$A$783,$A337,СВЦЭМ!$B$39:$B$782,M$313)+'СЕТ СН'!$F$13</f>
        <v>0</v>
      </c>
      <c r="N337" s="36">
        <f>SUMIFS(СВЦЭМ!$J$40:$J$783,СВЦЭМ!$A$40:$A$783,$A337,СВЦЭМ!$B$39:$B$782,N$313)+'СЕТ СН'!$F$13</f>
        <v>0</v>
      </c>
      <c r="O337" s="36">
        <f>SUMIFS(СВЦЭМ!$J$40:$J$783,СВЦЭМ!$A$40:$A$783,$A337,СВЦЭМ!$B$39:$B$782,O$313)+'СЕТ СН'!$F$13</f>
        <v>0</v>
      </c>
      <c r="P337" s="36">
        <f>SUMIFS(СВЦЭМ!$J$40:$J$783,СВЦЭМ!$A$40:$A$783,$A337,СВЦЭМ!$B$39:$B$782,P$313)+'СЕТ СН'!$F$13</f>
        <v>0</v>
      </c>
      <c r="Q337" s="36">
        <f>SUMIFS(СВЦЭМ!$J$40:$J$783,СВЦЭМ!$A$40:$A$783,$A337,СВЦЭМ!$B$39:$B$782,Q$313)+'СЕТ СН'!$F$13</f>
        <v>0</v>
      </c>
      <c r="R337" s="36">
        <f>SUMIFS(СВЦЭМ!$J$40:$J$783,СВЦЭМ!$A$40:$A$783,$A337,СВЦЭМ!$B$39:$B$782,R$313)+'СЕТ СН'!$F$13</f>
        <v>0</v>
      </c>
      <c r="S337" s="36">
        <f>SUMIFS(СВЦЭМ!$J$40:$J$783,СВЦЭМ!$A$40:$A$783,$A337,СВЦЭМ!$B$39:$B$782,S$313)+'СЕТ СН'!$F$13</f>
        <v>0</v>
      </c>
      <c r="T337" s="36">
        <f>SUMIFS(СВЦЭМ!$J$40:$J$783,СВЦЭМ!$A$40:$A$783,$A337,СВЦЭМ!$B$39:$B$782,T$313)+'СЕТ СН'!$F$13</f>
        <v>0</v>
      </c>
      <c r="U337" s="36">
        <f>SUMIFS(СВЦЭМ!$J$40:$J$783,СВЦЭМ!$A$40:$A$783,$A337,СВЦЭМ!$B$39:$B$782,U$313)+'СЕТ СН'!$F$13</f>
        <v>0</v>
      </c>
      <c r="V337" s="36">
        <f>SUMIFS(СВЦЭМ!$J$40:$J$783,СВЦЭМ!$A$40:$A$783,$A337,СВЦЭМ!$B$39:$B$782,V$313)+'СЕТ СН'!$F$13</f>
        <v>0</v>
      </c>
      <c r="W337" s="36">
        <f>SUMIFS(СВЦЭМ!$J$40:$J$783,СВЦЭМ!$A$40:$A$783,$A337,СВЦЭМ!$B$39:$B$782,W$313)+'СЕТ СН'!$F$13</f>
        <v>0</v>
      </c>
      <c r="X337" s="36">
        <f>SUMIFS(СВЦЭМ!$J$40:$J$783,СВЦЭМ!$A$40:$A$783,$A337,СВЦЭМ!$B$39:$B$782,X$313)+'СЕТ СН'!$F$13</f>
        <v>0</v>
      </c>
      <c r="Y337" s="36">
        <f>SUMIFS(СВЦЭМ!$J$40:$J$783,СВЦЭМ!$A$40:$A$783,$A337,СВЦЭМ!$B$39:$B$782,Y$313)+'СЕТ СН'!$F$13</f>
        <v>0</v>
      </c>
    </row>
    <row r="338" spans="1:27" ht="15.75" hidden="1" x14ac:dyDescent="0.2">
      <c r="A338" s="35">
        <f t="shared" si="9"/>
        <v>44982</v>
      </c>
      <c r="B338" s="36">
        <f>SUMIFS(СВЦЭМ!$J$40:$J$783,СВЦЭМ!$A$40:$A$783,$A338,СВЦЭМ!$B$39:$B$782,B$313)+'СЕТ СН'!$F$13</f>
        <v>0</v>
      </c>
      <c r="C338" s="36">
        <f>SUMIFS(СВЦЭМ!$J$40:$J$783,СВЦЭМ!$A$40:$A$783,$A338,СВЦЭМ!$B$39:$B$782,C$313)+'СЕТ СН'!$F$13</f>
        <v>0</v>
      </c>
      <c r="D338" s="36">
        <f>SUMIFS(СВЦЭМ!$J$40:$J$783,СВЦЭМ!$A$40:$A$783,$A338,СВЦЭМ!$B$39:$B$782,D$313)+'СЕТ СН'!$F$13</f>
        <v>0</v>
      </c>
      <c r="E338" s="36">
        <f>SUMIFS(СВЦЭМ!$J$40:$J$783,СВЦЭМ!$A$40:$A$783,$A338,СВЦЭМ!$B$39:$B$782,E$313)+'СЕТ СН'!$F$13</f>
        <v>0</v>
      </c>
      <c r="F338" s="36">
        <f>SUMIFS(СВЦЭМ!$J$40:$J$783,СВЦЭМ!$A$40:$A$783,$A338,СВЦЭМ!$B$39:$B$782,F$313)+'СЕТ СН'!$F$13</f>
        <v>0</v>
      </c>
      <c r="G338" s="36">
        <f>SUMIFS(СВЦЭМ!$J$40:$J$783,СВЦЭМ!$A$40:$A$783,$A338,СВЦЭМ!$B$39:$B$782,G$313)+'СЕТ СН'!$F$13</f>
        <v>0</v>
      </c>
      <c r="H338" s="36">
        <f>SUMIFS(СВЦЭМ!$J$40:$J$783,СВЦЭМ!$A$40:$A$783,$A338,СВЦЭМ!$B$39:$B$782,H$313)+'СЕТ СН'!$F$13</f>
        <v>0</v>
      </c>
      <c r="I338" s="36">
        <f>SUMIFS(СВЦЭМ!$J$40:$J$783,СВЦЭМ!$A$40:$A$783,$A338,СВЦЭМ!$B$39:$B$782,I$313)+'СЕТ СН'!$F$13</f>
        <v>0</v>
      </c>
      <c r="J338" s="36">
        <f>SUMIFS(СВЦЭМ!$J$40:$J$783,СВЦЭМ!$A$40:$A$783,$A338,СВЦЭМ!$B$39:$B$782,J$313)+'СЕТ СН'!$F$13</f>
        <v>0</v>
      </c>
      <c r="K338" s="36">
        <f>SUMIFS(СВЦЭМ!$J$40:$J$783,СВЦЭМ!$A$40:$A$783,$A338,СВЦЭМ!$B$39:$B$782,K$313)+'СЕТ СН'!$F$13</f>
        <v>0</v>
      </c>
      <c r="L338" s="36">
        <f>SUMIFS(СВЦЭМ!$J$40:$J$783,СВЦЭМ!$A$40:$A$783,$A338,СВЦЭМ!$B$39:$B$782,L$313)+'СЕТ СН'!$F$13</f>
        <v>0</v>
      </c>
      <c r="M338" s="36">
        <f>SUMIFS(СВЦЭМ!$J$40:$J$783,СВЦЭМ!$A$40:$A$783,$A338,СВЦЭМ!$B$39:$B$782,M$313)+'СЕТ СН'!$F$13</f>
        <v>0</v>
      </c>
      <c r="N338" s="36">
        <f>SUMIFS(СВЦЭМ!$J$40:$J$783,СВЦЭМ!$A$40:$A$783,$A338,СВЦЭМ!$B$39:$B$782,N$313)+'СЕТ СН'!$F$13</f>
        <v>0</v>
      </c>
      <c r="O338" s="36">
        <f>SUMIFS(СВЦЭМ!$J$40:$J$783,СВЦЭМ!$A$40:$A$783,$A338,СВЦЭМ!$B$39:$B$782,O$313)+'СЕТ СН'!$F$13</f>
        <v>0</v>
      </c>
      <c r="P338" s="36">
        <f>SUMIFS(СВЦЭМ!$J$40:$J$783,СВЦЭМ!$A$40:$A$783,$A338,СВЦЭМ!$B$39:$B$782,P$313)+'СЕТ СН'!$F$13</f>
        <v>0</v>
      </c>
      <c r="Q338" s="36">
        <f>SUMIFS(СВЦЭМ!$J$40:$J$783,СВЦЭМ!$A$40:$A$783,$A338,СВЦЭМ!$B$39:$B$782,Q$313)+'СЕТ СН'!$F$13</f>
        <v>0</v>
      </c>
      <c r="R338" s="36">
        <f>SUMIFS(СВЦЭМ!$J$40:$J$783,СВЦЭМ!$A$40:$A$783,$A338,СВЦЭМ!$B$39:$B$782,R$313)+'СЕТ СН'!$F$13</f>
        <v>0</v>
      </c>
      <c r="S338" s="36">
        <f>SUMIFS(СВЦЭМ!$J$40:$J$783,СВЦЭМ!$A$40:$A$783,$A338,СВЦЭМ!$B$39:$B$782,S$313)+'СЕТ СН'!$F$13</f>
        <v>0</v>
      </c>
      <c r="T338" s="36">
        <f>SUMIFS(СВЦЭМ!$J$40:$J$783,СВЦЭМ!$A$40:$A$783,$A338,СВЦЭМ!$B$39:$B$782,T$313)+'СЕТ СН'!$F$13</f>
        <v>0</v>
      </c>
      <c r="U338" s="36">
        <f>SUMIFS(СВЦЭМ!$J$40:$J$783,СВЦЭМ!$A$40:$A$783,$A338,СВЦЭМ!$B$39:$B$782,U$313)+'СЕТ СН'!$F$13</f>
        <v>0</v>
      </c>
      <c r="V338" s="36">
        <f>SUMIFS(СВЦЭМ!$J$40:$J$783,СВЦЭМ!$A$40:$A$783,$A338,СВЦЭМ!$B$39:$B$782,V$313)+'СЕТ СН'!$F$13</f>
        <v>0</v>
      </c>
      <c r="W338" s="36">
        <f>SUMIFS(СВЦЭМ!$J$40:$J$783,СВЦЭМ!$A$40:$A$783,$A338,СВЦЭМ!$B$39:$B$782,W$313)+'СЕТ СН'!$F$13</f>
        <v>0</v>
      </c>
      <c r="X338" s="36">
        <f>SUMIFS(СВЦЭМ!$J$40:$J$783,СВЦЭМ!$A$40:$A$783,$A338,СВЦЭМ!$B$39:$B$782,X$313)+'СЕТ СН'!$F$13</f>
        <v>0</v>
      </c>
      <c r="Y338" s="36">
        <f>SUMIFS(СВЦЭМ!$J$40:$J$783,СВЦЭМ!$A$40:$A$783,$A338,СВЦЭМ!$B$39:$B$782,Y$313)+'СЕТ СН'!$F$13</f>
        <v>0</v>
      </c>
    </row>
    <row r="339" spans="1:27" ht="15.75" hidden="1" x14ac:dyDescent="0.2">
      <c r="A339" s="35">
        <f t="shared" si="9"/>
        <v>44983</v>
      </c>
      <c r="B339" s="36">
        <f>SUMIFS(СВЦЭМ!$J$40:$J$783,СВЦЭМ!$A$40:$A$783,$A339,СВЦЭМ!$B$39:$B$782,B$313)+'СЕТ СН'!$F$13</f>
        <v>0</v>
      </c>
      <c r="C339" s="36">
        <f>SUMIFS(СВЦЭМ!$J$40:$J$783,СВЦЭМ!$A$40:$A$783,$A339,СВЦЭМ!$B$39:$B$782,C$313)+'СЕТ СН'!$F$13</f>
        <v>0</v>
      </c>
      <c r="D339" s="36">
        <f>SUMIFS(СВЦЭМ!$J$40:$J$783,СВЦЭМ!$A$40:$A$783,$A339,СВЦЭМ!$B$39:$B$782,D$313)+'СЕТ СН'!$F$13</f>
        <v>0</v>
      </c>
      <c r="E339" s="36">
        <f>SUMIFS(СВЦЭМ!$J$40:$J$783,СВЦЭМ!$A$40:$A$783,$A339,СВЦЭМ!$B$39:$B$782,E$313)+'СЕТ СН'!$F$13</f>
        <v>0</v>
      </c>
      <c r="F339" s="36">
        <f>SUMIFS(СВЦЭМ!$J$40:$J$783,СВЦЭМ!$A$40:$A$783,$A339,СВЦЭМ!$B$39:$B$782,F$313)+'СЕТ СН'!$F$13</f>
        <v>0</v>
      </c>
      <c r="G339" s="36">
        <f>SUMIFS(СВЦЭМ!$J$40:$J$783,СВЦЭМ!$A$40:$A$783,$A339,СВЦЭМ!$B$39:$B$782,G$313)+'СЕТ СН'!$F$13</f>
        <v>0</v>
      </c>
      <c r="H339" s="36">
        <f>SUMIFS(СВЦЭМ!$J$40:$J$783,СВЦЭМ!$A$40:$A$783,$A339,СВЦЭМ!$B$39:$B$782,H$313)+'СЕТ СН'!$F$13</f>
        <v>0</v>
      </c>
      <c r="I339" s="36">
        <f>SUMIFS(СВЦЭМ!$J$40:$J$783,СВЦЭМ!$A$40:$A$783,$A339,СВЦЭМ!$B$39:$B$782,I$313)+'СЕТ СН'!$F$13</f>
        <v>0</v>
      </c>
      <c r="J339" s="36">
        <f>SUMIFS(СВЦЭМ!$J$40:$J$783,СВЦЭМ!$A$40:$A$783,$A339,СВЦЭМ!$B$39:$B$782,J$313)+'СЕТ СН'!$F$13</f>
        <v>0</v>
      </c>
      <c r="K339" s="36">
        <f>SUMIFS(СВЦЭМ!$J$40:$J$783,СВЦЭМ!$A$40:$A$783,$A339,СВЦЭМ!$B$39:$B$782,K$313)+'СЕТ СН'!$F$13</f>
        <v>0</v>
      </c>
      <c r="L339" s="36">
        <f>SUMIFS(СВЦЭМ!$J$40:$J$783,СВЦЭМ!$A$40:$A$783,$A339,СВЦЭМ!$B$39:$B$782,L$313)+'СЕТ СН'!$F$13</f>
        <v>0</v>
      </c>
      <c r="M339" s="36">
        <f>SUMIFS(СВЦЭМ!$J$40:$J$783,СВЦЭМ!$A$40:$A$783,$A339,СВЦЭМ!$B$39:$B$782,M$313)+'СЕТ СН'!$F$13</f>
        <v>0</v>
      </c>
      <c r="N339" s="36">
        <f>SUMIFS(СВЦЭМ!$J$40:$J$783,СВЦЭМ!$A$40:$A$783,$A339,СВЦЭМ!$B$39:$B$782,N$313)+'СЕТ СН'!$F$13</f>
        <v>0</v>
      </c>
      <c r="O339" s="36">
        <f>SUMIFS(СВЦЭМ!$J$40:$J$783,СВЦЭМ!$A$40:$A$783,$A339,СВЦЭМ!$B$39:$B$782,O$313)+'СЕТ СН'!$F$13</f>
        <v>0</v>
      </c>
      <c r="P339" s="36">
        <f>SUMIFS(СВЦЭМ!$J$40:$J$783,СВЦЭМ!$A$40:$A$783,$A339,СВЦЭМ!$B$39:$B$782,P$313)+'СЕТ СН'!$F$13</f>
        <v>0</v>
      </c>
      <c r="Q339" s="36">
        <f>SUMIFS(СВЦЭМ!$J$40:$J$783,СВЦЭМ!$A$40:$A$783,$A339,СВЦЭМ!$B$39:$B$782,Q$313)+'СЕТ СН'!$F$13</f>
        <v>0</v>
      </c>
      <c r="R339" s="36">
        <f>SUMIFS(СВЦЭМ!$J$40:$J$783,СВЦЭМ!$A$40:$A$783,$A339,СВЦЭМ!$B$39:$B$782,R$313)+'СЕТ СН'!$F$13</f>
        <v>0</v>
      </c>
      <c r="S339" s="36">
        <f>SUMIFS(СВЦЭМ!$J$40:$J$783,СВЦЭМ!$A$40:$A$783,$A339,СВЦЭМ!$B$39:$B$782,S$313)+'СЕТ СН'!$F$13</f>
        <v>0</v>
      </c>
      <c r="T339" s="36">
        <f>SUMIFS(СВЦЭМ!$J$40:$J$783,СВЦЭМ!$A$40:$A$783,$A339,СВЦЭМ!$B$39:$B$782,T$313)+'СЕТ СН'!$F$13</f>
        <v>0</v>
      </c>
      <c r="U339" s="36">
        <f>SUMIFS(СВЦЭМ!$J$40:$J$783,СВЦЭМ!$A$40:$A$783,$A339,СВЦЭМ!$B$39:$B$782,U$313)+'СЕТ СН'!$F$13</f>
        <v>0</v>
      </c>
      <c r="V339" s="36">
        <f>SUMIFS(СВЦЭМ!$J$40:$J$783,СВЦЭМ!$A$40:$A$783,$A339,СВЦЭМ!$B$39:$B$782,V$313)+'СЕТ СН'!$F$13</f>
        <v>0</v>
      </c>
      <c r="W339" s="36">
        <f>SUMIFS(СВЦЭМ!$J$40:$J$783,СВЦЭМ!$A$40:$A$783,$A339,СВЦЭМ!$B$39:$B$782,W$313)+'СЕТ СН'!$F$13</f>
        <v>0</v>
      </c>
      <c r="X339" s="36">
        <f>SUMIFS(СВЦЭМ!$J$40:$J$783,СВЦЭМ!$A$40:$A$783,$A339,СВЦЭМ!$B$39:$B$782,X$313)+'СЕТ СН'!$F$13</f>
        <v>0</v>
      </c>
      <c r="Y339" s="36">
        <f>SUMIFS(СВЦЭМ!$J$40:$J$783,СВЦЭМ!$A$40:$A$783,$A339,СВЦЭМ!$B$39:$B$782,Y$313)+'СЕТ СН'!$F$13</f>
        <v>0</v>
      </c>
    </row>
    <row r="340" spans="1:27" ht="15.75" hidden="1" x14ac:dyDescent="0.2">
      <c r="A340" s="35">
        <f t="shared" si="9"/>
        <v>44984</v>
      </c>
      <c r="B340" s="36">
        <f>SUMIFS(СВЦЭМ!$J$40:$J$783,СВЦЭМ!$A$40:$A$783,$A340,СВЦЭМ!$B$39:$B$782,B$313)+'СЕТ СН'!$F$13</f>
        <v>0</v>
      </c>
      <c r="C340" s="36">
        <f>SUMIFS(СВЦЭМ!$J$40:$J$783,СВЦЭМ!$A$40:$A$783,$A340,СВЦЭМ!$B$39:$B$782,C$313)+'СЕТ СН'!$F$13</f>
        <v>0</v>
      </c>
      <c r="D340" s="36">
        <f>SUMIFS(СВЦЭМ!$J$40:$J$783,СВЦЭМ!$A$40:$A$783,$A340,СВЦЭМ!$B$39:$B$782,D$313)+'СЕТ СН'!$F$13</f>
        <v>0</v>
      </c>
      <c r="E340" s="36">
        <f>SUMIFS(СВЦЭМ!$J$40:$J$783,СВЦЭМ!$A$40:$A$783,$A340,СВЦЭМ!$B$39:$B$782,E$313)+'СЕТ СН'!$F$13</f>
        <v>0</v>
      </c>
      <c r="F340" s="36">
        <f>SUMIFS(СВЦЭМ!$J$40:$J$783,СВЦЭМ!$A$40:$A$783,$A340,СВЦЭМ!$B$39:$B$782,F$313)+'СЕТ СН'!$F$13</f>
        <v>0</v>
      </c>
      <c r="G340" s="36">
        <f>SUMIFS(СВЦЭМ!$J$40:$J$783,СВЦЭМ!$A$40:$A$783,$A340,СВЦЭМ!$B$39:$B$782,G$313)+'СЕТ СН'!$F$13</f>
        <v>0</v>
      </c>
      <c r="H340" s="36">
        <f>SUMIFS(СВЦЭМ!$J$40:$J$783,СВЦЭМ!$A$40:$A$783,$A340,СВЦЭМ!$B$39:$B$782,H$313)+'СЕТ СН'!$F$13</f>
        <v>0</v>
      </c>
      <c r="I340" s="36">
        <f>SUMIFS(СВЦЭМ!$J$40:$J$783,СВЦЭМ!$A$40:$A$783,$A340,СВЦЭМ!$B$39:$B$782,I$313)+'СЕТ СН'!$F$13</f>
        <v>0</v>
      </c>
      <c r="J340" s="36">
        <f>SUMIFS(СВЦЭМ!$J$40:$J$783,СВЦЭМ!$A$40:$A$783,$A340,СВЦЭМ!$B$39:$B$782,J$313)+'СЕТ СН'!$F$13</f>
        <v>0</v>
      </c>
      <c r="K340" s="36">
        <f>SUMIFS(СВЦЭМ!$J$40:$J$783,СВЦЭМ!$A$40:$A$783,$A340,СВЦЭМ!$B$39:$B$782,K$313)+'СЕТ СН'!$F$13</f>
        <v>0</v>
      </c>
      <c r="L340" s="36">
        <f>SUMIFS(СВЦЭМ!$J$40:$J$783,СВЦЭМ!$A$40:$A$783,$A340,СВЦЭМ!$B$39:$B$782,L$313)+'СЕТ СН'!$F$13</f>
        <v>0</v>
      </c>
      <c r="M340" s="36">
        <f>SUMIFS(СВЦЭМ!$J$40:$J$783,СВЦЭМ!$A$40:$A$783,$A340,СВЦЭМ!$B$39:$B$782,M$313)+'СЕТ СН'!$F$13</f>
        <v>0</v>
      </c>
      <c r="N340" s="36">
        <f>SUMIFS(СВЦЭМ!$J$40:$J$783,СВЦЭМ!$A$40:$A$783,$A340,СВЦЭМ!$B$39:$B$782,N$313)+'СЕТ СН'!$F$13</f>
        <v>0</v>
      </c>
      <c r="O340" s="36">
        <f>SUMIFS(СВЦЭМ!$J$40:$J$783,СВЦЭМ!$A$40:$A$783,$A340,СВЦЭМ!$B$39:$B$782,O$313)+'СЕТ СН'!$F$13</f>
        <v>0</v>
      </c>
      <c r="P340" s="36">
        <f>SUMIFS(СВЦЭМ!$J$40:$J$783,СВЦЭМ!$A$40:$A$783,$A340,СВЦЭМ!$B$39:$B$782,P$313)+'СЕТ СН'!$F$13</f>
        <v>0</v>
      </c>
      <c r="Q340" s="36">
        <f>SUMIFS(СВЦЭМ!$J$40:$J$783,СВЦЭМ!$A$40:$A$783,$A340,СВЦЭМ!$B$39:$B$782,Q$313)+'СЕТ СН'!$F$13</f>
        <v>0</v>
      </c>
      <c r="R340" s="36">
        <f>SUMIFS(СВЦЭМ!$J$40:$J$783,СВЦЭМ!$A$40:$A$783,$A340,СВЦЭМ!$B$39:$B$782,R$313)+'СЕТ СН'!$F$13</f>
        <v>0</v>
      </c>
      <c r="S340" s="36">
        <f>SUMIFS(СВЦЭМ!$J$40:$J$783,СВЦЭМ!$A$40:$A$783,$A340,СВЦЭМ!$B$39:$B$782,S$313)+'СЕТ СН'!$F$13</f>
        <v>0</v>
      </c>
      <c r="T340" s="36">
        <f>SUMIFS(СВЦЭМ!$J$40:$J$783,СВЦЭМ!$A$40:$A$783,$A340,СВЦЭМ!$B$39:$B$782,T$313)+'СЕТ СН'!$F$13</f>
        <v>0</v>
      </c>
      <c r="U340" s="36">
        <f>SUMIFS(СВЦЭМ!$J$40:$J$783,СВЦЭМ!$A$40:$A$783,$A340,СВЦЭМ!$B$39:$B$782,U$313)+'СЕТ СН'!$F$13</f>
        <v>0</v>
      </c>
      <c r="V340" s="36">
        <f>SUMIFS(СВЦЭМ!$J$40:$J$783,СВЦЭМ!$A$40:$A$783,$A340,СВЦЭМ!$B$39:$B$782,V$313)+'СЕТ СН'!$F$13</f>
        <v>0</v>
      </c>
      <c r="W340" s="36">
        <f>SUMIFS(СВЦЭМ!$J$40:$J$783,СВЦЭМ!$A$40:$A$783,$A340,СВЦЭМ!$B$39:$B$782,W$313)+'СЕТ СН'!$F$13</f>
        <v>0</v>
      </c>
      <c r="X340" s="36">
        <f>SUMIFS(СВЦЭМ!$J$40:$J$783,СВЦЭМ!$A$40:$A$783,$A340,СВЦЭМ!$B$39:$B$782,X$313)+'СЕТ СН'!$F$13</f>
        <v>0</v>
      </c>
      <c r="Y340" s="36">
        <f>SUMIFS(СВЦЭМ!$J$40:$J$783,СВЦЭМ!$A$40:$A$783,$A340,СВЦЭМ!$B$39:$B$782,Y$313)+'СЕТ СН'!$F$13</f>
        <v>0</v>
      </c>
    </row>
    <row r="341" spans="1:27" ht="15.75" hidden="1" x14ac:dyDescent="0.2">
      <c r="A341" s="35">
        <f t="shared" si="9"/>
        <v>44985</v>
      </c>
      <c r="B341" s="36">
        <f>SUMIFS(СВЦЭМ!$J$40:$J$783,СВЦЭМ!$A$40:$A$783,$A341,СВЦЭМ!$B$39:$B$782,B$313)+'СЕТ СН'!$F$13</f>
        <v>0</v>
      </c>
      <c r="C341" s="36">
        <f>SUMIFS(СВЦЭМ!$J$40:$J$783,СВЦЭМ!$A$40:$A$783,$A341,СВЦЭМ!$B$39:$B$782,C$313)+'СЕТ СН'!$F$13</f>
        <v>0</v>
      </c>
      <c r="D341" s="36">
        <f>SUMIFS(СВЦЭМ!$J$40:$J$783,СВЦЭМ!$A$40:$A$783,$A341,СВЦЭМ!$B$39:$B$782,D$313)+'СЕТ СН'!$F$13</f>
        <v>0</v>
      </c>
      <c r="E341" s="36">
        <f>SUMIFS(СВЦЭМ!$J$40:$J$783,СВЦЭМ!$A$40:$A$783,$A341,СВЦЭМ!$B$39:$B$782,E$313)+'СЕТ СН'!$F$13</f>
        <v>0</v>
      </c>
      <c r="F341" s="36">
        <f>SUMIFS(СВЦЭМ!$J$40:$J$783,СВЦЭМ!$A$40:$A$783,$A341,СВЦЭМ!$B$39:$B$782,F$313)+'СЕТ СН'!$F$13</f>
        <v>0</v>
      </c>
      <c r="G341" s="36">
        <f>SUMIFS(СВЦЭМ!$J$40:$J$783,СВЦЭМ!$A$40:$A$783,$A341,СВЦЭМ!$B$39:$B$782,G$313)+'СЕТ СН'!$F$13</f>
        <v>0</v>
      </c>
      <c r="H341" s="36">
        <f>SUMIFS(СВЦЭМ!$J$40:$J$783,СВЦЭМ!$A$40:$A$783,$A341,СВЦЭМ!$B$39:$B$782,H$313)+'СЕТ СН'!$F$13</f>
        <v>0</v>
      </c>
      <c r="I341" s="36">
        <f>SUMIFS(СВЦЭМ!$J$40:$J$783,СВЦЭМ!$A$40:$A$783,$A341,СВЦЭМ!$B$39:$B$782,I$313)+'СЕТ СН'!$F$13</f>
        <v>0</v>
      </c>
      <c r="J341" s="36">
        <f>SUMIFS(СВЦЭМ!$J$40:$J$783,СВЦЭМ!$A$40:$A$783,$A341,СВЦЭМ!$B$39:$B$782,J$313)+'СЕТ СН'!$F$13</f>
        <v>0</v>
      </c>
      <c r="K341" s="36">
        <f>SUMIFS(СВЦЭМ!$J$40:$J$783,СВЦЭМ!$A$40:$A$783,$A341,СВЦЭМ!$B$39:$B$782,K$313)+'СЕТ СН'!$F$13</f>
        <v>0</v>
      </c>
      <c r="L341" s="36">
        <f>SUMIFS(СВЦЭМ!$J$40:$J$783,СВЦЭМ!$A$40:$A$783,$A341,СВЦЭМ!$B$39:$B$782,L$313)+'СЕТ СН'!$F$13</f>
        <v>0</v>
      </c>
      <c r="M341" s="36">
        <f>SUMIFS(СВЦЭМ!$J$40:$J$783,СВЦЭМ!$A$40:$A$783,$A341,СВЦЭМ!$B$39:$B$782,M$313)+'СЕТ СН'!$F$13</f>
        <v>0</v>
      </c>
      <c r="N341" s="36">
        <f>SUMIFS(СВЦЭМ!$J$40:$J$783,СВЦЭМ!$A$40:$A$783,$A341,СВЦЭМ!$B$39:$B$782,N$313)+'СЕТ СН'!$F$13</f>
        <v>0</v>
      </c>
      <c r="O341" s="36">
        <f>SUMIFS(СВЦЭМ!$J$40:$J$783,СВЦЭМ!$A$40:$A$783,$A341,СВЦЭМ!$B$39:$B$782,O$313)+'СЕТ СН'!$F$13</f>
        <v>0</v>
      </c>
      <c r="P341" s="36">
        <f>SUMIFS(СВЦЭМ!$J$40:$J$783,СВЦЭМ!$A$40:$A$783,$A341,СВЦЭМ!$B$39:$B$782,P$313)+'СЕТ СН'!$F$13</f>
        <v>0</v>
      </c>
      <c r="Q341" s="36">
        <f>SUMIFS(СВЦЭМ!$J$40:$J$783,СВЦЭМ!$A$40:$A$783,$A341,СВЦЭМ!$B$39:$B$782,Q$313)+'СЕТ СН'!$F$13</f>
        <v>0</v>
      </c>
      <c r="R341" s="36">
        <f>SUMIFS(СВЦЭМ!$J$40:$J$783,СВЦЭМ!$A$40:$A$783,$A341,СВЦЭМ!$B$39:$B$782,R$313)+'СЕТ СН'!$F$13</f>
        <v>0</v>
      </c>
      <c r="S341" s="36">
        <f>SUMIFS(СВЦЭМ!$J$40:$J$783,СВЦЭМ!$A$40:$A$783,$A341,СВЦЭМ!$B$39:$B$782,S$313)+'СЕТ СН'!$F$13</f>
        <v>0</v>
      </c>
      <c r="T341" s="36">
        <f>SUMIFS(СВЦЭМ!$J$40:$J$783,СВЦЭМ!$A$40:$A$783,$A341,СВЦЭМ!$B$39:$B$782,T$313)+'СЕТ СН'!$F$13</f>
        <v>0</v>
      </c>
      <c r="U341" s="36">
        <f>SUMIFS(СВЦЭМ!$J$40:$J$783,СВЦЭМ!$A$40:$A$783,$A341,СВЦЭМ!$B$39:$B$782,U$313)+'СЕТ СН'!$F$13</f>
        <v>0</v>
      </c>
      <c r="V341" s="36">
        <f>SUMIFS(СВЦЭМ!$J$40:$J$783,СВЦЭМ!$A$40:$A$783,$A341,СВЦЭМ!$B$39:$B$782,V$313)+'СЕТ СН'!$F$13</f>
        <v>0</v>
      </c>
      <c r="W341" s="36">
        <f>SUMIFS(СВЦЭМ!$J$40:$J$783,СВЦЭМ!$A$40:$A$783,$A341,СВЦЭМ!$B$39:$B$782,W$313)+'СЕТ СН'!$F$13</f>
        <v>0</v>
      </c>
      <c r="X341" s="36">
        <f>SUMIFS(СВЦЭМ!$J$40:$J$783,СВЦЭМ!$A$40:$A$783,$A341,СВЦЭМ!$B$39:$B$782,X$313)+'СЕТ СН'!$F$13</f>
        <v>0</v>
      </c>
      <c r="Y341" s="36">
        <f>SUMIFS(СВЦЭМ!$J$40:$J$783,СВЦЭМ!$A$40:$A$783,$A341,СВЦЭМ!$B$39:$B$782,Y$313)+'СЕТ СН'!$F$13</f>
        <v>0</v>
      </c>
    </row>
    <row r="342" spans="1:27" ht="15.75" hidden="1" x14ac:dyDescent="0.2">
      <c r="A342" s="35">
        <f t="shared" si="9"/>
        <v>44986</v>
      </c>
      <c r="B342" s="36">
        <f>SUMIFS(СВЦЭМ!$J$40:$J$783,СВЦЭМ!$A$40:$A$783,$A342,СВЦЭМ!$B$39:$B$782,B$313)+'СЕТ СН'!$F$13</f>
        <v>0</v>
      </c>
      <c r="C342" s="36">
        <f>SUMIFS(СВЦЭМ!$J$40:$J$783,СВЦЭМ!$A$40:$A$783,$A342,СВЦЭМ!$B$39:$B$782,C$313)+'СЕТ СН'!$F$13</f>
        <v>0</v>
      </c>
      <c r="D342" s="36">
        <f>SUMIFS(СВЦЭМ!$J$40:$J$783,СВЦЭМ!$A$40:$A$783,$A342,СВЦЭМ!$B$39:$B$782,D$313)+'СЕТ СН'!$F$13</f>
        <v>0</v>
      </c>
      <c r="E342" s="36">
        <f>SUMIFS(СВЦЭМ!$J$40:$J$783,СВЦЭМ!$A$40:$A$783,$A342,СВЦЭМ!$B$39:$B$782,E$313)+'СЕТ СН'!$F$13</f>
        <v>0</v>
      </c>
      <c r="F342" s="36">
        <f>SUMIFS(СВЦЭМ!$J$40:$J$783,СВЦЭМ!$A$40:$A$783,$A342,СВЦЭМ!$B$39:$B$782,F$313)+'СЕТ СН'!$F$13</f>
        <v>0</v>
      </c>
      <c r="G342" s="36">
        <f>SUMIFS(СВЦЭМ!$J$40:$J$783,СВЦЭМ!$A$40:$A$783,$A342,СВЦЭМ!$B$39:$B$782,G$313)+'СЕТ СН'!$F$13</f>
        <v>0</v>
      </c>
      <c r="H342" s="36">
        <f>SUMIFS(СВЦЭМ!$J$40:$J$783,СВЦЭМ!$A$40:$A$783,$A342,СВЦЭМ!$B$39:$B$782,H$313)+'СЕТ СН'!$F$13</f>
        <v>0</v>
      </c>
      <c r="I342" s="36">
        <f>SUMIFS(СВЦЭМ!$J$40:$J$783,СВЦЭМ!$A$40:$A$783,$A342,СВЦЭМ!$B$39:$B$782,I$313)+'СЕТ СН'!$F$13</f>
        <v>0</v>
      </c>
      <c r="J342" s="36">
        <f>SUMIFS(СВЦЭМ!$J$40:$J$783,СВЦЭМ!$A$40:$A$783,$A342,СВЦЭМ!$B$39:$B$782,J$313)+'СЕТ СН'!$F$13</f>
        <v>0</v>
      </c>
      <c r="K342" s="36">
        <f>SUMIFS(СВЦЭМ!$J$40:$J$783,СВЦЭМ!$A$40:$A$783,$A342,СВЦЭМ!$B$39:$B$782,K$313)+'СЕТ СН'!$F$13</f>
        <v>0</v>
      </c>
      <c r="L342" s="36">
        <f>SUMIFS(СВЦЭМ!$J$40:$J$783,СВЦЭМ!$A$40:$A$783,$A342,СВЦЭМ!$B$39:$B$782,L$313)+'СЕТ СН'!$F$13</f>
        <v>0</v>
      </c>
      <c r="M342" s="36">
        <f>SUMIFS(СВЦЭМ!$J$40:$J$783,СВЦЭМ!$A$40:$A$783,$A342,СВЦЭМ!$B$39:$B$782,M$313)+'СЕТ СН'!$F$13</f>
        <v>0</v>
      </c>
      <c r="N342" s="36">
        <f>SUMIFS(СВЦЭМ!$J$40:$J$783,СВЦЭМ!$A$40:$A$783,$A342,СВЦЭМ!$B$39:$B$782,N$313)+'СЕТ СН'!$F$13</f>
        <v>0</v>
      </c>
      <c r="O342" s="36">
        <f>SUMIFS(СВЦЭМ!$J$40:$J$783,СВЦЭМ!$A$40:$A$783,$A342,СВЦЭМ!$B$39:$B$782,O$313)+'СЕТ СН'!$F$13</f>
        <v>0</v>
      </c>
      <c r="P342" s="36">
        <f>SUMIFS(СВЦЭМ!$J$40:$J$783,СВЦЭМ!$A$40:$A$783,$A342,СВЦЭМ!$B$39:$B$782,P$313)+'СЕТ СН'!$F$13</f>
        <v>0</v>
      </c>
      <c r="Q342" s="36">
        <f>SUMIFS(СВЦЭМ!$J$40:$J$783,СВЦЭМ!$A$40:$A$783,$A342,СВЦЭМ!$B$39:$B$782,Q$313)+'СЕТ СН'!$F$13</f>
        <v>0</v>
      </c>
      <c r="R342" s="36">
        <f>SUMIFS(СВЦЭМ!$J$40:$J$783,СВЦЭМ!$A$40:$A$783,$A342,СВЦЭМ!$B$39:$B$782,R$313)+'СЕТ СН'!$F$13</f>
        <v>0</v>
      </c>
      <c r="S342" s="36">
        <f>SUMIFS(СВЦЭМ!$J$40:$J$783,СВЦЭМ!$A$40:$A$783,$A342,СВЦЭМ!$B$39:$B$782,S$313)+'СЕТ СН'!$F$13</f>
        <v>0</v>
      </c>
      <c r="T342" s="36">
        <f>SUMIFS(СВЦЭМ!$J$40:$J$783,СВЦЭМ!$A$40:$A$783,$A342,СВЦЭМ!$B$39:$B$782,T$313)+'СЕТ СН'!$F$13</f>
        <v>0</v>
      </c>
      <c r="U342" s="36">
        <f>SUMIFS(СВЦЭМ!$J$40:$J$783,СВЦЭМ!$A$40:$A$783,$A342,СВЦЭМ!$B$39:$B$782,U$313)+'СЕТ СН'!$F$13</f>
        <v>0</v>
      </c>
      <c r="V342" s="36">
        <f>SUMIFS(СВЦЭМ!$J$40:$J$783,СВЦЭМ!$A$40:$A$783,$A342,СВЦЭМ!$B$39:$B$782,V$313)+'СЕТ СН'!$F$13</f>
        <v>0</v>
      </c>
      <c r="W342" s="36">
        <f>SUMIFS(СВЦЭМ!$J$40:$J$783,СВЦЭМ!$A$40:$A$783,$A342,СВЦЭМ!$B$39:$B$782,W$313)+'СЕТ СН'!$F$13</f>
        <v>0</v>
      </c>
      <c r="X342" s="36">
        <f>SUMIFS(СВЦЭМ!$J$40:$J$783,СВЦЭМ!$A$40:$A$783,$A342,СВЦЭМ!$B$39:$B$782,X$313)+'СЕТ СН'!$F$13</f>
        <v>0</v>
      </c>
      <c r="Y342" s="36">
        <f>SUMIFS(СВЦЭМ!$J$40:$J$783,СВЦЭМ!$A$40:$A$783,$A342,СВЦЭМ!$B$39:$B$782,Y$313)+'СЕТ СН'!$F$13</f>
        <v>0</v>
      </c>
    </row>
    <row r="343" spans="1:27" ht="15.75" hidden="1" x14ac:dyDescent="0.2">
      <c r="A343" s="35">
        <f t="shared" si="9"/>
        <v>44987</v>
      </c>
      <c r="B343" s="36">
        <f>SUMIFS(СВЦЭМ!$J$40:$J$783,СВЦЭМ!$A$40:$A$783,$A343,СВЦЭМ!$B$39:$B$782,B$313)+'СЕТ СН'!$F$13</f>
        <v>0</v>
      </c>
      <c r="C343" s="36">
        <f>SUMIFS(СВЦЭМ!$J$40:$J$783,СВЦЭМ!$A$40:$A$783,$A343,СВЦЭМ!$B$39:$B$782,C$313)+'СЕТ СН'!$F$13</f>
        <v>0</v>
      </c>
      <c r="D343" s="36">
        <f>SUMIFS(СВЦЭМ!$J$40:$J$783,СВЦЭМ!$A$40:$A$783,$A343,СВЦЭМ!$B$39:$B$782,D$313)+'СЕТ СН'!$F$13</f>
        <v>0</v>
      </c>
      <c r="E343" s="36">
        <f>SUMIFS(СВЦЭМ!$J$40:$J$783,СВЦЭМ!$A$40:$A$783,$A343,СВЦЭМ!$B$39:$B$782,E$313)+'СЕТ СН'!$F$13</f>
        <v>0</v>
      </c>
      <c r="F343" s="36">
        <f>SUMIFS(СВЦЭМ!$J$40:$J$783,СВЦЭМ!$A$40:$A$783,$A343,СВЦЭМ!$B$39:$B$782,F$313)+'СЕТ СН'!$F$13</f>
        <v>0</v>
      </c>
      <c r="G343" s="36">
        <f>SUMIFS(СВЦЭМ!$J$40:$J$783,СВЦЭМ!$A$40:$A$783,$A343,СВЦЭМ!$B$39:$B$782,G$313)+'СЕТ СН'!$F$13</f>
        <v>0</v>
      </c>
      <c r="H343" s="36">
        <f>SUMIFS(СВЦЭМ!$J$40:$J$783,СВЦЭМ!$A$40:$A$783,$A343,СВЦЭМ!$B$39:$B$782,H$313)+'СЕТ СН'!$F$13</f>
        <v>0</v>
      </c>
      <c r="I343" s="36">
        <f>SUMIFS(СВЦЭМ!$J$40:$J$783,СВЦЭМ!$A$40:$A$783,$A343,СВЦЭМ!$B$39:$B$782,I$313)+'СЕТ СН'!$F$13</f>
        <v>0</v>
      </c>
      <c r="J343" s="36">
        <f>SUMIFS(СВЦЭМ!$J$40:$J$783,СВЦЭМ!$A$40:$A$783,$A343,СВЦЭМ!$B$39:$B$782,J$313)+'СЕТ СН'!$F$13</f>
        <v>0</v>
      </c>
      <c r="K343" s="36">
        <f>SUMIFS(СВЦЭМ!$J$40:$J$783,СВЦЭМ!$A$40:$A$783,$A343,СВЦЭМ!$B$39:$B$782,K$313)+'СЕТ СН'!$F$13</f>
        <v>0</v>
      </c>
      <c r="L343" s="36">
        <f>SUMIFS(СВЦЭМ!$J$40:$J$783,СВЦЭМ!$A$40:$A$783,$A343,СВЦЭМ!$B$39:$B$782,L$313)+'СЕТ СН'!$F$13</f>
        <v>0</v>
      </c>
      <c r="M343" s="36">
        <f>SUMIFS(СВЦЭМ!$J$40:$J$783,СВЦЭМ!$A$40:$A$783,$A343,СВЦЭМ!$B$39:$B$782,M$313)+'СЕТ СН'!$F$13</f>
        <v>0</v>
      </c>
      <c r="N343" s="36">
        <f>SUMIFS(СВЦЭМ!$J$40:$J$783,СВЦЭМ!$A$40:$A$783,$A343,СВЦЭМ!$B$39:$B$782,N$313)+'СЕТ СН'!$F$13</f>
        <v>0</v>
      </c>
      <c r="O343" s="36">
        <f>SUMIFS(СВЦЭМ!$J$40:$J$783,СВЦЭМ!$A$40:$A$783,$A343,СВЦЭМ!$B$39:$B$782,O$313)+'СЕТ СН'!$F$13</f>
        <v>0</v>
      </c>
      <c r="P343" s="36">
        <f>SUMIFS(СВЦЭМ!$J$40:$J$783,СВЦЭМ!$A$40:$A$783,$A343,СВЦЭМ!$B$39:$B$782,P$313)+'СЕТ СН'!$F$13</f>
        <v>0</v>
      </c>
      <c r="Q343" s="36">
        <f>SUMIFS(СВЦЭМ!$J$40:$J$783,СВЦЭМ!$A$40:$A$783,$A343,СВЦЭМ!$B$39:$B$782,Q$313)+'СЕТ СН'!$F$13</f>
        <v>0</v>
      </c>
      <c r="R343" s="36">
        <f>SUMIFS(СВЦЭМ!$J$40:$J$783,СВЦЭМ!$A$40:$A$783,$A343,СВЦЭМ!$B$39:$B$782,R$313)+'СЕТ СН'!$F$13</f>
        <v>0</v>
      </c>
      <c r="S343" s="36">
        <f>SUMIFS(СВЦЭМ!$J$40:$J$783,СВЦЭМ!$A$40:$A$783,$A343,СВЦЭМ!$B$39:$B$782,S$313)+'СЕТ СН'!$F$13</f>
        <v>0</v>
      </c>
      <c r="T343" s="36">
        <f>SUMIFS(СВЦЭМ!$J$40:$J$783,СВЦЭМ!$A$40:$A$783,$A343,СВЦЭМ!$B$39:$B$782,T$313)+'СЕТ СН'!$F$13</f>
        <v>0</v>
      </c>
      <c r="U343" s="36">
        <f>SUMIFS(СВЦЭМ!$J$40:$J$783,СВЦЭМ!$A$40:$A$783,$A343,СВЦЭМ!$B$39:$B$782,U$313)+'СЕТ СН'!$F$13</f>
        <v>0</v>
      </c>
      <c r="V343" s="36">
        <f>SUMIFS(СВЦЭМ!$J$40:$J$783,СВЦЭМ!$A$40:$A$783,$A343,СВЦЭМ!$B$39:$B$782,V$313)+'СЕТ СН'!$F$13</f>
        <v>0</v>
      </c>
      <c r="W343" s="36">
        <f>SUMIFS(СВЦЭМ!$J$40:$J$783,СВЦЭМ!$A$40:$A$783,$A343,СВЦЭМ!$B$39:$B$782,W$313)+'СЕТ СН'!$F$13</f>
        <v>0</v>
      </c>
      <c r="X343" s="36">
        <f>SUMIFS(СВЦЭМ!$J$40:$J$783,СВЦЭМ!$A$40:$A$783,$A343,СВЦЭМ!$B$39:$B$782,X$313)+'СЕТ СН'!$F$13</f>
        <v>0</v>
      </c>
      <c r="Y343" s="36">
        <f>SUMIFS(СВЦЭМ!$J$40:$J$783,СВЦЭМ!$A$40:$A$783,$A343,СВЦЭМ!$B$39:$B$782,Y$313)+'СЕТ СН'!$F$13</f>
        <v>0</v>
      </c>
    </row>
    <row r="344" spans="1:27" ht="15.75" hidden="1" x14ac:dyDescent="0.2">
      <c r="A344" s="35">
        <f t="shared" si="9"/>
        <v>44988</v>
      </c>
      <c r="B344" s="36">
        <f>SUMIFS(СВЦЭМ!$J$40:$J$783,СВЦЭМ!$A$40:$A$783,$A344,СВЦЭМ!$B$39:$B$782,B$313)+'СЕТ СН'!$F$13</f>
        <v>0</v>
      </c>
      <c r="C344" s="36">
        <f>SUMIFS(СВЦЭМ!$J$40:$J$783,СВЦЭМ!$A$40:$A$783,$A344,СВЦЭМ!$B$39:$B$782,C$313)+'СЕТ СН'!$F$13</f>
        <v>0</v>
      </c>
      <c r="D344" s="36">
        <f>SUMIFS(СВЦЭМ!$J$40:$J$783,СВЦЭМ!$A$40:$A$783,$A344,СВЦЭМ!$B$39:$B$782,D$313)+'СЕТ СН'!$F$13</f>
        <v>0</v>
      </c>
      <c r="E344" s="36">
        <f>SUMIFS(СВЦЭМ!$J$40:$J$783,СВЦЭМ!$A$40:$A$783,$A344,СВЦЭМ!$B$39:$B$782,E$313)+'СЕТ СН'!$F$13</f>
        <v>0</v>
      </c>
      <c r="F344" s="36">
        <f>SUMIFS(СВЦЭМ!$J$40:$J$783,СВЦЭМ!$A$40:$A$783,$A344,СВЦЭМ!$B$39:$B$782,F$313)+'СЕТ СН'!$F$13</f>
        <v>0</v>
      </c>
      <c r="G344" s="36">
        <f>SUMIFS(СВЦЭМ!$J$40:$J$783,СВЦЭМ!$A$40:$A$783,$A344,СВЦЭМ!$B$39:$B$782,G$313)+'СЕТ СН'!$F$13</f>
        <v>0</v>
      </c>
      <c r="H344" s="36">
        <f>SUMIFS(СВЦЭМ!$J$40:$J$783,СВЦЭМ!$A$40:$A$783,$A344,СВЦЭМ!$B$39:$B$782,H$313)+'СЕТ СН'!$F$13</f>
        <v>0</v>
      </c>
      <c r="I344" s="36">
        <f>SUMIFS(СВЦЭМ!$J$40:$J$783,СВЦЭМ!$A$40:$A$783,$A344,СВЦЭМ!$B$39:$B$782,I$313)+'СЕТ СН'!$F$13</f>
        <v>0</v>
      </c>
      <c r="J344" s="36">
        <f>SUMIFS(СВЦЭМ!$J$40:$J$783,СВЦЭМ!$A$40:$A$783,$A344,СВЦЭМ!$B$39:$B$782,J$313)+'СЕТ СН'!$F$13</f>
        <v>0</v>
      </c>
      <c r="K344" s="36">
        <f>SUMIFS(СВЦЭМ!$J$40:$J$783,СВЦЭМ!$A$40:$A$783,$A344,СВЦЭМ!$B$39:$B$782,K$313)+'СЕТ СН'!$F$13</f>
        <v>0</v>
      </c>
      <c r="L344" s="36">
        <f>SUMIFS(СВЦЭМ!$J$40:$J$783,СВЦЭМ!$A$40:$A$783,$A344,СВЦЭМ!$B$39:$B$782,L$313)+'СЕТ СН'!$F$13</f>
        <v>0</v>
      </c>
      <c r="M344" s="36">
        <f>SUMIFS(СВЦЭМ!$J$40:$J$783,СВЦЭМ!$A$40:$A$783,$A344,СВЦЭМ!$B$39:$B$782,M$313)+'СЕТ СН'!$F$13</f>
        <v>0</v>
      </c>
      <c r="N344" s="36">
        <f>SUMIFS(СВЦЭМ!$J$40:$J$783,СВЦЭМ!$A$40:$A$783,$A344,СВЦЭМ!$B$39:$B$782,N$313)+'СЕТ СН'!$F$13</f>
        <v>0</v>
      </c>
      <c r="O344" s="36">
        <f>SUMIFS(СВЦЭМ!$J$40:$J$783,СВЦЭМ!$A$40:$A$783,$A344,СВЦЭМ!$B$39:$B$782,O$313)+'СЕТ СН'!$F$13</f>
        <v>0</v>
      </c>
      <c r="P344" s="36">
        <f>SUMIFS(СВЦЭМ!$J$40:$J$783,СВЦЭМ!$A$40:$A$783,$A344,СВЦЭМ!$B$39:$B$782,P$313)+'СЕТ СН'!$F$13</f>
        <v>0</v>
      </c>
      <c r="Q344" s="36">
        <f>SUMIFS(СВЦЭМ!$J$40:$J$783,СВЦЭМ!$A$40:$A$783,$A344,СВЦЭМ!$B$39:$B$782,Q$313)+'СЕТ СН'!$F$13</f>
        <v>0</v>
      </c>
      <c r="R344" s="36">
        <f>SUMIFS(СВЦЭМ!$J$40:$J$783,СВЦЭМ!$A$40:$A$783,$A344,СВЦЭМ!$B$39:$B$782,R$313)+'СЕТ СН'!$F$13</f>
        <v>0</v>
      </c>
      <c r="S344" s="36">
        <f>SUMIFS(СВЦЭМ!$J$40:$J$783,СВЦЭМ!$A$40:$A$783,$A344,СВЦЭМ!$B$39:$B$782,S$313)+'СЕТ СН'!$F$13</f>
        <v>0</v>
      </c>
      <c r="T344" s="36">
        <f>SUMIFS(СВЦЭМ!$J$40:$J$783,СВЦЭМ!$A$40:$A$783,$A344,СВЦЭМ!$B$39:$B$782,T$313)+'СЕТ СН'!$F$13</f>
        <v>0</v>
      </c>
      <c r="U344" s="36">
        <f>SUMIFS(СВЦЭМ!$J$40:$J$783,СВЦЭМ!$A$40:$A$783,$A344,СВЦЭМ!$B$39:$B$782,U$313)+'СЕТ СН'!$F$13</f>
        <v>0</v>
      </c>
      <c r="V344" s="36">
        <f>SUMIFS(СВЦЭМ!$J$40:$J$783,СВЦЭМ!$A$40:$A$783,$A344,СВЦЭМ!$B$39:$B$782,V$313)+'СЕТ СН'!$F$13</f>
        <v>0</v>
      </c>
      <c r="W344" s="36">
        <f>SUMIFS(СВЦЭМ!$J$40:$J$783,СВЦЭМ!$A$40:$A$783,$A344,СВЦЭМ!$B$39:$B$782,W$313)+'СЕТ СН'!$F$13</f>
        <v>0</v>
      </c>
      <c r="X344" s="36">
        <f>SUMIFS(СВЦЭМ!$J$40:$J$783,СВЦЭМ!$A$40:$A$783,$A344,СВЦЭМ!$B$39:$B$782,X$313)+'СЕТ СН'!$F$13</f>
        <v>0</v>
      </c>
      <c r="Y344" s="36">
        <f>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1" t="s">
        <v>7</v>
      </c>
      <c r="B346" s="125" t="s">
        <v>92</v>
      </c>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7"/>
    </row>
    <row r="347" spans="1:27" ht="12.75" hidden="1" customHeight="1" x14ac:dyDescent="0.2">
      <c r="A347" s="132"/>
      <c r="B347" s="128"/>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30"/>
    </row>
    <row r="348" spans="1:27" s="46" customFormat="1" ht="12.75" hidden="1" customHeight="1" x14ac:dyDescent="0.2">
      <c r="A348" s="133"/>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01.02.2023</v>
      </c>
      <c r="B349" s="36">
        <f>SUMIFS(СВЦЭМ!$K$40:$K$783,СВЦЭМ!$A$40:$A$783,$A349,СВЦЭМ!$B$39:$B$782,B$348)+'СЕТ СН'!$F$13</f>
        <v>0</v>
      </c>
      <c r="C349" s="36">
        <f>SUMIFS(СВЦЭМ!$K$40:$K$783,СВЦЭМ!$A$40:$A$783,$A349,СВЦЭМ!$B$39:$B$782,C$348)+'СЕТ СН'!$F$13</f>
        <v>0</v>
      </c>
      <c r="D349" s="36">
        <f>SUMIFS(СВЦЭМ!$K$40:$K$783,СВЦЭМ!$A$40:$A$783,$A349,СВЦЭМ!$B$39:$B$782,D$348)+'СЕТ СН'!$F$13</f>
        <v>0</v>
      </c>
      <c r="E349" s="36">
        <f>SUMIFS(СВЦЭМ!$K$40:$K$783,СВЦЭМ!$A$40:$A$783,$A349,СВЦЭМ!$B$39:$B$782,E$348)+'СЕТ СН'!$F$13</f>
        <v>0</v>
      </c>
      <c r="F349" s="36">
        <f>SUMIFS(СВЦЭМ!$K$40:$K$783,СВЦЭМ!$A$40:$A$783,$A349,СВЦЭМ!$B$39:$B$782,F$348)+'СЕТ СН'!$F$13</f>
        <v>0</v>
      </c>
      <c r="G349" s="36">
        <f>SUMIFS(СВЦЭМ!$K$40:$K$783,СВЦЭМ!$A$40:$A$783,$A349,СВЦЭМ!$B$39:$B$782,G$348)+'СЕТ СН'!$F$13</f>
        <v>0</v>
      </c>
      <c r="H349" s="36">
        <f>SUMIFS(СВЦЭМ!$K$40:$K$783,СВЦЭМ!$A$40:$A$783,$A349,СВЦЭМ!$B$39:$B$782,H$348)+'СЕТ СН'!$F$13</f>
        <v>0</v>
      </c>
      <c r="I349" s="36">
        <f>SUMIFS(СВЦЭМ!$K$40:$K$783,СВЦЭМ!$A$40:$A$783,$A349,СВЦЭМ!$B$39:$B$782,I$348)+'СЕТ СН'!$F$13</f>
        <v>0</v>
      </c>
      <c r="J349" s="36">
        <f>SUMIFS(СВЦЭМ!$K$40:$K$783,СВЦЭМ!$A$40:$A$783,$A349,СВЦЭМ!$B$39:$B$782,J$348)+'СЕТ СН'!$F$13</f>
        <v>0</v>
      </c>
      <c r="K349" s="36">
        <f>SUMIFS(СВЦЭМ!$K$40:$K$783,СВЦЭМ!$A$40:$A$783,$A349,СВЦЭМ!$B$39:$B$782,K$348)+'СЕТ СН'!$F$13</f>
        <v>0</v>
      </c>
      <c r="L349" s="36">
        <f>SUMIFS(СВЦЭМ!$K$40:$K$783,СВЦЭМ!$A$40:$A$783,$A349,СВЦЭМ!$B$39:$B$782,L$348)+'СЕТ СН'!$F$13</f>
        <v>0</v>
      </c>
      <c r="M349" s="36">
        <f>SUMIFS(СВЦЭМ!$K$40:$K$783,СВЦЭМ!$A$40:$A$783,$A349,СВЦЭМ!$B$39:$B$782,M$348)+'СЕТ СН'!$F$13</f>
        <v>0</v>
      </c>
      <c r="N349" s="36">
        <f>SUMIFS(СВЦЭМ!$K$40:$K$783,СВЦЭМ!$A$40:$A$783,$A349,СВЦЭМ!$B$39:$B$782,N$348)+'СЕТ СН'!$F$13</f>
        <v>0</v>
      </c>
      <c r="O349" s="36">
        <f>SUMIFS(СВЦЭМ!$K$40:$K$783,СВЦЭМ!$A$40:$A$783,$A349,СВЦЭМ!$B$39:$B$782,O$348)+'СЕТ СН'!$F$13</f>
        <v>0</v>
      </c>
      <c r="P349" s="36">
        <f>SUMIFS(СВЦЭМ!$K$40:$K$783,СВЦЭМ!$A$40:$A$783,$A349,СВЦЭМ!$B$39:$B$782,P$348)+'СЕТ СН'!$F$13</f>
        <v>0</v>
      </c>
      <c r="Q349" s="36">
        <f>SUMIFS(СВЦЭМ!$K$40:$K$783,СВЦЭМ!$A$40:$A$783,$A349,СВЦЭМ!$B$39:$B$782,Q$348)+'СЕТ СН'!$F$13</f>
        <v>0</v>
      </c>
      <c r="R349" s="36">
        <f>SUMIFS(СВЦЭМ!$K$40:$K$783,СВЦЭМ!$A$40:$A$783,$A349,СВЦЭМ!$B$39:$B$782,R$348)+'СЕТ СН'!$F$13</f>
        <v>0</v>
      </c>
      <c r="S349" s="36">
        <f>SUMIFS(СВЦЭМ!$K$40:$K$783,СВЦЭМ!$A$40:$A$783,$A349,СВЦЭМ!$B$39:$B$782,S$348)+'СЕТ СН'!$F$13</f>
        <v>0</v>
      </c>
      <c r="T349" s="36">
        <f>SUMIFS(СВЦЭМ!$K$40:$K$783,СВЦЭМ!$A$40:$A$783,$A349,СВЦЭМ!$B$39:$B$782,T$348)+'СЕТ СН'!$F$13</f>
        <v>0</v>
      </c>
      <c r="U349" s="36">
        <f>SUMIFS(СВЦЭМ!$K$40:$K$783,СВЦЭМ!$A$40:$A$783,$A349,СВЦЭМ!$B$39:$B$782,U$348)+'СЕТ СН'!$F$13</f>
        <v>0</v>
      </c>
      <c r="V349" s="36">
        <f>SUMIFS(СВЦЭМ!$K$40:$K$783,СВЦЭМ!$A$40:$A$783,$A349,СВЦЭМ!$B$39:$B$782,V$348)+'СЕТ СН'!$F$13</f>
        <v>0</v>
      </c>
      <c r="W349" s="36">
        <f>SUMIFS(СВЦЭМ!$K$40:$K$783,СВЦЭМ!$A$40:$A$783,$A349,СВЦЭМ!$B$39:$B$782,W$348)+'СЕТ СН'!$F$13</f>
        <v>0</v>
      </c>
      <c r="X349" s="36">
        <f>SUMIFS(СВЦЭМ!$K$40:$K$783,СВЦЭМ!$A$40:$A$783,$A349,СВЦЭМ!$B$39:$B$782,X$348)+'СЕТ СН'!$F$13</f>
        <v>0</v>
      </c>
      <c r="Y349" s="36">
        <f>SUMIFS(СВЦЭМ!$K$40:$K$783,СВЦЭМ!$A$40:$A$783,$A349,СВЦЭМ!$B$39:$B$782,Y$348)+'СЕТ СН'!$F$13</f>
        <v>0</v>
      </c>
      <c r="AA349" s="45"/>
    </row>
    <row r="350" spans="1:27" ht="15.75" hidden="1" x14ac:dyDescent="0.2">
      <c r="A350" s="35">
        <f>A349+1</f>
        <v>44959</v>
      </c>
      <c r="B350" s="36">
        <f>SUMIFS(СВЦЭМ!$K$40:$K$783,СВЦЭМ!$A$40:$A$783,$A350,СВЦЭМ!$B$39:$B$782,B$348)+'СЕТ СН'!$F$13</f>
        <v>0</v>
      </c>
      <c r="C350" s="36">
        <f>SUMIFS(СВЦЭМ!$K$40:$K$783,СВЦЭМ!$A$40:$A$783,$A350,СВЦЭМ!$B$39:$B$782,C$348)+'СЕТ СН'!$F$13</f>
        <v>0</v>
      </c>
      <c r="D350" s="36">
        <f>SUMIFS(СВЦЭМ!$K$40:$K$783,СВЦЭМ!$A$40:$A$783,$A350,СВЦЭМ!$B$39:$B$782,D$348)+'СЕТ СН'!$F$13</f>
        <v>0</v>
      </c>
      <c r="E350" s="36">
        <f>SUMIFS(СВЦЭМ!$K$40:$K$783,СВЦЭМ!$A$40:$A$783,$A350,СВЦЭМ!$B$39:$B$782,E$348)+'СЕТ СН'!$F$13</f>
        <v>0</v>
      </c>
      <c r="F350" s="36">
        <f>SUMIFS(СВЦЭМ!$K$40:$K$783,СВЦЭМ!$A$40:$A$783,$A350,СВЦЭМ!$B$39:$B$782,F$348)+'СЕТ СН'!$F$13</f>
        <v>0</v>
      </c>
      <c r="G350" s="36">
        <f>SUMIFS(СВЦЭМ!$K$40:$K$783,СВЦЭМ!$A$40:$A$783,$A350,СВЦЭМ!$B$39:$B$782,G$348)+'СЕТ СН'!$F$13</f>
        <v>0</v>
      </c>
      <c r="H350" s="36">
        <f>SUMIFS(СВЦЭМ!$K$40:$K$783,СВЦЭМ!$A$40:$A$783,$A350,СВЦЭМ!$B$39:$B$782,H$348)+'СЕТ СН'!$F$13</f>
        <v>0</v>
      </c>
      <c r="I350" s="36">
        <f>SUMIFS(СВЦЭМ!$K$40:$K$783,СВЦЭМ!$A$40:$A$783,$A350,СВЦЭМ!$B$39:$B$782,I$348)+'СЕТ СН'!$F$13</f>
        <v>0</v>
      </c>
      <c r="J350" s="36">
        <f>SUMIFS(СВЦЭМ!$K$40:$K$783,СВЦЭМ!$A$40:$A$783,$A350,СВЦЭМ!$B$39:$B$782,J$348)+'СЕТ СН'!$F$13</f>
        <v>0</v>
      </c>
      <c r="K350" s="36">
        <f>SUMIFS(СВЦЭМ!$K$40:$K$783,СВЦЭМ!$A$40:$A$783,$A350,СВЦЭМ!$B$39:$B$782,K$348)+'СЕТ СН'!$F$13</f>
        <v>0</v>
      </c>
      <c r="L350" s="36">
        <f>SUMIFS(СВЦЭМ!$K$40:$K$783,СВЦЭМ!$A$40:$A$783,$A350,СВЦЭМ!$B$39:$B$782,L$348)+'СЕТ СН'!$F$13</f>
        <v>0</v>
      </c>
      <c r="M350" s="36">
        <f>SUMIFS(СВЦЭМ!$K$40:$K$783,СВЦЭМ!$A$40:$A$783,$A350,СВЦЭМ!$B$39:$B$782,M$348)+'СЕТ СН'!$F$13</f>
        <v>0</v>
      </c>
      <c r="N350" s="36">
        <f>SUMIFS(СВЦЭМ!$K$40:$K$783,СВЦЭМ!$A$40:$A$783,$A350,СВЦЭМ!$B$39:$B$782,N$348)+'СЕТ СН'!$F$13</f>
        <v>0</v>
      </c>
      <c r="O350" s="36">
        <f>SUMIFS(СВЦЭМ!$K$40:$K$783,СВЦЭМ!$A$40:$A$783,$A350,СВЦЭМ!$B$39:$B$782,O$348)+'СЕТ СН'!$F$13</f>
        <v>0</v>
      </c>
      <c r="P350" s="36">
        <f>SUMIFS(СВЦЭМ!$K$40:$K$783,СВЦЭМ!$A$40:$A$783,$A350,СВЦЭМ!$B$39:$B$782,P$348)+'СЕТ СН'!$F$13</f>
        <v>0</v>
      </c>
      <c r="Q350" s="36">
        <f>SUMIFS(СВЦЭМ!$K$40:$K$783,СВЦЭМ!$A$40:$A$783,$A350,СВЦЭМ!$B$39:$B$782,Q$348)+'СЕТ СН'!$F$13</f>
        <v>0</v>
      </c>
      <c r="R350" s="36">
        <f>SUMIFS(СВЦЭМ!$K$40:$K$783,СВЦЭМ!$A$40:$A$783,$A350,СВЦЭМ!$B$39:$B$782,R$348)+'СЕТ СН'!$F$13</f>
        <v>0</v>
      </c>
      <c r="S350" s="36">
        <f>SUMIFS(СВЦЭМ!$K$40:$K$783,СВЦЭМ!$A$40:$A$783,$A350,СВЦЭМ!$B$39:$B$782,S$348)+'СЕТ СН'!$F$13</f>
        <v>0</v>
      </c>
      <c r="T350" s="36">
        <f>SUMIFS(СВЦЭМ!$K$40:$K$783,СВЦЭМ!$A$40:$A$783,$A350,СВЦЭМ!$B$39:$B$782,T$348)+'СЕТ СН'!$F$13</f>
        <v>0</v>
      </c>
      <c r="U350" s="36">
        <f>SUMIFS(СВЦЭМ!$K$40:$K$783,СВЦЭМ!$A$40:$A$783,$A350,СВЦЭМ!$B$39:$B$782,U$348)+'СЕТ СН'!$F$13</f>
        <v>0</v>
      </c>
      <c r="V350" s="36">
        <f>SUMIFS(СВЦЭМ!$K$40:$K$783,СВЦЭМ!$A$40:$A$783,$A350,СВЦЭМ!$B$39:$B$782,V$348)+'СЕТ СН'!$F$13</f>
        <v>0</v>
      </c>
      <c r="W350" s="36">
        <f>SUMIFS(СВЦЭМ!$K$40:$K$783,СВЦЭМ!$A$40:$A$783,$A350,СВЦЭМ!$B$39:$B$782,W$348)+'СЕТ СН'!$F$13</f>
        <v>0</v>
      </c>
      <c r="X350" s="36">
        <f>SUMIFS(СВЦЭМ!$K$40:$K$783,СВЦЭМ!$A$40:$A$783,$A350,СВЦЭМ!$B$39:$B$782,X$348)+'СЕТ СН'!$F$13</f>
        <v>0</v>
      </c>
      <c r="Y350" s="36">
        <f>SUMIFS(СВЦЭМ!$K$40:$K$783,СВЦЭМ!$A$40:$A$783,$A350,СВЦЭМ!$B$39:$B$782,Y$348)+'СЕТ СН'!$F$13</f>
        <v>0</v>
      </c>
    </row>
    <row r="351" spans="1:27" ht="15.75" hidden="1" x14ac:dyDescent="0.2">
      <c r="A351" s="35">
        <f t="shared" ref="A351:A379" si="10">A350+1</f>
        <v>44960</v>
      </c>
      <c r="B351" s="36">
        <f>SUMIFS(СВЦЭМ!$K$40:$K$783,СВЦЭМ!$A$40:$A$783,$A351,СВЦЭМ!$B$39:$B$782,B$348)+'СЕТ СН'!$F$13</f>
        <v>0</v>
      </c>
      <c r="C351" s="36">
        <f>SUMIFS(СВЦЭМ!$K$40:$K$783,СВЦЭМ!$A$40:$A$783,$A351,СВЦЭМ!$B$39:$B$782,C$348)+'СЕТ СН'!$F$13</f>
        <v>0</v>
      </c>
      <c r="D351" s="36">
        <f>SUMIFS(СВЦЭМ!$K$40:$K$783,СВЦЭМ!$A$40:$A$783,$A351,СВЦЭМ!$B$39:$B$782,D$348)+'СЕТ СН'!$F$13</f>
        <v>0</v>
      </c>
      <c r="E351" s="36">
        <f>SUMIFS(СВЦЭМ!$K$40:$K$783,СВЦЭМ!$A$40:$A$783,$A351,СВЦЭМ!$B$39:$B$782,E$348)+'СЕТ СН'!$F$13</f>
        <v>0</v>
      </c>
      <c r="F351" s="36">
        <f>SUMIFS(СВЦЭМ!$K$40:$K$783,СВЦЭМ!$A$40:$A$783,$A351,СВЦЭМ!$B$39:$B$782,F$348)+'СЕТ СН'!$F$13</f>
        <v>0</v>
      </c>
      <c r="G351" s="36">
        <f>SUMIFS(СВЦЭМ!$K$40:$K$783,СВЦЭМ!$A$40:$A$783,$A351,СВЦЭМ!$B$39:$B$782,G$348)+'СЕТ СН'!$F$13</f>
        <v>0</v>
      </c>
      <c r="H351" s="36">
        <f>SUMIFS(СВЦЭМ!$K$40:$K$783,СВЦЭМ!$A$40:$A$783,$A351,СВЦЭМ!$B$39:$B$782,H$348)+'СЕТ СН'!$F$13</f>
        <v>0</v>
      </c>
      <c r="I351" s="36">
        <f>SUMIFS(СВЦЭМ!$K$40:$K$783,СВЦЭМ!$A$40:$A$783,$A351,СВЦЭМ!$B$39:$B$782,I$348)+'СЕТ СН'!$F$13</f>
        <v>0</v>
      </c>
      <c r="J351" s="36">
        <f>SUMIFS(СВЦЭМ!$K$40:$K$783,СВЦЭМ!$A$40:$A$783,$A351,СВЦЭМ!$B$39:$B$782,J$348)+'СЕТ СН'!$F$13</f>
        <v>0</v>
      </c>
      <c r="K351" s="36">
        <f>SUMIFS(СВЦЭМ!$K$40:$K$783,СВЦЭМ!$A$40:$A$783,$A351,СВЦЭМ!$B$39:$B$782,K$348)+'СЕТ СН'!$F$13</f>
        <v>0</v>
      </c>
      <c r="L351" s="36">
        <f>SUMIFS(СВЦЭМ!$K$40:$K$783,СВЦЭМ!$A$40:$A$783,$A351,СВЦЭМ!$B$39:$B$782,L$348)+'СЕТ СН'!$F$13</f>
        <v>0</v>
      </c>
      <c r="M351" s="36">
        <f>SUMIFS(СВЦЭМ!$K$40:$K$783,СВЦЭМ!$A$40:$A$783,$A351,СВЦЭМ!$B$39:$B$782,M$348)+'СЕТ СН'!$F$13</f>
        <v>0</v>
      </c>
      <c r="N351" s="36">
        <f>SUMIFS(СВЦЭМ!$K$40:$K$783,СВЦЭМ!$A$40:$A$783,$A351,СВЦЭМ!$B$39:$B$782,N$348)+'СЕТ СН'!$F$13</f>
        <v>0</v>
      </c>
      <c r="O351" s="36">
        <f>SUMIFS(СВЦЭМ!$K$40:$K$783,СВЦЭМ!$A$40:$A$783,$A351,СВЦЭМ!$B$39:$B$782,O$348)+'СЕТ СН'!$F$13</f>
        <v>0</v>
      </c>
      <c r="P351" s="36">
        <f>SUMIFS(СВЦЭМ!$K$40:$K$783,СВЦЭМ!$A$40:$A$783,$A351,СВЦЭМ!$B$39:$B$782,P$348)+'СЕТ СН'!$F$13</f>
        <v>0</v>
      </c>
      <c r="Q351" s="36">
        <f>SUMIFS(СВЦЭМ!$K$40:$K$783,СВЦЭМ!$A$40:$A$783,$A351,СВЦЭМ!$B$39:$B$782,Q$348)+'СЕТ СН'!$F$13</f>
        <v>0</v>
      </c>
      <c r="R351" s="36">
        <f>SUMIFS(СВЦЭМ!$K$40:$K$783,СВЦЭМ!$A$40:$A$783,$A351,СВЦЭМ!$B$39:$B$782,R$348)+'СЕТ СН'!$F$13</f>
        <v>0</v>
      </c>
      <c r="S351" s="36">
        <f>SUMIFS(СВЦЭМ!$K$40:$K$783,СВЦЭМ!$A$40:$A$783,$A351,СВЦЭМ!$B$39:$B$782,S$348)+'СЕТ СН'!$F$13</f>
        <v>0</v>
      </c>
      <c r="T351" s="36">
        <f>SUMIFS(СВЦЭМ!$K$40:$K$783,СВЦЭМ!$A$40:$A$783,$A351,СВЦЭМ!$B$39:$B$782,T$348)+'СЕТ СН'!$F$13</f>
        <v>0</v>
      </c>
      <c r="U351" s="36">
        <f>SUMIFS(СВЦЭМ!$K$40:$K$783,СВЦЭМ!$A$40:$A$783,$A351,СВЦЭМ!$B$39:$B$782,U$348)+'СЕТ СН'!$F$13</f>
        <v>0</v>
      </c>
      <c r="V351" s="36">
        <f>SUMIFS(СВЦЭМ!$K$40:$K$783,СВЦЭМ!$A$40:$A$783,$A351,СВЦЭМ!$B$39:$B$782,V$348)+'СЕТ СН'!$F$13</f>
        <v>0</v>
      </c>
      <c r="W351" s="36">
        <f>SUMIFS(СВЦЭМ!$K$40:$K$783,СВЦЭМ!$A$40:$A$783,$A351,СВЦЭМ!$B$39:$B$782,W$348)+'СЕТ СН'!$F$13</f>
        <v>0</v>
      </c>
      <c r="X351" s="36">
        <f>SUMIFS(СВЦЭМ!$K$40:$K$783,СВЦЭМ!$A$40:$A$783,$A351,СВЦЭМ!$B$39:$B$782,X$348)+'СЕТ СН'!$F$13</f>
        <v>0</v>
      </c>
      <c r="Y351" s="36">
        <f>SUMIFS(СВЦЭМ!$K$40:$K$783,СВЦЭМ!$A$40:$A$783,$A351,СВЦЭМ!$B$39:$B$782,Y$348)+'СЕТ СН'!$F$13</f>
        <v>0</v>
      </c>
    </row>
    <row r="352" spans="1:27" ht="15.75" hidden="1" x14ac:dyDescent="0.2">
      <c r="A352" s="35">
        <f t="shared" si="10"/>
        <v>44961</v>
      </c>
      <c r="B352" s="36">
        <f>SUMIFS(СВЦЭМ!$K$40:$K$783,СВЦЭМ!$A$40:$A$783,$A352,СВЦЭМ!$B$39:$B$782,B$348)+'СЕТ СН'!$F$13</f>
        <v>0</v>
      </c>
      <c r="C352" s="36">
        <f>SUMIFS(СВЦЭМ!$K$40:$K$783,СВЦЭМ!$A$40:$A$783,$A352,СВЦЭМ!$B$39:$B$782,C$348)+'СЕТ СН'!$F$13</f>
        <v>0</v>
      </c>
      <c r="D352" s="36">
        <f>SUMIFS(СВЦЭМ!$K$40:$K$783,СВЦЭМ!$A$40:$A$783,$A352,СВЦЭМ!$B$39:$B$782,D$348)+'СЕТ СН'!$F$13</f>
        <v>0</v>
      </c>
      <c r="E352" s="36">
        <f>SUMIFS(СВЦЭМ!$K$40:$K$783,СВЦЭМ!$A$40:$A$783,$A352,СВЦЭМ!$B$39:$B$782,E$348)+'СЕТ СН'!$F$13</f>
        <v>0</v>
      </c>
      <c r="F352" s="36">
        <f>SUMIFS(СВЦЭМ!$K$40:$K$783,СВЦЭМ!$A$40:$A$783,$A352,СВЦЭМ!$B$39:$B$782,F$348)+'СЕТ СН'!$F$13</f>
        <v>0</v>
      </c>
      <c r="G352" s="36">
        <f>SUMIFS(СВЦЭМ!$K$40:$K$783,СВЦЭМ!$A$40:$A$783,$A352,СВЦЭМ!$B$39:$B$782,G$348)+'СЕТ СН'!$F$13</f>
        <v>0</v>
      </c>
      <c r="H352" s="36">
        <f>SUMIFS(СВЦЭМ!$K$40:$K$783,СВЦЭМ!$A$40:$A$783,$A352,СВЦЭМ!$B$39:$B$782,H$348)+'СЕТ СН'!$F$13</f>
        <v>0</v>
      </c>
      <c r="I352" s="36">
        <f>SUMIFS(СВЦЭМ!$K$40:$K$783,СВЦЭМ!$A$40:$A$783,$A352,СВЦЭМ!$B$39:$B$782,I$348)+'СЕТ СН'!$F$13</f>
        <v>0</v>
      </c>
      <c r="J352" s="36">
        <f>SUMIFS(СВЦЭМ!$K$40:$K$783,СВЦЭМ!$A$40:$A$783,$A352,СВЦЭМ!$B$39:$B$782,J$348)+'СЕТ СН'!$F$13</f>
        <v>0</v>
      </c>
      <c r="K352" s="36">
        <f>SUMIFS(СВЦЭМ!$K$40:$K$783,СВЦЭМ!$A$40:$A$783,$A352,СВЦЭМ!$B$39:$B$782,K$348)+'СЕТ СН'!$F$13</f>
        <v>0</v>
      </c>
      <c r="L352" s="36">
        <f>SUMIFS(СВЦЭМ!$K$40:$K$783,СВЦЭМ!$A$40:$A$783,$A352,СВЦЭМ!$B$39:$B$782,L$348)+'СЕТ СН'!$F$13</f>
        <v>0</v>
      </c>
      <c r="M352" s="36">
        <f>SUMIFS(СВЦЭМ!$K$40:$K$783,СВЦЭМ!$A$40:$A$783,$A352,СВЦЭМ!$B$39:$B$782,M$348)+'СЕТ СН'!$F$13</f>
        <v>0</v>
      </c>
      <c r="N352" s="36">
        <f>SUMIFS(СВЦЭМ!$K$40:$K$783,СВЦЭМ!$A$40:$A$783,$A352,СВЦЭМ!$B$39:$B$782,N$348)+'СЕТ СН'!$F$13</f>
        <v>0</v>
      </c>
      <c r="O352" s="36">
        <f>SUMIFS(СВЦЭМ!$K$40:$K$783,СВЦЭМ!$A$40:$A$783,$A352,СВЦЭМ!$B$39:$B$782,O$348)+'СЕТ СН'!$F$13</f>
        <v>0</v>
      </c>
      <c r="P352" s="36">
        <f>SUMIFS(СВЦЭМ!$K$40:$K$783,СВЦЭМ!$A$40:$A$783,$A352,СВЦЭМ!$B$39:$B$782,P$348)+'СЕТ СН'!$F$13</f>
        <v>0</v>
      </c>
      <c r="Q352" s="36">
        <f>SUMIFS(СВЦЭМ!$K$40:$K$783,СВЦЭМ!$A$40:$A$783,$A352,СВЦЭМ!$B$39:$B$782,Q$348)+'СЕТ СН'!$F$13</f>
        <v>0</v>
      </c>
      <c r="R352" s="36">
        <f>SUMIFS(СВЦЭМ!$K$40:$K$783,СВЦЭМ!$A$40:$A$783,$A352,СВЦЭМ!$B$39:$B$782,R$348)+'СЕТ СН'!$F$13</f>
        <v>0</v>
      </c>
      <c r="S352" s="36">
        <f>SUMIFS(СВЦЭМ!$K$40:$K$783,СВЦЭМ!$A$40:$A$783,$A352,СВЦЭМ!$B$39:$B$782,S$348)+'СЕТ СН'!$F$13</f>
        <v>0</v>
      </c>
      <c r="T352" s="36">
        <f>SUMIFS(СВЦЭМ!$K$40:$K$783,СВЦЭМ!$A$40:$A$783,$A352,СВЦЭМ!$B$39:$B$782,T$348)+'СЕТ СН'!$F$13</f>
        <v>0</v>
      </c>
      <c r="U352" s="36">
        <f>SUMIFS(СВЦЭМ!$K$40:$K$783,СВЦЭМ!$A$40:$A$783,$A352,СВЦЭМ!$B$39:$B$782,U$348)+'СЕТ СН'!$F$13</f>
        <v>0</v>
      </c>
      <c r="V352" s="36">
        <f>SUMIFS(СВЦЭМ!$K$40:$K$783,СВЦЭМ!$A$40:$A$783,$A352,СВЦЭМ!$B$39:$B$782,V$348)+'СЕТ СН'!$F$13</f>
        <v>0</v>
      </c>
      <c r="W352" s="36">
        <f>SUMIFS(СВЦЭМ!$K$40:$K$783,СВЦЭМ!$A$40:$A$783,$A352,СВЦЭМ!$B$39:$B$782,W$348)+'СЕТ СН'!$F$13</f>
        <v>0</v>
      </c>
      <c r="X352" s="36">
        <f>SUMIFS(СВЦЭМ!$K$40:$K$783,СВЦЭМ!$A$40:$A$783,$A352,СВЦЭМ!$B$39:$B$782,X$348)+'СЕТ СН'!$F$13</f>
        <v>0</v>
      </c>
      <c r="Y352" s="36">
        <f>SUMIFS(СВЦЭМ!$K$40:$K$783,СВЦЭМ!$A$40:$A$783,$A352,СВЦЭМ!$B$39:$B$782,Y$348)+'СЕТ СН'!$F$13</f>
        <v>0</v>
      </c>
    </row>
    <row r="353" spans="1:25" ht="15.75" hidden="1" x14ac:dyDescent="0.2">
      <c r="A353" s="35">
        <f t="shared" si="10"/>
        <v>44962</v>
      </c>
      <c r="B353" s="36">
        <f>SUMIFS(СВЦЭМ!$K$40:$K$783,СВЦЭМ!$A$40:$A$783,$A353,СВЦЭМ!$B$39:$B$782,B$348)+'СЕТ СН'!$F$13</f>
        <v>0</v>
      </c>
      <c r="C353" s="36">
        <f>SUMIFS(СВЦЭМ!$K$40:$K$783,СВЦЭМ!$A$40:$A$783,$A353,СВЦЭМ!$B$39:$B$782,C$348)+'СЕТ СН'!$F$13</f>
        <v>0</v>
      </c>
      <c r="D353" s="36">
        <f>SUMIFS(СВЦЭМ!$K$40:$K$783,СВЦЭМ!$A$40:$A$783,$A353,СВЦЭМ!$B$39:$B$782,D$348)+'СЕТ СН'!$F$13</f>
        <v>0</v>
      </c>
      <c r="E353" s="36">
        <f>SUMIFS(СВЦЭМ!$K$40:$K$783,СВЦЭМ!$A$40:$A$783,$A353,СВЦЭМ!$B$39:$B$782,E$348)+'СЕТ СН'!$F$13</f>
        <v>0</v>
      </c>
      <c r="F353" s="36">
        <f>SUMIFS(СВЦЭМ!$K$40:$K$783,СВЦЭМ!$A$40:$A$783,$A353,СВЦЭМ!$B$39:$B$782,F$348)+'СЕТ СН'!$F$13</f>
        <v>0</v>
      </c>
      <c r="G353" s="36">
        <f>SUMIFS(СВЦЭМ!$K$40:$K$783,СВЦЭМ!$A$40:$A$783,$A353,СВЦЭМ!$B$39:$B$782,G$348)+'СЕТ СН'!$F$13</f>
        <v>0</v>
      </c>
      <c r="H353" s="36">
        <f>SUMIFS(СВЦЭМ!$K$40:$K$783,СВЦЭМ!$A$40:$A$783,$A353,СВЦЭМ!$B$39:$B$782,H$348)+'СЕТ СН'!$F$13</f>
        <v>0</v>
      </c>
      <c r="I353" s="36">
        <f>SUMIFS(СВЦЭМ!$K$40:$K$783,СВЦЭМ!$A$40:$A$783,$A353,СВЦЭМ!$B$39:$B$782,I$348)+'СЕТ СН'!$F$13</f>
        <v>0</v>
      </c>
      <c r="J353" s="36">
        <f>SUMIFS(СВЦЭМ!$K$40:$K$783,СВЦЭМ!$A$40:$A$783,$A353,СВЦЭМ!$B$39:$B$782,J$348)+'СЕТ СН'!$F$13</f>
        <v>0</v>
      </c>
      <c r="K353" s="36">
        <f>SUMIFS(СВЦЭМ!$K$40:$K$783,СВЦЭМ!$A$40:$A$783,$A353,СВЦЭМ!$B$39:$B$782,K$348)+'СЕТ СН'!$F$13</f>
        <v>0</v>
      </c>
      <c r="L353" s="36">
        <f>SUMIFS(СВЦЭМ!$K$40:$K$783,СВЦЭМ!$A$40:$A$783,$A353,СВЦЭМ!$B$39:$B$782,L$348)+'СЕТ СН'!$F$13</f>
        <v>0</v>
      </c>
      <c r="M353" s="36">
        <f>SUMIFS(СВЦЭМ!$K$40:$K$783,СВЦЭМ!$A$40:$A$783,$A353,СВЦЭМ!$B$39:$B$782,M$348)+'СЕТ СН'!$F$13</f>
        <v>0</v>
      </c>
      <c r="N353" s="36">
        <f>SUMIFS(СВЦЭМ!$K$40:$K$783,СВЦЭМ!$A$40:$A$783,$A353,СВЦЭМ!$B$39:$B$782,N$348)+'СЕТ СН'!$F$13</f>
        <v>0</v>
      </c>
      <c r="O353" s="36">
        <f>SUMIFS(СВЦЭМ!$K$40:$K$783,СВЦЭМ!$A$40:$A$783,$A353,СВЦЭМ!$B$39:$B$782,O$348)+'СЕТ СН'!$F$13</f>
        <v>0</v>
      </c>
      <c r="P353" s="36">
        <f>SUMIFS(СВЦЭМ!$K$40:$K$783,СВЦЭМ!$A$40:$A$783,$A353,СВЦЭМ!$B$39:$B$782,P$348)+'СЕТ СН'!$F$13</f>
        <v>0</v>
      </c>
      <c r="Q353" s="36">
        <f>SUMIFS(СВЦЭМ!$K$40:$K$783,СВЦЭМ!$A$40:$A$783,$A353,СВЦЭМ!$B$39:$B$782,Q$348)+'СЕТ СН'!$F$13</f>
        <v>0</v>
      </c>
      <c r="R353" s="36">
        <f>SUMIFS(СВЦЭМ!$K$40:$K$783,СВЦЭМ!$A$40:$A$783,$A353,СВЦЭМ!$B$39:$B$782,R$348)+'СЕТ СН'!$F$13</f>
        <v>0</v>
      </c>
      <c r="S353" s="36">
        <f>SUMIFS(СВЦЭМ!$K$40:$K$783,СВЦЭМ!$A$40:$A$783,$A353,СВЦЭМ!$B$39:$B$782,S$348)+'СЕТ СН'!$F$13</f>
        <v>0</v>
      </c>
      <c r="T353" s="36">
        <f>SUMIFS(СВЦЭМ!$K$40:$K$783,СВЦЭМ!$A$40:$A$783,$A353,СВЦЭМ!$B$39:$B$782,T$348)+'СЕТ СН'!$F$13</f>
        <v>0</v>
      </c>
      <c r="U353" s="36">
        <f>SUMIFS(СВЦЭМ!$K$40:$K$783,СВЦЭМ!$A$40:$A$783,$A353,СВЦЭМ!$B$39:$B$782,U$348)+'СЕТ СН'!$F$13</f>
        <v>0</v>
      </c>
      <c r="V353" s="36">
        <f>SUMIFS(СВЦЭМ!$K$40:$K$783,СВЦЭМ!$A$40:$A$783,$A353,СВЦЭМ!$B$39:$B$782,V$348)+'СЕТ СН'!$F$13</f>
        <v>0</v>
      </c>
      <c r="W353" s="36">
        <f>SUMIFS(СВЦЭМ!$K$40:$K$783,СВЦЭМ!$A$40:$A$783,$A353,СВЦЭМ!$B$39:$B$782,W$348)+'СЕТ СН'!$F$13</f>
        <v>0</v>
      </c>
      <c r="X353" s="36">
        <f>SUMIFS(СВЦЭМ!$K$40:$K$783,СВЦЭМ!$A$40:$A$783,$A353,СВЦЭМ!$B$39:$B$782,X$348)+'СЕТ СН'!$F$13</f>
        <v>0</v>
      </c>
      <c r="Y353" s="36">
        <f>SUMIFS(СВЦЭМ!$K$40:$K$783,СВЦЭМ!$A$40:$A$783,$A353,СВЦЭМ!$B$39:$B$782,Y$348)+'СЕТ СН'!$F$13</f>
        <v>0</v>
      </c>
    </row>
    <row r="354" spans="1:25" ht="15.75" hidden="1" x14ac:dyDescent="0.2">
      <c r="A354" s="35">
        <f t="shared" si="10"/>
        <v>44963</v>
      </c>
      <c r="B354" s="36">
        <f>SUMIFS(СВЦЭМ!$K$40:$K$783,СВЦЭМ!$A$40:$A$783,$A354,СВЦЭМ!$B$39:$B$782,B$348)+'СЕТ СН'!$F$13</f>
        <v>0</v>
      </c>
      <c r="C354" s="36">
        <f>SUMIFS(СВЦЭМ!$K$40:$K$783,СВЦЭМ!$A$40:$A$783,$A354,СВЦЭМ!$B$39:$B$782,C$348)+'СЕТ СН'!$F$13</f>
        <v>0</v>
      </c>
      <c r="D354" s="36">
        <f>SUMIFS(СВЦЭМ!$K$40:$K$783,СВЦЭМ!$A$40:$A$783,$A354,СВЦЭМ!$B$39:$B$782,D$348)+'СЕТ СН'!$F$13</f>
        <v>0</v>
      </c>
      <c r="E354" s="36">
        <f>SUMIFS(СВЦЭМ!$K$40:$K$783,СВЦЭМ!$A$40:$A$783,$A354,СВЦЭМ!$B$39:$B$782,E$348)+'СЕТ СН'!$F$13</f>
        <v>0</v>
      </c>
      <c r="F354" s="36">
        <f>SUMIFS(СВЦЭМ!$K$40:$K$783,СВЦЭМ!$A$40:$A$783,$A354,СВЦЭМ!$B$39:$B$782,F$348)+'СЕТ СН'!$F$13</f>
        <v>0</v>
      </c>
      <c r="G354" s="36">
        <f>SUMIFS(СВЦЭМ!$K$40:$K$783,СВЦЭМ!$A$40:$A$783,$A354,СВЦЭМ!$B$39:$B$782,G$348)+'СЕТ СН'!$F$13</f>
        <v>0</v>
      </c>
      <c r="H354" s="36">
        <f>SUMIFS(СВЦЭМ!$K$40:$K$783,СВЦЭМ!$A$40:$A$783,$A354,СВЦЭМ!$B$39:$B$782,H$348)+'СЕТ СН'!$F$13</f>
        <v>0</v>
      </c>
      <c r="I354" s="36">
        <f>SUMIFS(СВЦЭМ!$K$40:$K$783,СВЦЭМ!$A$40:$A$783,$A354,СВЦЭМ!$B$39:$B$782,I$348)+'СЕТ СН'!$F$13</f>
        <v>0</v>
      </c>
      <c r="J354" s="36">
        <f>SUMIFS(СВЦЭМ!$K$40:$K$783,СВЦЭМ!$A$40:$A$783,$A354,СВЦЭМ!$B$39:$B$782,J$348)+'СЕТ СН'!$F$13</f>
        <v>0</v>
      </c>
      <c r="K354" s="36">
        <f>SUMIFS(СВЦЭМ!$K$40:$K$783,СВЦЭМ!$A$40:$A$783,$A354,СВЦЭМ!$B$39:$B$782,K$348)+'СЕТ СН'!$F$13</f>
        <v>0</v>
      </c>
      <c r="L354" s="36">
        <f>SUMIFS(СВЦЭМ!$K$40:$K$783,СВЦЭМ!$A$40:$A$783,$A354,СВЦЭМ!$B$39:$B$782,L$348)+'СЕТ СН'!$F$13</f>
        <v>0</v>
      </c>
      <c r="M354" s="36">
        <f>SUMIFS(СВЦЭМ!$K$40:$K$783,СВЦЭМ!$A$40:$A$783,$A354,СВЦЭМ!$B$39:$B$782,M$348)+'СЕТ СН'!$F$13</f>
        <v>0</v>
      </c>
      <c r="N354" s="36">
        <f>SUMIFS(СВЦЭМ!$K$40:$K$783,СВЦЭМ!$A$40:$A$783,$A354,СВЦЭМ!$B$39:$B$782,N$348)+'СЕТ СН'!$F$13</f>
        <v>0</v>
      </c>
      <c r="O354" s="36">
        <f>SUMIFS(СВЦЭМ!$K$40:$K$783,СВЦЭМ!$A$40:$A$783,$A354,СВЦЭМ!$B$39:$B$782,O$348)+'СЕТ СН'!$F$13</f>
        <v>0</v>
      </c>
      <c r="P354" s="36">
        <f>SUMIFS(СВЦЭМ!$K$40:$K$783,СВЦЭМ!$A$40:$A$783,$A354,СВЦЭМ!$B$39:$B$782,P$348)+'СЕТ СН'!$F$13</f>
        <v>0</v>
      </c>
      <c r="Q354" s="36">
        <f>SUMIFS(СВЦЭМ!$K$40:$K$783,СВЦЭМ!$A$40:$A$783,$A354,СВЦЭМ!$B$39:$B$782,Q$348)+'СЕТ СН'!$F$13</f>
        <v>0</v>
      </c>
      <c r="R354" s="36">
        <f>SUMIFS(СВЦЭМ!$K$40:$K$783,СВЦЭМ!$A$40:$A$783,$A354,СВЦЭМ!$B$39:$B$782,R$348)+'СЕТ СН'!$F$13</f>
        <v>0</v>
      </c>
      <c r="S354" s="36">
        <f>SUMIFS(СВЦЭМ!$K$40:$K$783,СВЦЭМ!$A$40:$A$783,$A354,СВЦЭМ!$B$39:$B$782,S$348)+'СЕТ СН'!$F$13</f>
        <v>0</v>
      </c>
      <c r="T354" s="36">
        <f>SUMIFS(СВЦЭМ!$K$40:$K$783,СВЦЭМ!$A$40:$A$783,$A354,СВЦЭМ!$B$39:$B$782,T$348)+'СЕТ СН'!$F$13</f>
        <v>0</v>
      </c>
      <c r="U354" s="36">
        <f>SUMIFS(СВЦЭМ!$K$40:$K$783,СВЦЭМ!$A$40:$A$783,$A354,СВЦЭМ!$B$39:$B$782,U$348)+'СЕТ СН'!$F$13</f>
        <v>0</v>
      </c>
      <c r="V354" s="36">
        <f>SUMIFS(СВЦЭМ!$K$40:$K$783,СВЦЭМ!$A$40:$A$783,$A354,СВЦЭМ!$B$39:$B$782,V$348)+'СЕТ СН'!$F$13</f>
        <v>0</v>
      </c>
      <c r="W354" s="36">
        <f>SUMIFS(СВЦЭМ!$K$40:$K$783,СВЦЭМ!$A$40:$A$783,$A354,СВЦЭМ!$B$39:$B$782,W$348)+'СЕТ СН'!$F$13</f>
        <v>0</v>
      </c>
      <c r="X354" s="36">
        <f>SUMIFS(СВЦЭМ!$K$40:$K$783,СВЦЭМ!$A$40:$A$783,$A354,СВЦЭМ!$B$39:$B$782,X$348)+'СЕТ СН'!$F$13</f>
        <v>0</v>
      </c>
      <c r="Y354" s="36">
        <f>SUMIFS(СВЦЭМ!$K$40:$K$783,СВЦЭМ!$A$40:$A$783,$A354,СВЦЭМ!$B$39:$B$782,Y$348)+'СЕТ СН'!$F$13</f>
        <v>0</v>
      </c>
    </row>
    <row r="355" spans="1:25" ht="15.75" hidden="1" x14ac:dyDescent="0.2">
      <c r="A355" s="35">
        <f t="shared" si="10"/>
        <v>44964</v>
      </c>
      <c r="B355" s="36">
        <f>SUMIFS(СВЦЭМ!$K$40:$K$783,СВЦЭМ!$A$40:$A$783,$A355,СВЦЭМ!$B$39:$B$782,B$348)+'СЕТ СН'!$F$13</f>
        <v>0</v>
      </c>
      <c r="C355" s="36">
        <f>SUMIFS(СВЦЭМ!$K$40:$K$783,СВЦЭМ!$A$40:$A$783,$A355,СВЦЭМ!$B$39:$B$782,C$348)+'СЕТ СН'!$F$13</f>
        <v>0</v>
      </c>
      <c r="D355" s="36">
        <f>SUMIFS(СВЦЭМ!$K$40:$K$783,СВЦЭМ!$A$40:$A$783,$A355,СВЦЭМ!$B$39:$B$782,D$348)+'СЕТ СН'!$F$13</f>
        <v>0</v>
      </c>
      <c r="E355" s="36">
        <f>SUMIFS(СВЦЭМ!$K$40:$K$783,СВЦЭМ!$A$40:$A$783,$A355,СВЦЭМ!$B$39:$B$782,E$348)+'СЕТ СН'!$F$13</f>
        <v>0</v>
      </c>
      <c r="F355" s="36">
        <f>SUMIFS(СВЦЭМ!$K$40:$K$783,СВЦЭМ!$A$40:$A$783,$A355,СВЦЭМ!$B$39:$B$782,F$348)+'СЕТ СН'!$F$13</f>
        <v>0</v>
      </c>
      <c r="G355" s="36">
        <f>SUMIFS(СВЦЭМ!$K$40:$K$783,СВЦЭМ!$A$40:$A$783,$A355,СВЦЭМ!$B$39:$B$782,G$348)+'СЕТ СН'!$F$13</f>
        <v>0</v>
      </c>
      <c r="H355" s="36">
        <f>SUMIFS(СВЦЭМ!$K$40:$K$783,СВЦЭМ!$A$40:$A$783,$A355,СВЦЭМ!$B$39:$B$782,H$348)+'СЕТ СН'!$F$13</f>
        <v>0</v>
      </c>
      <c r="I355" s="36">
        <f>SUMIFS(СВЦЭМ!$K$40:$K$783,СВЦЭМ!$A$40:$A$783,$A355,СВЦЭМ!$B$39:$B$782,I$348)+'СЕТ СН'!$F$13</f>
        <v>0</v>
      </c>
      <c r="J355" s="36">
        <f>SUMIFS(СВЦЭМ!$K$40:$K$783,СВЦЭМ!$A$40:$A$783,$A355,СВЦЭМ!$B$39:$B$782,J$348)+'СЕТ СН'!$F$13</f>
        <v>0</v>
      </c>
      <c r="K355" s="36">
        <f>SUMIFS(СВЦЭМ!$K$40:$K$783,СВЦЭМ!$A$40:$A$783,$A355,СВЦЭМ!$B$39:$B$782,K$348)+'СЕТ СН'!$F$13</f>
        <v>0</v>
      </c>
      <c r="L355" s="36">
        <f>SUMIFS(СВЦЭМ!$K$40:$K$783,СВЦЭМ!$A$40:$A$783,$A355,СВЦЭМ!$B$39:$B$782,L$348)+'СЕТ СН'!$F$13</f>
        <v>0</v>
      </c>
      <c r="M355" s="36">
        <f>SUMIFS(СВЦЭМ!$K$40:$K$783,СВЦЭМ!$A$40:$A$783,$A355,СВЦЭМ!$B$39:$B$782,M$348)+'СЕТ СН'!$F$13</f>
        <v>0</v>
      </c>
      <c r="N355" s="36">
        <f>SUMIFS(СВЦЭМ!$K$40:$K$783,СВЦЭМ!$A$40:$A$783,$A355,СВЦЭМ!$B$39:$B$782,N$348)+'СЕТ СН'!$F$13</f>
        <v>0</v>
      </c>
      <c r="O355" s="36">
        <f>SUMIFS(СВЦЭМ!$K$40:$K$783,СВЦЭМ!$A$40:$A$783,$A355,СВЦЭМ!$B$39:$B$782,O$348)+'СЕТ СН'!$F$13</f>
        <v>0</v>
      </c>
      <c r="P355" s="36">
        <f>SUMIFS(СВЦЭМ!$K$40:$K$783,СВЦЭМ!$A$40:$A$783,$A355,СВЦЭМ!$B$39:$B$782,P$348)+'СЕТ СН'!$F$13</f>
        <v>0</v>
      </c>
      <c r="Q355" s="36">
        <f>SUMIFS(СВЦЭМ!$K$40:$K$783,СВЦЭМ!$A$40:$A$783,$A355,СВЦЭМ!$B$39:$B$782,Q$348)+'СЕТ СН'!$F$13</f>
        <v>0</v>
      </c>
      <c r="R355" s="36">
        <f>SUMIFS(СВЦЭМ!$K$40:$K$783,СВЦЭМ!$A$40:$A$783,$A355,СВЦЭМ!$B$39:$B$782,R$348)+'СЕТ СН'!$F$13</f>
        <v>0</v>
      </c>
      <c r="S355" s="36">
        <f>SUMIFS(СВЦЭМ!$K$40:$K$783,СВЦЭМ!$A$40:$A$783,$A355,СВЦЭМ!$B$39:$B$782,S$348)+'СЕТ СН'!$F$13</f>
        <v>0</v>
      </c>
      <c r="T355" s="36">
        <f>SUMIFS(СВЦЭМ!$K$40:$K$783,СВЦЭМ!$A$40:$A$783,$A355,СВЦЭМ!$B$39:$B$782,T$348)+'СЕТ СН'!$F$13</f>
        <v>0</v>
      </c>
      <c r="U355" s="36">
        <f>SUMIFS(СВЦЭМ!$K$40:$K$783,СВЦЭМ!$A$40:$A$783,$A355,СВЦЭМ!$B$39:$B$782,U$348)+'СЕТ СН'!$F$13</f>
        <v>0</v>
      </c>
      <c r="V355" s="36">
        <f>SUMIFS(СВЦЭМ!$K$40:$K$783,СВЦЭМ!$A$40:$A$783,$A355,СВЦЭМ!$B$39:$B$782,V$348)+'СЕТ СН'!$F$13</f>
        <v>0</v>
      </c>
      <c r="W355" s="36">
        <f>SUMIFS(СВЦЭМ!$K$40:$K$783,СВЦЭМ!$A$40:$A$783,$A355,СВЦЭМ!$B$39:$B$782,W$348)+'СЕТ СН'!$F$13</f>
        <v>0</v>
      </c>
      <c r="X355" s="36">
        <f>SUMIFS(СВЦЭМ!$K$40:$K$783,СВЦЭМ!$A$40:$A$783,$A355,СВЦЭМ!$B$39:$B$782,X$348)+'СЕТ СН'!$F$13</f>
        <v>0</v>
      </c>
      <c r="Y355" s="36">
        <f>SUMIFS(СВЦЭМ!$K$40:$K$783,СВЦЭМ!$A$40:$A$783,$A355,СВЦЭМ!$B$39:$B$782,Y$348)+'СЕТ СН'!$F$13</f>
        <v>0</v>
      </c>
    </row>
    <row r="356" spans="1:25" ht="15.75" hidden="1" x14ac:dyDescent="0.2">
      <c r="A356" s="35">
        <f t="shared" si="10"/>
        <v>44965</v>
      </c>
      <c r="B356" s="36">
        <f>SUMIFS(СВЦЭМ!$K$40:$K$783,СВЦЭМ!$A$40:$A$783,$A356,СВЦЭМ!$B$39:$B$782,B$348)+'СЕТ СН'!$F$13</f>
        <v>0</v>
      </c>
      <c r="C356" s="36">
        <f>SUMIFS(СВЦЭМ!$K$40:$K$783,СВЦЭМ!$A$40:$A$783,$A356,СВЦЭМ!$B$39:$B$782,C$348)+'СЕТ СН'!$F$13</f>
        <v>0</v>
      </c>
      <c r="D356" s="36">
        <f>SUMIFS(СВЦЭМ!$K$40:$K$783,СВЦЭМ!$A$40:$A$783,$A356,СВЦЭМ!$B$39:$B$782,D$348)+'СЕТ СН'!$F$13</f>
        <v>0</v>
      </c>
      <c r="E356" s="36">
        <f>SUMIFS(СВЦЭМ!$K$40:$K$783,СВЦЭМ!$A$40:$A$783,$A356,СВЦЭМ!$B$39:$B$782,E$348)+'СЕТ СН'!$F$13</f>
        <v>0</v>
      </c>
      <c r="F356" s="36">
        <f>SUMIFS(СВЦЭМ!$K$40:$K$783,СВЦЭМ!$A$40:$A$783,$A356,СВЦЭМ!$B$39:$B$782,F$348)+'СЕТ СН'!$F$13</f>
        <v>0</v>
      </c>
      <c r="G356" s="36">
        <f>SUMIFS(СВЦЭМ!$K$40:$K$783,СВЦЭМ!$A$40:$A$783,$A356,СВЦЭМ!$B$39:$B$782,G$348)+'СЕТ СН'!$F$13</f>
        <v>0</v>
      </c>
      <c r="H356" s="36">
        <f>SUMIFS(СВЦЭМ!$K$40:$K$783,СВЦЭМ!$A$40:$A$783,$A356,СВЦЭМ!$B$39:$B$782,H$348)+'СЕТ СН'!$F$13</f>
        <v>0</v>
      </c>
      <c r="I356" s="36">
        <f>SUMIFS(СВЦЭМ!$K$40:$K$783,СВЦЭМ!$A$40:$A$783,$A356,СВЦЭМ!$B$39:$B$782,I$348)+'СЕТ СН'!$F$13</f>
        <v>0</v>
      </c>
      <c r="J356" s="36">
        <f>SUMIFS(СВЦЭМ!$K$40:$K$783,СВЦЭМ!$A$40:$A$783,$A356,СВЦЭМ!$B$39:$B$782,J$348)+'СЕТ СН'!$F$13</f>
        <v>0</v>
      </c>
      <c r="K356" s="36">
        <f>SUMIFS(СВЦЭМ!$K$40:$K$783,СВЦЭМ!$A$40:$A$783,$A356,СВЦЭМ!$B$39:$B$782,K$348)+'СЕТ СН'!$F$13</f>
        <v>0</v>
      </c>
      <c r="L356" s="36">
        <f>SUMIFS(СВЦЭМ!$K$40:$K$783,СВЦЭМ!$A$40:$A$783,$A356,СВЦЭМ!$B$39:$B$782,L$348)+'СЕТ СН'!$F$13</f>
        <v>0</v>
      </c>
      <c r="M356" s="36">
        <f>SUMIFS(СВЦЭМ!$K$40:$K$783,СВЦЭМ!$A$40:$A$783,$A356,СВЦЭМ!$B$39:$B$782,M$348)+'СЕТ СН'!$F$13</f>
        <v>0</v>
      </c>
      <c r="N356" s="36">
        <f>SUMIFS(СВЦЭМ!$K$40:$K$783,СВЦЭМ!$A$40:$A$783,$A356,СВЦЭМ!$B$39:$B$782,N$348)+'СЕТ СН'!$F$13</f>
        <v>0</v>
      </c>
      <c r="O356" s="36">
        <f>SUMIFS(СВЦЭМ!$K$40:$K$783,СВЦЭМ!$A$40:$A$783,$A356,СВЦЭМ!$B$39:$B$782,O$348)+'СЕТ СН'!$F$13</f>
        <v>0</v>
      </c>
      <c r="P356" s="36">
        <f>SUMIFS(СВЦЭМ!$K$40:$K$783,СВЦЭМ!$A$40:$A$783,$A356,СВЦЭМ!$B$39:$B$782,P$348)+'СЕТ СН'!$F$13</f>
        <v>0</v>
      </c>
      <c r="Q356" s="36">
        <f>SUMIFS(СВЦЭМ!$K$40:$K$783,СВЦЭМ!$A$40:$A$783,$A356,СВЦЭМ!$B$39:$B$782,Q$348)+'СЕТ СН'!$F$13</f>
        <v>0</v>
      </c>
      <c r="R356" s="36">
        <f>SUMIFS(СВЦЭМ!$K$40:$K$783,СВЦЭМ!$A$40:$A$783,$A356,СВЦЭМ!$B$39:$B$782,R$348)+'СЕТ СН'!$F$13</f>
        <v>0</v>
      </c>
      <c r="S356" s="36">
        <f>SUMIFS(СВЦЭМ!$K$40:$K$783,СВЦЭМ!$A$40:$A$783,$A356,СВЦЭМ!$B$39:$B$782,S$348)+'СЕТ СН'!$F$13</f>
        <v>0</v>
      </c>
      <c r="T356" s="36">
        <f>SUMIFS(СВЦЭМ!$K$40:$K$783,СВЦЭМ!$A$40:$A$783,$A356,СВЦЭМ!$B$39:$B$782,T$348)+'СЕТ СН'!$F$13</f>
        <v>0</v>
      </c>
      <c r="U356" s="36">
        <f>SUMIFS(СВЦЭМ!$K$40:$K$783,СВЦЭМ!$A$40:$A$783,$A356,СВЦЭМ!$B$39:$B$782,U$348)+'СЕТ СН'!$F$13</f>
        <v>0</v>
      </c>
      <c r="V356" s="36">
        <f>SUMIFS(СВЦЭМ!$K$40:$K$783,СВЦЭМ!$A$40:$A$783,$A356,СВЦЭМ!$B$39:$B$782,V$348)+'СЕТ СН'!$F$13</f>
        <v>0</v>
      </c>
      <c r="W356" s="36">
        <f>SUMIFS(СВЦЭМ!$K$40:$K$783,СВЦЭМ!$A$40:$A$783,$A356,СВЦЭМ!$B$39:$B$782,W$348)+'СЕТ СН'!$F$13</f>
        <v>0</v>
      </c>
      <c r="X356" s="36">
        <f>SUMIFS(СВЦЭМ!$K$40:$K$783,СВЦЭМ!$A$40:$A$783,$A356,СВЦЭМ!$B$39:$B$782,X$348)+'СЕТ СН'!$F$13</f>
        <v>0</v>
      </c>
      <c r="Y356" s="36">
        <f>SUMIFS(СВЦЭМ!$K$40:$K$783,СВЦЭМ!$A$40:$A$783,$A356,СВЦЭМ!$B$39:$B$782,Y$348)+'СЕТ СН'!$F$13</f>
        <v>0</v>
      </c>
    </row>
    <row r="357" spans="1:25" ht="15.75" hidden="1" x14ac:dyDescent="0.2">
      <c r="A357" s="35">
        <f t="shared" si="10"/>
        <v>44966</v>
      </c>
      <c r="B357" s="36">
        <f>SUMIFS(СВЦЭМ!$K$40:$K$783,СВЦЭМ!$A$40:$A$783,$A357,СВЦЭМ!$B$39:$B$782,B$348)+'СЕТ СН'!$F$13</f>
        <v>0</v>
      </c>
      <c r="C357" s="36">
        <f>SUMIFS(СВЦЭМ!$K$40:$K$783,СВЦЭМ!$A$40:$A$783,$A357,СВЦЭМ!$B$39:$B$782,C$348)+'СЕТ СН'!$F$13</f>
        <v>0</v>
      </c>
      <c r="D357" s="36">
        <f>SUMIFS(СВЦЭМ!$K$40:$K$783,СВЦЭМ!$A$40:$A$783,$A357,СВЦЭМ!$B$39:$B$782,D$348)+'СЕТ СН'!$F$13</f>
        <v>0</v>
      </c>
      <c r="E357" s="36">
        <f>SUMIFS(СВЦЭМ!$K$40:$K$783,СВЦЭМ!$A$40:$A$783,$A357,СВЦЭМ!$B$39:$B$782,E$348)+'СЕТ СН'!$F$13</f>
        <v>0</v>
      </c>
      <c r="F357" s="36">
        <f>SUMIFS(СВЦЭМ!$K$40:$K$783,СВЦЭМ!$A$40:$A$783,$A357,СВЦЭМ!$B$39:$B$782,F$348)+'СЕТ СН'!$F$13</f>
        <v>0</v>
      </c>
      <c r="G357" s="36">
        <f>SUMIFS(СВЦЭМ!$K$40:$K$783,СВЦЭМ!$A$40:$A$783,$A357,СВЦЭМ!$B$39:$B$782,G$348)+'СЕТ СН'!$F$13</f>
        <v>0</v>
      </c>
      <c r="H357" s="36">
        <f>SUMIFS(СВЦЭМ!$K$40:$K$783,СВЦЭМ!$A$40:$A$783,$A357,СВЦЭМ!$B$39:$B$782,H$348)+'СЕТ СН'!$F$13</f>
        <v>0</v>
      </c>
      <c r="I357" s="36">
        <f>SUMIFS(СВЦЭМ!$K$40:$K$783,СВЦЭМ!$A$40:$A$783,$A357,СВЦЭМ!$B$39:$B$782,I$348)+'СЕТ СН'!$F$13</f>
        <v>0</v>
      </c>
      <c r="J357" s="36">
        <f>SUMIFS(СВЦЭМ!$K$40:$K$783,СВЦЭМ!$A$40:$A$783,$A357,СВЦЭМ!$B$39:$B$782,J$348)+'СЕТ СН'!$F$13</f>
        <v>0</v>
      </c>
      <c r="K357" s="36">
        <f>SUMIFS(СВЦЭМ!$K$40:$K$783,СВЦЭМ!$A$40:$A$783,$A357,СВЦЭМ!$B$39:$B$782,K$348)+'СЕТ СН'!$F$13</f>
        <v>0</v>
      </c>
      <c r="L357" s="36">
        <f>SUMIFS(СВЦЭМ!$K$40:$K$783,СВЦЭМ!$A$40:$A$783,$A357,СВЦЭМ!$B$39:$B$782,L$348)+'СЕТ СН'!$F$13</f>
        <v>0</v>
      </c>
      <c r="M357" s="36">
        <f>SUMIFS(СВЦЭМ!$K$40:$K$783,СВЦЭМ!$A$40:$A$783,$A357,СВЦЭМ!$B$39:$B$782,M$348)+'СЕТ СН'!$F$13</f>
        <v>0</v>
      </c>
      <c r="N357" s="36">
        <f>SUMIFS(СВЦЭМ!$K$40:$K$783,СВЦЭМ!$A$40:$A$783,$A357,СВЦЭМ!$B$39:$B$782,N$348)+'СЕТ СН'!$F$13</f>
        <v>0</v>
      </c>
      <c r="O357" s="36">
        <f>SUMIFS(СВЦЭМ!$K$40:$K$783,СВЦЭМ!$A$40:$A$783,$A357,СВЦЭМ!$B$39:$B$782,O$348)+'СЕТ СН'!$F$13</f>
        <v>0</v>
      </c>
      <c r="P357" s="36">
        <f>SUMIFS(СВЦЭМ!$K$40:$K$783,СВЦЭМ!$A$40:$A$783,$A357,СВЦЭМ!$B$39:$B$782,P$348)+'СЕТ СН'!$F$13</f>
        <v>0</v>
      </c>
      <c r="Q357" s="36">
        <f>SUMIFS(СВЦЭМ!$K$40:$K$783,СВЦЭМ!$A$40:$A$783,$A357,СВЦЭМ!$B$39:$B$782,Q$348)+'СЕТ СН'!$F$13</f>
        <v>0</v>
      </c>
      <c r="R357" s="36">
        <f>SUMIFS(СВЦЭМ!$K$40:$K$783,СВЦЭМ!$A$40:$A$783,$A357,СВЦЭМ!$B$39:$B$782,R$348)+'СЕТ СН'!$F$13</f>
        <v>0</v>
      </c>
      <c r="S357" s="36">
        <f>SUMIFS(СВЦЭМ!$K$40:$K$783,СВЦЭМ!$A$40:$A$783,$A357,СВЦЭМ!$B$39:$B$782,S$348)+'СЕТ СН'!$F$13</f>
        <v>0</v>
      </c>
      <c r="T357" s="36">
        <f>SUMIFS(СВЦЭМ!$K$40:$K$783,СВЦЭМ!$A$40:$A$783,$A357,СВЦЭМ!$B$39:$B$782,T$348)+'СЕТ СН'!$F$13</f>
        <v>0</v>
      </c>
      <c r="U357" s="36">
        <f>SUMIFS(СВЦЭМ!$K$40:$K$783,СВЦЭМ!$A$40:$A$783,$A357,СВЦЭМ!$B$39:$B$782,U$348)+'СЕТ СН'!$F$13</f>
        <v>0</v>
      </c>
      <c r="V357" s="36">
        <f>SUMIFS(СВЦЭМ!$K$40:$K$783,СВЦЭМ!$A$40:$A$783,$A357,СВЦЭМ!$B$39:$B$782,V$348)+'СЕТ СН'!$F$13</f>
        <v>0</v>
      </c>
      <c r="W357" s="36">
        <f>SUMIFS(СВЦЭМ!$K$40:$K$783,СВЦЭМ!$A$40:$A$783,$A357,СВЦЭМ!$B$39:$B$782,W$348)+'СЕТ СН'!$F$13</f>
        <v>0</v>
      </c>
      <c r="X357" s="36">
        <f>SUMIFS(СВЦЭМ!$K$40:$K$783,СВЦЭМ!$A$40:$A$783,$A357,СВЦЭМ!$B$39:$B$782,X$348)+'СЕТ СН'!$F$13</f>
        <v>0</v>
      </c>
      <c r="Y357" s="36">
        <f>SUMIFS(СВЦЭМ!$K$40:$K$783,СВЦЭМ!$A$40:$A$783,$A357,СВЦЭМ!$B$39:$B$782,Y$348)+'СЕТ СН'!$F$13</f>
        <v>0</v>
      </c>
    </row>
    <row r="358" spans="1:25" ht="15.75" hidden="1" x14ac:dyDescent="0.2">
      <c r="A358" s="35">
        <f t="shared" si="10"/>
        <v>44967</v>
      </c>
      <c r="B358" s="36">
        <f>SUMIFS(СВЦЭМ!$K$40:$K$783,СВЦЭМ!$A$40:$A$783,$A358,СВЦЭМ!$B$39:$B$782,B$348)+'СЕТ СН'!$F$13</f>
        <v>0</v>
      </c>
      <c r="C358" s="36">
        <f>SUMIFS(СВЦЭМ!$K$40:$K$783,СВЦЭМ!$A$40:$A$783,$A358,СВЦЭМ!$B$39:$B$782,C$348)+'СЕТ СН'!$F$13</f>
        <v>0</v>
      </c>
      <c r="D358" s="36">
        <f>SUMIFS(СВЦЭМ!$K$40:$K$783,СВЦЭМ!$A$40:$A$783,$A358,СВЦЭМ!$B$39:$B$782,D$348)+'СЕТ СН'!$F$13</f>
        <v>0</v>
      </c>
      <c r="E358" s="36">
        <f>SUMIFS(СВЦЭМ!$K$40:$K$783,СВЦЭМ!$A$40:$A$783,$A358,СВЦЭМ!$B$39:$B$782,E$348)+'СЕТ СН'!$F$13</f>
        <v>0</v>
      </c>
      <c r="F358" s="36">
        <f>SUMIFS(СВЦЭМ!$K$40:$K$783,СВЦЭМ!$A$40:$A$783,$A358,СВЦЭМ!$B$39:$B$782,F$348)+'СЕТ СН'!$F$13</f>
        <v>0</v>
      </c>
      <c r="G358" s="36">
        <f>SUMIFS(СВЦЭМ!$K$40:$K$783,СВЦЭМ!$A$40:$A$783,$A358,СВЦЭМ!$B$39:$B$782,G$348)+'СЕТ СН'!$F$13</f>
        <v>0</v>
      </c>
      <c r="H358" s="36">
        <f>SUMIFS(СВЦЭМ!$K$40:$K$783,СВЦЭМ!$A$40:$A$783,$A358,СВЦЭМ!$B$39:$B$782,H$348)+'СЕТ СН'!$F$13</f>
        <v>0</v>
      </c>
      <c r="I358" s="36">
        <f>SUMIFS(СВЦЭМ!$K$40:$K$783,СВЦЭМ!$A$40:$A$783,$A358,СВЦЭМ!$B$39:$B$782,I$348)+'СЕТ СН'!$F$13</f>
        <v>0</v>
      </c>
      <c r="J358" s="36">
        <f>SUMIFS(СВЦЭМ!$K$40:$K$783,СВЦЭМ!$A$40:$A$783,$A358,СВЦЭМ!$B$39:$B$782,J$348)+'СЕТ СН'!$F$13</f>
        <v>0</v>
      </c>
      <c r="K358" s="36">
        <f>SUMIFS(СВЦЭМ!$K$40:$K$783,СВЦЭМ!$A$40:$A$783,$A358,СВЦЭМ!$B$39:$B$782,K$348)+'СЕТ СН'!$F$13</f>
        <v>0</v>
      </c>
      <c r="L358" s="36">
        <f>SUMIFS(СВЦЭМ!$K$40:$K$783,СВЦЭМ!$A$40:$A$783,$A358,СВЦЭМ!$B$39:$B$782,L$348)+'СЕТ СН'!$F$13</f>
        <v>0</v>
      </c>
      <c r="M358" s="36">
        <f>SUMIFS(СВЦЭМ!$K$40:$K$783,СВЦЭМ!$A$40:$A$783,$A358,СВЦЭМ!$B$39:$B$782,M$348)+'СЕТ СН'!$F$13</f>
        <v>0</v>
      </c>
      <c r="N358" s="36">
        <f>SUMIFS(СВЦЭМ!$K$40:$K$783,СВЦЭМ!$A$40:$A$783,$A358,СВЦЭМ!$B$39:$B$782,N$348)+'СЕТ СН'!$F$13</f>
        <v>0</v>
      </c>
      <c r="O358" s="36">
        <f>SUMIFS(СВЦЭМ!$K$40:$K$783,СВЦЭМ!$A$40:$A$783,$A358,СВЦЭМ!$B$39:$B$782,O$348)+'СЕТ СН'!$F$13</f>
        <v>0</v>
      </c>
      <c r="P358" s="36">
        <f>SUMIFS(СВЦЭМ!$K$40:$K$783,СВЦЭМ!$A$40:$A$783,$A358,СВЦЭМ!$B$39:$B$782,P$348)+'СЕТ СН'!$F$13</f>
        <v>0</v>
      </c>
      <c r="Q358" s="36">
        <f>SUMIFS(СВЦЭМ!$K$40:$K$783,СВЦЭМ!$A$40:$A$783,$A358,СВЦЭМ!$B$39:$B$782,Q$348)+'СЕТ СН'!$F$13</f>
        <v>0</v>
      </c>
      <c r="R358" s="36">
        <f>SUMIFS(СВЦЭМ!$K$40:$K$783,СВЦЭМ!$A$40:$A$783,$A358,СВЦЭМ!$B$39:$B$782,R$348)+'СЕТ СН'!$F$13</f>
        <v>0</v>
      </c>
      <c r="S358" s="36">
        <f>SUMIFS(СВЦЭМ!$K$40:$K$783,СВЦЭМ!$A$40:$A$783,$A358,СВЦЭМ!$B$39:$B$782,S$348)+'СЕТ СН'!$F$13</f>
        <v>0</v>
      </c>
      <c r="T358" s="36">
        <f>SUMIFS(СВЦЭМ!$K$40:$K$783,СВЦЭМ!$A$40:$A$783,$A358,СВЦЭМ!$B$39:$B$782,T$348)+'СЕТ СН'!$F$13</f>
        <v>0</v>
      </c>
      <c r="U358" s="36">
        <f>SUMIFS(СВЦЭМ!$K$40:$K$783,СВЦЭМ!$A$40:$A$783,$A358,СВЦЭМ!$B$39:$B$782,U$348)+'СЕТ СН'!$F$13</f>
        <v>0</v>
      </c>
      <c r="V358" s="36">
        <f>SUMIFS(СВЦЭМ!$K$40:$K$783,СВЦЭМ!$A$40:$A$783,$A358,СВЦЭМ!$B$39:$B$782,V$348)+'СЕТ СН'!$F$13</f>
        <v>0</v>
      </c>
      <c r="W358" s="36">
        <f>SUMIFS(СВЦЭМ!$K$40:$K$783,СВЦЭМ!$A$40:$A$783,$A358,СВЦЭМ!$B$39:$B$782,W$348)+'СЕТ СН'!$F$13</f>
        <v>0</v>
      </c>
      <c r="X358" s="36">
        <f>SUMIFS(СВЦЭМ!$K$40:$K$783,СВЦЭМ!$A$40:$A$783,$A358,СВЦЭМ!$B$39:$B$782,X$348)+'СЕТ СН'!$F$13</f>
        <v>0</v>
      </c>
      <c r="Y358" s="36">
        <f>SUMIFS(СВЦЭМ!$K$40:$K$783,СВЦЭМ!$A$40:$A$783,$A358,СВЦЭМ!$B$39:$B$782,Y$348)+'СЕТ СН'!$F$13</f>
        <v>0</v>
      </c>
    </row>
    <row r="359" spans="1:25" ht="15.75" hidden="1" x14ac:dyDescent="0.2">
      <c r="A359" s="35">
        <f t="shared" si="10"/>
        <v>44968</v>
      </c>
      <c r="B359" s="36">
        <f>SUMIFS(СВЦЭМ!$K$40:$K$783,СВЦЭМ!$A$40:$A$783,$A359,СВЦЭМ!$B$39:$B$782,B$348)+'СЕТ СН'!$F$13</f>
        <v>0</v>
      </c>
      <c r="C359" s="36">
        <f>SUMIFS(СВЦЭМ!$K$40:$K$783,СВЦЭМ!$A$40:$A$783,$A359,СВЦЭМ!$B$39:$B$782,C$348)+'СЕТ СН'!$F$13</f>
        <v>0</v>
      </c>
      <c r="D359" s="36">
        <f>SUMIFS(СВЦЭМ!$K$40:$K$783,СВЦЭМ!$A$40:$A$783,$A359,СВЦЭМ!$B$39:$B$782,D$348)+'СЕТ СН'!$F$13</f>
        <v>0</v>
      </c>
      <c r="E359" s="36">
        <f>SUMIFS(СВЦЭМ!$K$40:$K$783,СВЦЭМ!$A$40:$A$783,$A359,СВЦЭМ!$B$39:$B$782,E$348)+'СЕТ СН'!$F$13</f>
        <v>0</v>
      </c>
      <c r="F359" s="36">
        <f>SUMIFS(СВЦЭМ!$K$40:$K$783,СВЦЭМ!$A$40:$A$783,$A359,СВЦЭМ!$B$39:$B$782,F$348)+'СЕТ СН'!$F$13</f>
        <v>0</v>
      </c>
      <c r="G359" s="36">
        <f>SUMIFS(СВЦЭМ!$K$40:$K$783,СВЦЭМ!$A$40:$A$783,$A359,СВЦЭМ!$B$39:$B$782,G$348)+'СЕТ СН'!$F$13</f>
        <v>0</v>
      </c>
      <c r="H359" s="36">
        <f>SUMIFS(СВЦЭМ!$K$40:$K$783,СВЦЭМ!$A$40:$A$783,$A359,СВЦЭМ!$B$39:$B$782,H$348)+'СЕТ СН'!$F$13</f>
        <v>0</v>
      </c>
      <c r="I359" s="36">
        <f>SUMIFS(СВЦЭМ!$K$40:$K$783,СВЦЭМ!$A$40:$A$783,$A359,СВЦЭМ!$B$39:$B$782,I$348)+'СЕТ СН'!$F$13</f>
        <v>0</v>
      </c>
      <c r="J359" s="36">
        <f>SUMIFS(СВЦЭМ!$K$40:$K$783,СВЦЭМ!$A$40:$A$783,$A359,СВЦЭМ!$B$39:$B$782,J$348)+'СЕТ СН'!$F$13</f>
        <v>0</v>
      </c>
      <c r="K359" s="36">
        <f>SUMIFS(СВЦЭМ!$K$40:$K$783,СВЦЭМ!$A$40:$A$783,$A359,СВЦЭМ!$B$39:$B$782,K$348)+'СЕТ СН'!$F$13</f>
        <v>0</v>
      </c>
      <c r="L359" s="36">
        <f>SUMIFS(СВЦЭМ!$K$40:$K$783,СВЦЭМ!$A$40:$A$783,$A359,СВЦЭМ!$B$39:$B$782,L$348)+'СЕТ СН'!$F$13</f>
        <v>0</v>
      </c>
      <c r="M359" s="36">
        <f>SUMIFS(СВЦЭМ!$K$40:$K$783,СВЦЭМ!$A$40:$A$783,$A359,СВЦЭМ!$B$39:$B$782,M$348)+'СЕТ СН'!$F$13</f>
        <v>0</v>
      </c>
      <c r="N359" s="36">
        <f>SUMIFS(СВЦЭМ!$K$40:$K$783,СВЦЭМ!$A$40:$A$783,$A359,СВЦЭМ!$B$39:$B$782,N$348)+'СЕТ СН'!$F$13</f>
        <v>0</v>
      </c>
      <c r="O359" s="36">
        <f>SUMIFS(СВЦЭМ!$K$40:$K$783,СВЦЭМ!$A$40:$A$783,$A359,СВЦЭМ!$B$39:$B$782,O$348)+'СЕТ СН'!$F$13</f>
        <v>0</v>
      </c>
      <c r="P359" s="36">
        <f>SUMIFS(СВЦЭМ!$K$40:$K$783,СВЦЭМ!$A$40:$A$783,$A359,СВЦЭМ!$B$39:$B$782,P$348)+'СЕТ СН'!$F$13</f>
        <v>0</v>
      </c>
      <c r="Q359" s="36">
        <f>SUMIFS(СВЦЭМ!$K$40:$K$783,СВЦЭМ!$A$40:$A$783,$A359,СВЦЭМ!$B$39:$B$782,Q$348)+'СЕТ СН'!$F$13</f>
        <v>0</v>
      </c>
      <c r="R359" s="36">
        <f>SUMIFS(СВЦЭМ!$K$40:$K$783,СВЦЭМ!$A$40:$A$783,$A359,СВЦЭМ!$B$39:$B$782,R$348)+'СЕТ СН'!$F$13</f>
        <v>0</v>
      </c>
      <c r="S359" s="36">
        <f>SUMIFS(СВЦЭМ!$K$40:$K$783,СВЦЭМ!$A$40:$A$783,$A359,СВЦЭМ!$B$39:$B$782,S$348)+'СЕТ СН'!$F$13</f>
        <v>0</v>
      </c>
      <c r="T359" s="36">
        <f>SUMIFS(СВЦЭМ!$K$40:$K$783,СВЦЭМ!$A$40:$A$783,$A359,СВЦЭМ!$B$39:$B$782,T$348)+'СЕТ СН'!$F$13</f>
        <v>0</v>
      </c>
      <c r="U359" s="36">
        <f>SUMIFS(СВЦЭМ!$K$40:$K$783,СВЦЭМ!$A$40:$A$783,$A359,СВЦЭМ!$B$39:$B$782,U$348)+'СЕТ СН'!$F$13</f>
        <v>0</v>
      </c>
      <c r="V359" s="36">
        <f>SUMIFS(СВЦЭМ!$K$40:$K$783,СВЦЭМ!$A$40:$A$783,$A359,СВЦЭМ!$B$39:$B$782,V$348)+'СЕТ СН'!$F$13</f>
        <v>0</v>
      </c>
      <c r="W359" s="36">
        <f>SUMIFS(СВЦЭМ!$K$40:$K$783,СВЦЭМ!$A$40:$A$783,$A359,СВЦЭМ!$B$39:$B$782,W$348)+'СЕТ СН'!$F$13</f>
        <v>0</v>
      </c>
      <c r="X359" s="36">
        <f>SUMIFS(СВЦЭМ!$K$40:$K$783,СВЦЭМ!$A$40:$A$783,$A359,СВЦЭМ!$B$39:$B$782,X$348)+'СЕТ СН'!$F$13</f>
        <v>0</v>
      </c>
      <c r="Y359" s="36">
        <f>SUMIFS(СВЦЭМ!$K$40:$K$783,СВЦЭМ!$A$40:$A$783,$A359,СВЦЭМ!$B$39:$B$782,Y$348)+'СЕТ СН'!$F$13</f>
        <v>0</v>
      </c>
    </row>
    <row r="360" spans="1:25" ht="15.75" hidden="1" x14ac:dyDescent="0.2">
      <c r="A360" s="35">
        <f t="shared" si="10"/>
        <v>44969</v>
      </c>
      <c r="B360" s="36">
        <f>SUMIFS(СВЦЭМ!$K$40:$K$783,СВЦЭМ!$A$40:$A$783,$A360,СВЦЭМ!$B$39:$B$782,B$348)+'СЕТ СН'!$F$13</f>
        <v>0</v>
      </c>
      <c r="C360" s="36">
        <f>SUMIFS(СВЦЭМ!$K$40:$K$783,СВЦЭМ!$A$40:$A$783,$A360,СВЦЭМ!$B$39:$B$782,C$348)+'СЕТ СН'!$F$13</f>
        <v>0</v>
      </c>
      <c r="D360" s="36">
        <f>SUMIFS(СВЦЭМ!$K$40:$K$783,СВЦЭМ!$A$40:$A$783,$A360,СВЦЭМ!$B$39:$B$782,D$348)+'СЕТ СН'!$F$13</f>
        <v>0</v>
      </c>
      <c r="E360" s="36">
        <f>SUMIFS(СВЦЭМ!$K$40:$K$783,СВЦЭМ!$A$40:$A$783,$A360,СВЦЭМ!$B$39:$B$782,E$348)+'СЕТ СН'!$F$13</f>
        <v>0</v>
      </c>
      <c r="F360" s="36">
        <f>SUMIFS(СВЦЭМ!$K$40:$K$783,СВЦЭМ!$A$40:$A$783,$A360,СВЦЭМ!$B$39:$B$782,F$348)+'СЕТ СН'!$F$13</f>
        <v>0</v>
      </c>
      <c r="G360" s="36">
        <f>SUMIFS(СВЦЭМ!$K$40:$K$783,СВЦЭМ!$A$40:$A$783,$A360,СВЦЭМ!$B$39:$B$782,G$348)+'СЕТ СН'!$F$13</f>
        <v>0</v>
      </c>
      <c r="H360" s="36">
        <f>SUMIFS(СВЦЭМ!$K$40:$K$783,СВЦЭМ!$A$40:$A$783,$A360,СВЦЭМ!$B$39:$B$782,H$348)+'СЕТ СН'!$F$13</f>
        <v>0</v>
      </c>
      <c r="I360" s="36">
        <f>SUMIFS(СВЦЭМ!$K$40:$K$783,СВЦЭМ!$A$40:$A$783,$A360,СВЦЭМ!$B$39:$B$782,I$348)+'СЕТ СН'!$F$13</f>
        <v>0</v>
      </c>
      <c r="J360" s="36">
        <f>SUMIFS(СВЦЭМ!$K$40:$K$783,СВЦЭМ!$A$40:$A$783,$A360,СВЦЭМ!$B$39:$B$782,J$348)+'СЕТ СН'!$F$13</f>
        <v>0</v>
      </c>
      <c r="K360" s="36">
        <f>SUMIFS(СВЦЭМ!$K$40:$K$783,СВЦЭМ!$A$40:$A$783,$A360,СВЦЭМ!$B$39:$B$782,K$348)+'СЕТ СН'!$F$13</f>
        <v>0</v>
      </c>
      <c r="L360" s="36">
        <f>SUMIFS(СВЦЭМ!$K$40:$K$783,СВЦЭМ!$A$40:$A$783,$A360,СВЦЭМ!$B$39:$B$782,L$348)+'СЕТ СН'!$F$13</f>
        <v>0</v>
      </c>
      <c r="M360" s="36">
        <f>SUMIFS(СВЦЭМ!$K$40:$K$783,СВЦЭМ!$A$40:$A$783,$A360,СВЦЭМ!$B$39:$B$782,M$348)+'СЕТ СН'!$F$13</f>
        <v>0</v>
      </c>
      <c r="N360" s="36">
        <f>SUMIFS(СВЦЭМ!$K$40:$K$783,СВЦЭМ!$A$40:$A$783,$A360,СВЦЭМ!$B$39:$B$782,N$348)+'СЕТ СН'!$F$13</f>
        <v>0</v>
      </c>
      <c r="O360" s="36">
        <f>SUMIFS(СВЦЭМ!$K$40:$K$783,СВЦЭМ!$A$40:$A$783,$A360,СВЦЭМ!$B$39:$B$782,O$348)+'СЕТ СН'!$F$13</f>
        <v>0</v>
      </c>
      <c r="P360" s="36">
        <f>SUMIFS(СВЦЭМ!$K$40:$K$783,СВЦЭМ!$A$40:$A$783,$A360,СВЦЭМ!$B$39:$B$782,P$348)+'СЕТ СН'!$F$13</f>
        <v>0</v>
      </c>
      <c r="Q360" s="36">
        <f>SUMIFS(СВЦЭМ!$K$40:$K$783,СВЦЭМ!$A$40:$A$783,$A360,СВЦЭМ!$B$39:$B$782,Q$348)+'СЕТ СН'!$F$13</f>
        <v>0</v>
      </c>
      <c r="R360" s="36">
        <f>SUMIFS(СВЦЭМ!$K$40:$K$783,СВЦЭМ!$A$40:$A$783,$A360,СВЦЭМ!$B$39:$B$782,R$348)+'СЕТ СН'!$F$13</f>
        <v>0</v>
      </c>
      <c r="S360" s="36">
        <f>SUMIFS(СВЦЭМ!$K$40:$K$783,СВЦЭМ!$A$40:$A$783,$A360,СВЦЭМ!$B$39:$B$782,S$348)+'СЕТ СН'!$F$13</f>
        <v>0</v>
      </c>
      <c r="T360" s="36">
        <f>SUMIFS(СВЦЭМ!$K$40:$K$783,СВЦЭМ!$A$40:$A$783,$A360,СВЦЭМ!$B$39:$B$782,T$348)+'СЕТ СН'!$F$13</f>
        <v>0</v>
      </c>
      <c r="U360" s="36">
        <f>SUMIFS(СВЦЭМ!$K$40:$K$783,СВЦЭМ!$A$40:$A$783,$A360,СВЦЭМ!$B$39:$B$782,U$348)+'СЕТ СН'!$F$13</f>
        <v>0</v>
      </c>
      <c r="V360" s="36">
        <f>SUMIFS(СВЦЭМ!$K$40:$K$783,СВЦЭМ!$A$40:$A$783,$A360,СВЦЭМ!$B$39:$B$782,V$348)+'СЕТ СН'!$F$13</f>
        <v>0</v>
      </c>
      <c r="W360" s="36">
        <f>SUMIFS(СВЦЭМ!$K$40:$K$783,СВЦЭМ!$A$40:$A$783,$A360,СВЦЭМ!$B$39:$B$782,W$348)+'СЕТ СН'!$F$13</f>
        <v>0</v>
      </c>
      <c r="X360" s="36">
        <f>SUMIFS(СВЦЭМ!$K$40:$K$783,СВЦЭМ!$A$40:$A$783,$A360,СВЦЭМ!$B$39:$B$782,X$348)+'СЕТ СН'!$F$13</f>
        <v>0</v>
      </c>
      <c r="Y360" s="36">
        <f>SUMIFS(СВЦЭМ!$K$40:$K$783,СВЦЭМ!$A$40:$A$783,$A360,СВЦЭМ!$B$39:$B$782,Y$348)+'СЕТ СН'!$F$13</f>
        <v>0</v>
      </c>
    </row>
    <row r="361" spans="1:25" ht="15.75" hidden="1" x14ac:dyDescent="0.2">
      <c r="A361" s="35">
        <f t="shared" si="10"/>
        <v>44970</v>
      </c>
      <c r="B361" s="36">
        <f>SUMIFS(СВЦЭМ!$K$40:$K$783,СВЦЭМ!$A$40:$A$783,$A361,СВЦЭМ!$B$39:$B$782,B$348)+'СЕТ СН'!$F$13</f>
        <v>0</v>
      </c>
      <c r="C361" s="36">
        <f>SUMIFS(СВЦЭМ!$K$40:$K$783,СВЦЭМ!$A$40:$A$783,$A361,СВЦЭМ!$B$39:$B$782,C$348)+'СЕТ СН'!$F$13</f>
        <v>0</v>
      </c>
      <c r="D361" s="36">
        <f>SUMIFS(СВЦЭМ!$K$40:$K$783,СВЦЭМ!$A$40:$A$783,$A361,СВЦЭМ!$B$39:$B$782,D$348)+'СЕТ СН'!$F$13</f>
        <v>0</v>
      </c>
      <c r="E361" s="36">
        <f>SUMIFS(СВЦЭМ!$K$40:$K$783,СВЦЭМ!$A$40:$A$783,$A361,СВЦЭМ!$B$39:$B$782,E$348)+'СЕТ СН'!$F$13</f>
        <v>0</v>
      </c>
      <c r="F361" s="36">
        <f>SUMIFS(СВЦЭМ!$K$40:$K$783,СВЦЭМ!$A$40:$A$783,$A361,СВЦЭМ!$B$39:$B$782,F$348)+'СЕТ СН'!$F$13</f>
        <v>0</v>
      </c>
      <c r="G361" s="36">
        <f>SUMIFS(СВЦЭМ!$K$40:$K$783,СВЦЭМ!$A$40:$A$783,$A361,СВЦЭМ!$B$39:$B$782,G$348)+'СЕТ СН'!$F$13</f>
        <v>0</v>
      </c>
      <c r="H361" s="36">
        <f>SUMIFS(СВЦЭМ!$K$40:$K$783,СВЦЭМ!$A$40:$A$783,$A361,СВЦЭМ!$B$39:$B$782,H$348)+'СЕТ СН'!$F$13</f>
        <v>0</v>
      </c>
      <c r="I361" s="36">
        <f>SUMIFS(СВЦЭМ!$K$40:$K$783,СВЦЭМ!$A$40:$A$783,$A361,СВЦЭМ!$B$39:$B$782,I$348)+'СЕТ СН'!$F$13</f>
        <v>0</v>
      </c>
      <c r="J361" s="36">
        <f>SUMIFS(СВЦЭМ!$K$40:$K$783,СВЦЭМ!$A$40:$A$783,$A361,СВЦЭМ!$B$39:$B$782,J$348)+'СЕТ СН'!$F$13</f>
        <v>0</v>
      </c>
      <c r="K361" s="36">
        <f>SUMIFS(СВЦЭМ!$K$40:$K$783,СВЦЭМ!$A$40:$A$783,$A361,СВЦЭМ!$B$39:$B$782,K$348)+'СЕТ СН'!$F$13</f>
        <v>0</v>
      </c>
      <c r="L361" s="36">
        <f>SUMIFS(СВЦЭМ!$K$40:$K$783,СВЦЭМ!$A$40:$A$783,$A361,СВЦЭМ!$B$39:$B$782,L$348)+'СЕТ СН'!$F$13</f>
        <v>0</v>
      </c>
      <c r="M361" s="36">
        <f>SUMIFS(СВЦЭМ!$K$40:$K$783,СВЦЭМ!$A$40:$A$783,$A361,СВЦЭМ!$B$39:$B$782,M$348)+'СЕТ СН'!$F$13</f>
        <v>0</v>
      </c>
      <c r="N361" s="36">
        <f>SUMIFS(СВЦЭМ!$K$40:$K$783,СВЦЭМ!$A$40:$A$783,$A361,СВЦЭМ!$B$39:$B$782,N$348)+'СЕТ СН'!$F$13</f>
        <v>0</v>
      </c>
      <c r="O361" s="36">
        <f>SUMIFS(СВЦЭМ!$K$40:$K$783,СВЦЭМ!$A$40:$A$783,$A361,СВЦЭМ!$B$39:$B$782,O$348)+'СЕТ СН'!$F$13</f>
        <v>0</v>
      </c>
      <c r="P361" s="36">
        <f>SUMIFS(СВЦЭМ!$K$40:$K$783,СВЦЭМ!$A$40:$A$783,$A361,СВЦЭМ!$B$39:$B$782,P$348)+'СЕТ СН'!$F$13</f>
        <v>0</v>
      </c>
      <c r="Q361" s="36">
        <f>SUMIFS(СВЦЭМ!$K$40:$K$783,СВЦЭМ!$A$40:$A$783,$A361,СВЦЭМ!$B$39:$B$782,Q$348)+'СЕТ СН'!$F$13</f>
        <v>0</v>
      </c>
      <c r="R361" s="36">
        <f>SUMIFS(СВЦЭМ!$K$40:$K$783,СВЦЭМ!$A$40:$A$783,$A361,СВЦЭМ!$B$39:$B$782,R$348)+'СЕТ СН'!$F$13</f>
        <v>0</v>
      </c>
      <c r="S361" s="36">
        <f>SUMIFS(СВЦЭМ!$K$40:$K$783,СВЦЭМ!$A$40:$A$783,$A361,СВЦЭМ!$B$39:$B$782,S$348)+'СЕТ СН'!$F$13</f>
        <v>0</v>
      </c>
      <c r="T361" s="36">
        <f>SUMIFS(СВЦЭМ!$K$40:$K$783,СВЦЭМ!$A$40:$A$783,$A361,СВЦЭМ!$B$39:$B$782,T$348)+'СЕТ СН'!$F$13</f>
        <v>0</v>
      </c>
      <c r="U361" s="36">
        <f>SUMIFS(СВЦЭМ!$K$40:$K$783,СВЦЭМ!$A$40:$A$783,$A361,СВЦЭМ!$B$39:$B$782,U$348)+'СЕТ СН'!$F$13</f>
        <v>0</v>
      </c>
      <c r="V361" s="36">
        <f>SUMIFS(СВЦЭМ!$K$40:$K$783,СВЦЭМ!$A$40:$A$783,$A361,СВЦЭМ!$B$39:$B$782,V$348)+'СЕТ СН'!$F$13</f>
        <v>0</v>
      </c>
      <c r="W361" s="36">
        <f>SUMIFS(СВЦЭМ!$K$40:$K$783,СВЦЭМ!$A$40:$A$783,$A361,СВЦЭМ!$B$39:$B$782,W$348)+'СЕТ СН'!$F$13</f>
        <v>0</v>
      </c>
      <c r="X361" s="36">
        <f>SUMIFS(СВЦЭМ!$K$40:$K$783,СВЦЭМ!$A$40:$A$783,$A361,СВЦЭМ!$B$39:$B$782,X$348)+'СЕТ СН'!$F$13</f>
        <v>0</v>
      </c>
      <c r="Y361" s="36">
        <f>SUMIFS(СВЦЭМ!$K$40:$K$783,СВЦЭМ!$A$40:$A$783,$A361,СВЦЭМ!$B$39:$B$782,Y$348)+'СЕТ СН'!$F$13</f>
        <v>0</v>
      </c>
    </row>
    <row r="362" spans="1:25" ht="15.75" hidden="1" x14ac:dyDescent="0.2">
      <c r="A362" s="35">
        <f t="shared" si="10"/>
        <v>44971</v>
      </c>
      <c r="B362" s="36">
        <f>SUMIFS(СВЦЭМ!$K$40:$K$783,СВЦЭМ!$A$40:$A$783,$A362,СВЦЭМ!$B$39:$B$782,B$348)+'СЕТ СН'!$F$13</f>
        <v>0</v>
      </c>
      <c r="C362" s="36">
        <f>SUMIFS(СВЦЭМ!$K$40:$K$783,СВЦЭМ!$A$40:$A$783,$A362,СВЦЭМ!$B$39:$B$782,C$348)+'СЕТ СН'!$F$13</f>
        <v>0</v>
      </c>
      <c r="D362" s="36">
        <f>SUMIFS(СВЦЭМ!$K$40:$K$783,СВЦЭМ!$A$40:$A$783,$A362,СВЦЭМ!$B$39:$B$782,D$348)+'СЕТ СН'!$F$13</f>
        <v>0</v>
      </c>
      <c r="E362" s="36">
        <f>SUMIFS(СВЦЭМ!$K$40:$K$783,СВЦЭМ!$A$40:$A$783,$A362,СВЦЭМ!$B$39:$B$782,E$348)+'СЕТ СН'!$F$13</f>
        <v>0</v>
      </c>
      <c r="F362" s="36">
        <f>SUMIFS(СВЦЭМ!$K$40:$K$783,СВЦЭМ!$A$40:$A$783,$A362,СВЦЭМ!$B$39:$B$782,F$348)+'СЕТ СН'!$F$13</f>
        <v>0</v>
      </c>
      <c r="G362" s="36">
        <f>SUMIFS(СВЦЭМ!$K$40:$K$783,СВЦЭМ!$A$40:$A$783,$A362,СВЦЭМ!$B$39:$B$782,G$348)+'СЕТ СН'!$F$13</f>
        <v>0</v>
      </c>
      <c r="H362" s="36">
        <f>SUMIFS(СВЦЭМ!$K$40:$K$783,СВЦЭМ!$A$40:$A$783,$A362,СВЦЭМ!$B$39:$B$782,H$348)+'СЕТ СН'!$F$13</f>
        <v>0</v>
      </c>
      <c r="I362" s="36">
        <f>SUMIFS(СВЦЭМ!$K$40:$K$783,СВЦЭМ!$A$40:$A$783,$A362,СВЦЭМ!$B$39:$B$782,I$348)+'СЕТ СН'!$F$13</f>
        <v>0</v>
      </c>
      <c r="J362" s="36">
        <f>SUMIFS(СВЦЭМ!$K$40:$K$783,СВЦЭМ!$A$40:$A$783,$A362,СВЦЭМ!$B$39:$B$782,J$348)+'СЕТ СН'!$F$13</f>
        <v>0</v>
      </c>
      <c r="K362" s="36">
        <f>SUMIFS(СВЦЭМ!$K$40:$K$783,СВЦЭМ!$A$40:$A$783,$A362,СВЦЭМ!$B$39:$B$782,K$348)+'СЕТ СН'!$F$13</f>
        <v>0</v>
      </c>
      <c r="L362" s="36">
        <f>SUMIFS(СВЦЭМ!$K$40:$K$783,СВЦЭМ!$A$40:$A$783,$A362,СВЦЭМ!$B$39:$B$782,L$348)+'СЕТ СН'!$F$13</f>
        <v>0</v>
      </c>
      <c r="M362" s="36">
        <f>SUMIFS(СВЦЭМ!$K$40:$K$783,СВЦЭМ!$A$40:$A$783,$A362,СВЦЭМ!$B$39:$B$782,M$348)+'СЕТ СН'!$F$13</f>
        <v>0</v>
      </c>
      <c r="N362" s="36">
        <f>SUMIFS(СВЦЭМ!$K$40:$K$783,СВЦЭМ!$A$40:$A$783,$A362,СВЦЭМ!$B$39:$B$782,N$348)+'СЕТ СН'!$F$13</f>
        <v>0</v>
      </c>
      <c r="O362" s="36">
        <f>SUMIFS(СВЦЭМ!$K$40:$K$783,СВЦЭМ!$A$40:$A$783,$A362,СВЦЭМ!$B$39:$B$782,O$348)+'СЕТ СН'!$F$13</f>
        <v>0</v>
      </c>
      <c r="P362" s="36">
        <f>SUMIFS(СВЦЭМ!$K$40:$K$783,СВЦЭМ!$A$40:$A$783,$A362,СВЦЭМ!$B$39:$B$782,P$348)+'СЕТ СН'!$F$13</f>
        <v>0</v>
      </c>
      <c r="Q362" s="36">
        <f>SUMIFS(СВЦЭМ!$K$40:$K$783,СВЦЭМ!$A$40:$A$783,$A362,СВЦЭМ!$B$39:$B$782,Q$348)+'СЕТ СН'!$F$13</f>
        <v>0</v>
      </c>
      <c r="R362" s="36">
        <f>SUMIFS(СВЦЭМ!$K$40:$K$783,СВЦЭМ!$A$40:$A$783,$A362,СВЦЭМ!$B$39:$B$782,R$348)+'СЕТ СН'!$F$13</f>
        <v>0</v>
      </c>
      <c r="S362" s="36">
        <f>SUMIFS(СВЦЭМ!$K$40:$K$783,СВЦЭМ!$A$40:$A$783,$A362,СВЦЭМ!$B$39:$B$782,S$348)+'СЕТ СН'!$F$13</f>
        <v>0</v>
      </c>
      <c r="T362" s="36">
        <f>SUMIFS(СВЦЭМ!$K$40:$K$783,СВЦЭМ!$A$40:$A$783,$A362,СВЦЭМ!$B$39:$B$782,T$348)+'СЕТ СН'!$F$13</f>
        <v>0</v>
      </c>
      <c r="U362" s="36">
        <f>SUMIFS(СВЦЭМ!$K$40:$K$783,СВЦЭМ!$A$40:$A$783,$A362,СВЦЭМ!$B$39:$B$782,U$348)+'СЕТ СН'!$F$13</f>
        <v>0</v>
      </c>
      <c r="V362" s="36">
        <f>SUMIFS(СВЦЭМ!$K$40:$K$783,СВЦЭМ!$A$40:$A$783,$A362,СВЦЭМ!$B$39:$B$782,V$348)+'СЕТ СН'!$F$13</f>
        <v>0</v>
      </c>
      <c r="W362" s="36">
        <f>SUMIFS(СВЦЭМ!$K$40:$K$783,СВЦЭМ!$A$40:$A$783,$A362,СВЦЭМ!$B$39:$B$782,W$348)+'СЕТ СН'!$F$13</f>
        <v>0</v>
      </c>
      <c r="X362" s="36">
        <f>SUMIFS(СВЦЭМ!$K$40:$K$783,СВЦЭМ!$A$40:$A$783,$A362,СВЦЭМ!$B$39:$B$782,X$348)+'СЕТ СН'!$F$13</f>
        <v>0</v>
      </c>
      <c r="Y362" s="36">
        <f>SUMIFS(СВЦЭМ!$K$40:$K$783,СВЦЭМ!$A$40:$A$783,$A362,СВЦЭМ!$B$39:$B$782,Y$348)+'СЕТ СН'!$F$13</f>
        <v>0</v>
      </c>
    </row>
    <row r="363" spans="1:25" ht="15.75" hidden="1" x14ac:dyDescent="0.2">
      <c r="A363" s="35">
        <f t="shared" si="10"/>
        <v>44972</v>
      </c>
      <c r="B363" s="36">
        <f>SUMIFS(СВЦЭМ!$K$40:$K$783,СВЦЭМ!$A$40:$A$783,$A363,СВЦЭМ!$B$39:$B$782,B$348)+'СЕТ СН'!$F$13</f>
        <v>0</v>
      </c>
      <c r="C363" s="36">
        <f>SUMIFS(СВЦЭМ!$K$40:$K$783,СВЦЭМ!$A$40:$A$783,$A363,СВЦЭМ!$B$39:$B$782,C$348)+'СЕТ СН'!$F$13</f>
        <v>0</v>
      </c>
      <c r="D363" s="36">
        <f>SUMIFS(СВЦЭМ!$K$40:$K$783,СВЦЭМ!$A$40:$A$783,$A363,СВЦЭМ!$B$39:$B$782,D$348)+'СЕТ СН'!$F$13</f>
        <v>0</v>
      </c>
      <c r="E363" s="36">
        <f>SUMIFS(СВЦЭМ!$K$40:$K$783,СВЦЭМ!$A$40:$A$783,$A363,СВЦЭМ!$B$39:$B$782,E$348)+'СЕТ СН'!$F$13</f>
        <v>0</v>
      </c>
      <c r="F363" s="36">
        <f>SUMIFS(СВЦЭМ!$K$40:$K$783,СВЦЭМ!$A$40:$A$783,$A363,СВЦЭМ!$B$39:$B$782,F$348)+'СЕТ СН'!$F$13</f>
        <v>0</v>
      </c>
      <c r="G363" s="36">
        <f>SUMIFS(СВЦЭМ!$K$40:$K$783,СВЦЭМ!$A$40:$A$783,$A363,СВЦЭМ!$B$39:$B$782,G$348)+'СЕТ СН'!$F$13</f>
        <v>0</v>
      </c>
      <c r="H363" s="36">
        <f>SUMIFS(СВЦЭМ!$K$40:$K$783,СВЦЭМ!$A$40:$A$783,$A363,СВЦЭМ!$B$39:$B$782,H$348)+'СЕТ СН'!$F$13</f>
        <v>0</v>
      </c>
      <c r="I363" s="36">
        <f>SUMIFS(СВЦЭМ!$K$40:$K$783,СВЦЭМ!$A$40:$A$783,$A363,СВЦЭМ!$B$39:$B$782,I$348)+'СЕТ СН'!$F$13</f>
        <v>0</v>
      </c>
      <c r="J363" s="36">
        <f>SUMIFS(СВЦЭМ!$K$40:$K$783,СВЦЭМ!$A$40:$A$783,$A363,СВЦЭМ!$B$39:$B$782,J$348)+'СЕТ СН'!$F$13</f>
        <v>0</v>
      </c>
      <c r="K363" s="36">
        <f>SUMIFS(СВЦЭМ!$K$40:$K$783,СВЦЭМ!$A$40:$A$783,$A363,СВЦЭМ!$B$39:$B$782,K$348)+'СЕТ СН'!$F$13</f>
        <v>0</v>
      </c>
      <c r="L363" s="36">
        <f>SUMIFS(СВЦЭМ!$K$40:$K$783,СВЦЭМ!$A$40:$A$783,$A363,СВЦЭМ!$B$39:$B$782,L$348)+'СЕТ СН'!$F$13</f>
        <v>0</v>
      </c>
      <c r="M363" s="36">
        <f>SUMIFS(СВЦЭМ!$K$40:$K$783,СВЦЭМ!$A$40:$A$783,$A363,СВЦЭМ!$B$39:$B$782,M$348)+'СЕТ СН'!$F$13</f>
        <v>0</v>
      </c>
      <c r="N363" s="36">
        <f>SUMIFS(СВЦЭМ!$K$40:$K$783,СВЦЭМ!$A$40:$A$783,$A363,СВЦЭМ!$B$39:$B$782,N$348)+'СЕТ СН'!$F$13</f>
        <v>0</v>
      </c>
      <c r="O363" s="36">
        <f>SUMIFS(СВЦЭМ!$K$40:$K$783,СВЦЭМ!$A$40:$A$783,$A363,СВЦЭМ!$B$39:$B$782,O$348)+'СЕТ СН'!$F$13</f>
        <v>0</v>
      </c>
      <c r="P363" s="36">
        <f>SUMIFS(СВЦЭМ!$K$40:$K$783,СВЦЭМ!$A$40:$A$783,$A363,СВЦЭМ!$B$39:$B$782,P$348)+'СЕТ СН'!$F$13</f>
        <v>0</v>
      </c>
      <c r="Q363" s="36">
        <f>SUMIFS(СВЦЭМ!$K$40:$K$783,СВЦЭМ!$A$40:$A$783,$A363,СВЦЭМ!$B$39:$B$782,Q$348)+'СЕТ СН'!$F$13</f>
        <v>0</v>
      </c>
      <c r="R363" s="36">
        <f>SUMIFS(СВЦЭМ!$K$40:$K$783,СВЦЭМ!$A$40:$A$783,$A363,СВЦЭМ!$B$39:$B$782,R$348)+'СЕТ СН'!$F$13</f>
        <v>0</v>
      </c>
      <c r="S363" s="36">
        <f>SUMIFS(СВЦЭМ!$K$40:$K$783,СВЦЭМ!$A$40:$A$783,$A363,СВЦЭМ!$B$39:$B$782,S$348)+'СЕТ СН'!$F$13</f>
        <v>0</v>
      </c>
      <c r="T363" s="36">
        <f>SUMIFS(СВЦЭМ!$K$40:$K$783,СВЦЭМ!$A$40:$A$783,$A363,СВЦЭМ!$B$39:$B$782,T$348)+'СЕТ СН'!$F$13</f>
        <v>0</v>
      </c>
      <c r="U363" s="36">
        <f>SUMIFS(СВЦЭМ!$K$40:$K$783,СВЦЭМ!$A$40:$A$783,$A363,СВЦЭМ!$B$39:$B$782,U$348)+'СЕТ СН'!$F$13</f>
        <v>0</v>
      </c>
      <c r="V363" s="36">
        <f>SUMIFS(СВЦЭМ!$K$40:$K$783,СВЦЭМ!$A$40:$A$783,$A363,СВЦЭМ!$B$39:$B$782,V$348)+'СЕТ СН'!$F$13</f>
        <v>0</v>
      </c>
      <c r="W363" s="36">
        <f>SUMIFS(СВЦЭМ!$K$40:$K$783,СВЦЭМ!$A$40:$A$783,$A363,СВЦЭМ!$B$39:$B$782,W$348)+'СЕТ СН'!$F$13</f>
        <v>0</v>
      </c>
      <c r="X363" s="36">
        <f>SUMIFS(СВЦЭМ!$K$40:$K$783,СВЦЭМ!$A$40:$A$783,$A363,СВЦЭМ!$B$39:$B$782,X$348)+'СЕТ СН'!$F$13</f>
        <v>0</v>
      </c>
      <c r="Y363" s="36">
        <f>SUMIFS(СВЦЭМ!$K$40:$K$783,СВЦЭМ!$A$40:$A$783,$A363,СВЦЭМ!$B$39:$B$782,Y$348)+'СЕТ СН'!$F$13</f>
        <v>0</v>
      </c>
    </row>
    <row r="364" spans="1:25" ht="15.75" hidden="1" x14ac:dyDescent="0.2">
      <c r="A364" s="35">
        <f t="shared" si="10"/>
        <v>44973</v>
      </c>
      <c r="B364" s="36">
        <f>SUMIFS(СВЦЭМ!$K$40:$K$783,СВЦЭМ!$A$40:$A$783,$A364,СВЦЭМ!$B$39:$B$782,B$348)+'СЕТ СН'!$F$13</f>
        <v>0</v>
      </c>
      <c r="C364" s="36">
        <f>SUMIFS(СВЦЭМ!$K$40:$K$783,СВЦЭМ!$A$40:$A$783,$A364,СВЦЭМ!$B$39:$B$782,C$348)+'СЕТ СН'!$F$13</f>
        <v>0</v>
      </c>
      <c r="D364" s="36">
        <f>SUMIFS(СВЦЭМ!$K$40:$K$783,СВЦЭМ!$A$40:$A$783,$A364,СВЦЭМ!$B$39:$B$782,D$348)+'СЕТ СН'!$F$13</f>
        <v>0</v>
      </c>
      <c r="E364" s="36">
        <f>SUMIFS(СВЦЭМ!$K$40:$K$783,СВЦЭМ!$A$40:$A$783,$A364,СВЦЭМ!$B$39:$B$782,E$348)+'СЕТ СН'!$F$13</f>
        <v>0</v>
      </c>
      <c r="F364" s="36">
        <f>SUMIFS(СВЦЭМ!$K$40:$K$783,СВЦЭМ!$A$40:$A$783,$A364,СВЦЭМ!$B$39:$B$782,F$348)+'СЕТ СН'!$F$13</f>
        <v>0</v>
      </c>
      <c r="G364" s="36">
        <f>SUMIFS(СВЦЭМ!$K$40:$K$783,СВЦЭМ!$A$40:$A$783,$A364,СВЦЭМ!$B$39:$B$782,G$348)+'СЕТ СН'!$F$13</f>
        <v>0</v>
      </c>
      <c r="H364" s="36">
        <f>SUMIFS(СВЦЭМ!$K$40:$K$783,СВЦЭМ!$A$40:$A$783,$A364,СВЦЭМ!$B$39:$B$782,H$348)+'СЕТ СН'!$F$13</f>
        <v>0</v>
      </c>
      <c r="I364" s="36">
        <f>SUMIFS(СВЦЭМ!$K$40:$K$783,СВЦЭМ!$A$40:$A$783,$A364,СВЦЭМ!$B$39:$B$782,I$348)+'СЕТ СН'!$F$13</f>
        <v>0</v>
      </c>
      <c r="J364" s="36">
        <f>SUMIFS(СВЦЭМ!$K$40:$K$783,СВЦЭМ!$A$40:$A$783,$A364,СВЦЭМ!$B$39:$B$782,J$348)+'СЕТ СН'!$F$13</f>
        <v>0</v>
      </c>
      <c r="K364" s="36">
        <f>SUMIFS(СВЦЭМ!$K$40:$K$783,СВЦЭМ!$A$40:$A$783,$A364,СВЦЭМ!$B$39:$B$782,K$348)+'СЕТ СН'!$F$13</f>
        <v>0</v>
      </c>
      <c r="L364" s="36">
        <f>SUMIFS(СВЦЭМ!$K$40:$K$783,СВЦЭМ!$A$40:$A$783,$A364,СВЦЭМ!$B$39:$B$782,L$348)+'СЕТ СН'!$F$13</f>
        <v>0</v>
      </c>
      <c r="M364" s="36">
        <f>SUMIFS(СВЦЭМ!$K$40:$K$783,СВЦЭМ!$A$40:$A$783,$A364,СВЦЭМ!$B$39:$B$782,M$348)+'СЕТ СН'!$F$13</f>
        <v>0</v>
      </c>
      <c r="N364" s="36">
        <f>SUMIFS(СВЦЭМ!$K$40:$K$783,СВЦЭМ!$A$40:$A$783,$A364,СВЦЭМ!$B$39:$B$782,N$348)+'СЕТ СН'!$F$13</f>
        <v>0</v>
      </c>
      <c r="O364" s="36">
        <f>SUMIFS(СВЦЭМ!$K$40:$K$783,СВЦЭМ!$A$40:$A$783,$A364,СВЦЭМ!$B$39:$B$782,O$348)+'СЕТ СН'!$F$13</f>
        <v>0</v>
      </c>
      <c r="P364" s="36">
        <f>SUMIFS(СВЦЭМ!$K$40:$K$783,СВЦЭМ!$A$40:$A$783,$A364,СВЦЭМ!$B$39:$B$782,P$348)+'СЕТ СН'!$F$13</f>
        <v>0</v>
      </c>
      <c r="Q364" s="36">
        <f>SUMIFS(СВЦЭМ!$K$40:$K$783,СВЦЭМ!$A$40:$A$783,$A364,СВЦЭМ!$B$39:$B$782,Q$348)+'СЕТ СН'!$F$13</f>
        <v>0</v>
      </c>
      <c r="R364" s="36">
        <f>SUMIFS(СВЦЭМ!$K$40:$K$783,СВЦЭМ!$A$40:$A$783,$A364,СВЦЭМ!$B$39:$B$782,R$348)+'СЕТ СН'!$F$13</f>
        <v>0</v>
      </c>
      <c r="S364" s="36">
        <f>SUMIFS(СВЦЭМ!$K$40:$K$783,СВЦЭМ!$A$40:$A$783,$A364,СВЦЭМ!$B$39:$B$782,S$348)+'СЕТ СН'!$F$13</f>
        <v>0</v>
      </c>
      <c r="T364" s="36">
        <f>SUMIFS(СВЦЭМ!$K$40:$K$783,СВЦЭМ!$A$40:$A$783,$A364,СВЦЭМ!$B$39:$B$782,T$348)+'СЕТ СН'!$F$13</f>
        <v>0</v>
      </c>
      <c r="U364" s="36">
        <f>SUMIFS(СВЦЭМ!$K$40:$K$783,СВЦЭМ!$A$40:$A$783,$A364,СВЦЭМ!$B$39:$B$782,U$348)+'СЕТ СН'!$F$13</f>
        <v>0</v>
      </c>
      <c r="V364" s="36">
        <f>SUMIFS(СВЦЭМ!$K$40:$K$783,СВЦЭМ!$A$40:$A$783,$A364,СВЦЭМ!$B$39:$B$782,V$348)+'СЕТ СН'!$F$13</f>
        <v>0</v>
      </c>
      <c r="W364" s="36">
        <f>SUMIFS(СВЦЭМ!$K$40:$K$783,СВЦЭМ!$A$40:$A$783,$A364,СВЦЭМ!$B$39:$B$782,W$348)+'СЕТ СН'!$F$13</f>
        <v>0</v>
      </c>
      <c r="X364" s="36">
        <f>SUMIFS(СВЦЭМ!$K$40:$K$783,СВЦЭМ!$A$40:$A$783,$A364,СВЦЭМ!$B$39:$B$782,X$348)+'СЕТ СН'!$F$13</f>
        <v>0</v>
      </c>
      <c r="Y364" s="36">
        <f>SUMIFS(СВЦЭМ!$K$40:$K$783,СВЦЭМ!$A$40:$A$783,$A364,СВЦЭМ!$B$39:$B$782,Y$348)+'СЕТ СН'!$F$13</f>
        <v>0</v>
      </c>
    </row>
    <row r="365" spans="1:25" ht="15.75" hidden="1" x14ac:dyDescent="0.2">
      <c r="A365" s="35">
        <f t="shared" si="10"/>
        <v>44974</v>
      </c>
      <c r="B365" s="36">
        <f>SUMIFS(СВЦЭМ!$K$40:$K$783,СВЦЭМ!$A$40:$A$783,$A365,СВЦЭМ!$B$39:$B$782,B$348)+'СЕТ СН'!$F$13</f>
        <v>0</v>
      </c>
      <c r="C365" s="36">
        <f>SUMIFS(СВЦЭМ!$K$40:$K$783,СВЦЭМ!$A$40:$A$783,$A365,СВЦЭМ!$B$39:$B$782,C$348)+'СЕТ СН'!$F$13</f>
        <v>0</v>
      </c>
      <c r="D365" s="36">
        <f>SUMIFS(СВЦЭМ!$K$40:$K$783,СВЦЭМ!$A$40:$A$783,$A365,СВЦЭМ!$B$39:$B$782,D$348)+'СЕТ СН'!$F$13</f>
        <v>0</v>
      </c>
      <c r="E365" s="36">
        <f>SUMIFS(СВЦЭМ!$K$40:$K$783,СВЦЭМ!$A$40:$A$783,$A365,СВЦЭМ!$B$39:$B$782,E$348)+'СЕТ СН'!$F$13</f>
        <v>0</v>
      </c>
      <c r="F365" s="36">
        <f>SUMIFS(СВЦЭМ!$K$40:$K$783,СВЦЭМ!$A$40:$A$783,$A365,СВЦЭМ!$B$39:$B$782,F$348)+'СЕТ СН'!$F$13</f>
        <v>0</v>
      </c>
      <c r="G365" s="36">
        <f>SUMIFS(СВЦЭМ!$K$40:$K$783,СВЦЭМ!$A$40:$A$783,$A365,СВЦЭМ!$B$39:$B$782,G$348)+'СЕТ СН'!$F$13</f>
        <v>0</v>
      </c>
      <c r="H365" s="36">
        <f>SUMIFS(СВЦЭМ!$K$40:$K$783,СВЦЭМ!$A$40:$A$783,$A365,СВЦЭМ!$B$39:$B$782,H$348)+'СЕТ СН'!$F$13</f>
        <v>0</v>
      </c>
      <c r="I365" s="36">
        <f>SUMIFS(СВЦЭМ!$K$40:$K$783,СВЦЭМ!$A$40:$A$783,$A365,СВЦЭМ!$B$39:$B$782,I$348)+'СЕТ СН'!$F$13</f>
        <v>0</v>
      </c>
      <c r="J365" s="36">
        <f>SUMIFS(СВЦЭМ!$K$40:$K$783,СВЦЭМ!$A$40:$A$783,$A365,СВЦЭМ!$B$39:$B$782,J$348)+'СЕТ СН'!$F$13</f>
        <v>0</v>
      </c>
      <c r="K365" s="36">
        <f>SUMIFS(СВЦЭМ!$K$40:$K$783,СВЦЭМ!$A$40:$A$783,$A365,СВЦЭМ!$B$39:$B$782,K$348)+'СЕТ СН'!$F$13</f>
        <v>0</v>
      </c>
      <c r="L365" s="36">
        <f>SUMIFS(СВЦЭМ!$K$40:$K$783,СВЦЭМ!$A$40:$A$783,$A365,СВЦЭМ!$B$39:$B$782,L$348)+'СЕТ СН'!$F$13</f>
        <v>0</v>
      </c>
      <c r="M365" s="36">
        <f>SUMIFS(СВЦЭМ!$K$40:$K$783,СВЦЭМ!$A$40:$A$783,$A365,СВЦЭМ!$B$39:$B$782,M$348)+'СЕТ СН'!$F$13</f>
        <v>0</v>
      </c>
      <c r="N365" s="36">
        <f>SUMIFS(СВЦЭМ!$K$40:$K$783,СВЦЭМ!$A$40:$A$783,$A365,СВЦЭМ!$B$39:$B$782,N$348)+'СЕТ СН'!$F$13</f>
        <v>0</v>
      </c>
      <c r="O365" s="36">
        <f>SUMIFS(СВЦЭМ!$K$40:$K$783,СВЦЭМ!$A$40:$A$783,$A365,СВЦЭМ!$B$39:$B$782,O$348)+'СЕТ СН'!$F$13</f>
        <v>0</v>
      </c>
      <c r="P365" s="36">
        <f>SUMIFS(СВЦЭМ!$K$40:$K$783,СВЦЭМ!$A$40:$A$783,$A365,СВЦЭМ!$B$39:$B$782,P$348)+'СЕТ СН'!$F$13</f>
        <v>0</v>
      </c>
      <c r="Q365" s="36">
        <f>SUMIFS(СВЦЭМ!$K$40:$K$783,СВЦЭМ!$A$40:$A$783,$A365,СВЦЭМ!$B$39:$B$782,Q$348)+'СЕТ СН'!$F$13</f>
        <v>0</v>
      </c>
      <c r="R365" s="36">
        <f>SUMIFS(СВЦЭМ!$K$40:$K$783,СВЦЭМ!$A$40:$A$783,$A365,СВЦЭМ!$B$39:$B$782,R$348)+'СЕТ СН'!$F$13</f>
        <v>0</v>
      </c>
      <c r="S365" s="36">
        <f>SUMIFS(СВЦЭМ!$K$40:$K$783,СВЦЭМ!$A$40:$A$783,$A365,СВЦЭМ!$B$39:$B$782,S$348)+'СЕТ СН'!$F$13</f>
        <v>0</v>
      </c>
      <c r="T365" s="36">
        <f>SUMIFS(СВЦЭМ!$K$40:$K$783,СВЦЭМ!$A$40:$A$783,$A365,СВЦЭМ!$B$39:$B$782,T$348)+'СЕТ СН'!$F$13</f>
        <v>0</v>
      </c>
      <c r="U365" s="36">
        <f>SUMIFS(СВЦЭМ!$K$40:$K$783,СВЦЭМ!$A$40:$A$783,$A365,СВЦЭМ!$B$39:$B$782,U$348)+'СЕТ СН'!$F$13</f>
        <v>0</v>
      </c>
      <c r="V365" s="36">
        <f>SUMIFS(СВЦЭМ!$K$40:$K$783,СВЦЭМ!$A$40:$A$783,$A365,СВЦЭМ!$B$39:$B$782,V$348)+'СЕТ СН'!$F$13</f>
        <v>0</v>
      </c>
      <c r="W365" s="36">
        <f>SUMIFS(СВЦЭМ!$K$40:$K$783,СВЦЭМ!$A$40:$A$783,$A365,СВЦЭМ!$B$39:$B$782,W$348)+'СЕТ СН'!$F$13</f>
        <v>0</v>
      </c>
      <c r="X365" s="36">
        <f>SUMIFS(СВЦЭМ!$K$40:$K$783,СВЦЭМ!$A$40:$A$783,$A365,СВЦЭМ!$B$39:$B$782,X$348)+'СЕТ СН'!$F$13</f>
        <v>0</v>
      </c>
      <c r="Y365" s="36">
        <f>SUMIFS(СВЦЭМ!$K$40:$K$783,СВЦЭМ!$A$40:$A$783,$A365,СВЦЭМ!$B$39:$B$782,Y$348)+'СЕТ СН'!$F$13</f>
        <v>0</v>
      </c>
    </row>
    <row r="366" spans="1:25" ht="15.75" hidden="1" x14ac:dyDescent="0.2">
      <c r="A366" s="35">
        <f t="shared" si="10"/>
        <v>44975</v>
      </c>
      <c r="B366" s="36">
        <f>SUMIFS(СВЦЭМ!$K$40:$K$783,СВЦЭМ!$A$40:$A$783,$A366,СВЦЭМ!$B$39:$B$782,B$348)+'СЕТ СН'!$F$13</f>
        <v>0</v>
      </c>
      <c r="C366" s="36">
        <f>SUMIFS(СВЦЭМ!$K$40:$K$783,СВЦЭМ!$A$40:$A$783,$A366,СВЦЭМ!$B$39:$B$782,C$348)+'СЕТ СН'!$F$13</f>
        <v>0</v>
      </c>
      <c r="D366" s="36">
        <f>SUMIFS(СВЦЭМ!$K$40:$K$783,СВЦЭМ!$A$40:$A$783,$A366,СВЦЭМ!$B$39:$B$782,D$348)+'СЕТ СН'!$F$13</f>
        <v>0</v>
      </c>
      <c r="E366" s="36">
        <f>SUMIFS(СВЦЭМ!$K$40:$K$783,СВЦЭМ!$A$40:$A$783,$A366,СВЦЭМ!$B$39:$B$782,E$348)+'СЕТ СН'!$F$13</f>
        <v>0</v>
      </c>
      <c r="F366" s="36">
        <f>SUMIFS(СВЦЭМ!$K$40:$K$783,СВЦЭМ!$A$40:$A$783,$A366,СВЦЭМ!$B$39:$B$782,F$348)+'СЕТ СН'!$F$13</f>
        <v>0</v>
      </c>
      <c r="G366" s="36">
        <f>SUMIFS(СВЦЭМ!$K$40:$K$783,СВЦЭМ!$A$40:$A$783,$A366,СВЦЭМ!$B$39:$B$782,G$348)+'СЕТ СН'!$F$13</f>
        <v>0</v>
      </c>
      <c r="H366" s="36">
        <f>SUMIFS(СВЦЭМ!$K$40:$K$783,СВЦЭМ!$A$40:$A$783,$A366,СВЦЭМ!$B$39:$B$782,H$348)+'СЕТ СН'!$F$13</f>
        <v>0</v>
      </c>
      <c r="I366" s="36">
        <f>SUMIFS(СВЦЭМ!$K$40:$K$783,СВЦЭМ!$A$40:$A$783,$A366,СВЦЭМ!$B$39:$B$782,I$348)+'СЕТ СН'!$F$13</f>
        <v>0</v>
      </c>
      <c r="J366" s="36">
        <f>SUMIFS(СВЦЭМ!$K$40:$K$783,СВЦЭМ!$A$40:$A$783,$A366,СВЦЭМ!$B$39:$B$782,J$348)+'СЕТ СН'!$F$13</f>
        <v>0</v>
      </c>
      <c r="K366" s="36">
        <f>SUMIFS(СВЦЭМ!$K$40:$K$783,СВЦЭМ!$A$40:$A$783,$A366,СВЦЭМ!$B$39:$B$782,K$348)+'СЕТ СН'!$F$13</f>
        <v>0</v>
      </c>
      <c r="L366" s="36">
        <f>SUMIFS(СВЦЭМ!$K$40:$K$783,СВЦЭМ!$A$40:$A$783,$A366,СВЦЭМ!$B$39:$B$782,L$348)+'СЕТ СН'!$F$13</f>
        <v>0</v>
      </c>
      <c r="M366" s="36">
        <f>SUMIFS(СВЦЭМ!$K$40:$K$783,СВЦЭМ!$A$40:$A$783,$A366,СВЦЭМ!$B$39:$B$782,M$348)+'СЕТ СН'!$F$13</f>
        <v>0</v>
      </c>
      <c r="N366" s="36">
        <f>SUMIFS(СВЦЭМ!$K$40:$K$783,СВЦЭМ!$A$40:$A$783,$A366,СВЦЭМ!$B$39:$B$782,N$348)+'СЕТ СН'!$F$13</f>
        <v>0</v>
      </c>
      <c r="O366" s="36">
        <f>SUMIFS(СВЦЭМ!$K$40:$K$783,СВЦЭМ!$A$40:$A$783,$A366,СВЦЭМ!$B$39:$B$782,O$348)+'СЕТ СН'!$F$13</f>
        <v>0</v>
      </c>
      <c r="P366" s="36">
        <f>SUMIFS(СВЦЭМ!$K$40:$K$783,СВЦЭМ!$A$40:$A$783,$A366,СВЦЭМ!$B$39:$B$782,P$348)+'СЕТ СН'!$F$13</f>
        <v>0</v>
      </c>
      <c r="Q366" s="36">
        <f>SUMIFS(СВЦЭМ!$K$40:$K$783,СВЦЭМ!$A$40:$A$783,$A366,СВЦЭМ!$B$39:$B$782,Q$348)+'СЕТ СН'!$F$13</f>
        <v>0</v>
      </c>
      <c r="R366" s="36">
        <f>SUMIFS(СВЦЭМ!$K$40:$K$783,СВЦЭМ!$A$40:$A$783,$A366,СВЦЭМ!$B$39:$B$782,R$348)+'СЕТ СН'!$F$13</f>
        <v>0</v>
      </c>
      <c r="S366" s="36">
        <f>SUMIFS(СВЦЭМ!$K$40:$K$783,СВЦЭМ!$A$40:$A$783,$A366,СВЦЭМ!$B$39:$B$782,S$348)+'СЕТ СН'!$F$13</f>
        <v>0</v>
      </c>
      <c r="T366" s="36">
        <f>SUMIFS(СВЦЭМ!$K$40:$K$783,СВЦЭМ!$A$40:$A$783,$A366,СВЦЭМ!$B$39:$B$782,T$348)+'СЕТ СН'!$F$13</f>
        <v>0</v>
      </c>
      <c r="U366" s="36">
        <f>SUMIFS(СВЦЭМ!$K$40:$K$783,СВЦЭМ!$A$40:$A$783,$A366,СВЦЭМ!$B$39:$B$782,U$348)+'СЕТ СН'!$F$13</f>
        <v>0</v>
      </c>
      <c r="V366" s="36">
        <f>SUMIFS(СВЦЭМ!$K$40:$K$783,СВЦЭМ!$A$40:$A$783,$A366,СВЦЭМ!$B$39:$B$782,V$348)+'СЕТ СН'!$F$13</f>
        <v>0</v>
      </c>
      <c r="W366" s="36">
        <f>SUMIFS(СВЦЭМ!$K$40:$K$783,СВЦЭМ!$A$40:$A$783,$A366,СВЦЭМ!$B$39:$B$782,W$348)+'СЕТ СН'!$F$13</f>
        <v>0</v>
      </c>
      <c r="X366" s="36">
        <f>SUMIFS(СВЦЭМ!$K$40:$K$783,СВЦЭМ!$A$40:$A$783,$A366,СВЦЭМ!$B$39:$B$782,X$348)+'СЕТ СН'!$F$13</f>
        <v>0</v>
      </c>
      <c r="Y366" s="36">
        <f>SUMIFS(СВЦЭМ!$K$40:$K$783,СВЦЭМ!$A$40:$A$783,$A366,СВЦЭМ!$B$39:$B$782,Y$348)+'СЕТ СН'!$F$13</f>
        <v>0</v>
      </c>
    </row>
    <row r="367" spans="1:25" ht="15.75" hidden="1" x14ac:dyDescent="0.2">
      <c r="A367" s="35">
        <f t="shared" si="10"/>
        <v>44976</v>
      </c>
      <c r="B367" s="36">
        <f>SUMIFS(СВЦЭМ!$K$40:$K$783,СВЦЭМ!$A$40:$A$783,$A367,СВЦЭМ!$B$39:$B$782,B$348)+'СЕТ СН'!$F$13</f>
        <v>0</v>
      </c>
      <c r="C367" s="36">
        <f>SUMIFS(СВЦЭМ!$K$40:$K$783,СВЦЭМ!$A$40:$A$783,$A367,СВЦЭМ!$B$39:$B$782,C$348)+'СЕТ СН'!$F$13</f>
        <v>0</v>
      </c>
      <c r="D367" s="36">
        <f>SUMIFS(СВЦЭМ!$K$40:$K$783,СВЦЭМ!$A$40:$A$783,$A367,СВЦЭМ!$B$39:$B$782,D$348)+'СЕТ СН'!$F$13</f>
        <v>0</v>
      </c>
      <c r="E367" s="36">
        <f>SUMIFS(СВЦЭМ!$K$40:$K$783,СВЦЭМ!$A$40:$A$783,$A367,СВЦЭМ!$B$39:$B$782,E$348)+'СЕТ СН'!$F$13</f>
        <v>0</v>
      </c>
      <c r="F367" s="36">
        <f>SUMIFS(СВЦЭМ!$K$40:$K$783,СВЦЭМ!$A$40:$A$783,$A367,СВЦЭМ!$B$39:$B$782,F$348)+'СЕТ СН'!$F$13</f>
        <v>0</v>
      </c>
      <c r="G367" s="36">
        <f>SUMIFS(СВЦЭМ!$K$40:$K$783,СВЦЭМ!$A$40:$A$783,$A367,СВЦЭМ!$B$39:$B$782,G$348)+'СЕТ СН'!$F$13</f>
        <v>0</v>
      </c>
      <c r="H367" s="36">
        <f>SUMIFS(СВЦЭМ!$K$40:$K$783,СВЦЭМ!$A$40:$A$783,$A367,СВЦЭМ!$B$39:$B$782,H$348)+'СЕТ СН'!$F$13</f>
        <v>0</v>
      </c>
      <c r="I367" s="36">
        <f>SUMIFS(СВЦЭМ!$K$40:$K$783,СВЦЭМ!$A$40:$A$783,$A367,СВЦЭМ!$B$39:$B$782,I$348)+'СЕТ СН'!$F$13</f>
        <v>0</v>
      </c>
      <c r="J367" s="36">
        <f>SUMIFS(СВЦЭМ!$K$40:$K$783,СВЦЭМ!$A$40:$A$783,$A367,СВЦЭМ!$B$39:$B$782,J$348)+'СЕТ СН'!$F$13</f>
        <v>0</v>
      </c>
      <c r="K367" s="36">
        <f>SUMIFS(СВЦЭМ!$K$40:$K$783,СВЦЭМ!$A$40:$A$783,$A367,СВЦЭМ!$B$39:$B$782,K$348)+'СЕТ СН'!$F$13</f>
        <v>0</v>
      </c>
      <c r="L367" s="36">
        <f>SUMIFS(СВЦЭМ!$K$40:$K$783,СВЦЭМ!$A$40:$A$783,$A367,СВЦЭМ!$B$39:$B$782,L$348)+'СЕТ СН'!$F$13</f>
        <v>0</v>
      </c>
      <c r="M367" s="36">
        <f>SUMIFS(СВЦЭМ!$K$40:$K$783,СВЦЭМ!$A$40:$A$783,$A367,СВЦЭМ!$B$39:$B$782,M$348)+'СЕТ СН'!$F$13</f>
        <v>0</v>
      </c>
      <c r="N367" s="36">
        <f>SUMIFS(СВЦЭМ!$K$40:$K$783,СВЦЭМ!$A$40:$A$783,$A367,СВЦЭМ!$B$39:$B$782,N$348)+'СЕТ СН'!$F$13</f>
        <v>0</v>
      </c>
      <c r="O367" s="36">
        <f>SUMIFS(СВЦЭМ!$K$40:$K$783,СВЦЭМ!$A$40:$A$783,$A367,СВЦЭМ!$B$39:$B$782,O$348)+'СЕТ СН'!$F$13</f>
        <v>0</v>
      </c>
      <c r="P367" s="36">
        <f>SUMIFS(СВЦЭМ!$K$40:$K$783,СВЦЭМ!$A$40:$A$783,$A367,СВЦЭМ!$B$39:$B$782,P$348)+'СЕТ СН'!$F$13</f>
        <v>0</v>
      </c>
      <c r="Q367" s="36">
        <f>SUMIFS(СВЦЭМ!$K$40:$K$783,СВЦЭМ!$A$40:$A$783,$A367,СВЦЭМ!$B$39:$B$782,Q$348)+'СЕТ СН'!$F$13</f>
        <v>0</v>
      </c>
      <c r="R367" s="36">
        <f>SUMIFS(СВЦЭМ!$K$40:$K$783,СВЦЭМ!$A$40:$A$783,$A367,СВЦЭМ!$B$39:$B$782,R$348)+'СЕТ СН'!$F$13</f>
        <v>0</v>
      </c>
      <c r="S367" s="36">
        <f>SUMIFS(СВЦЭМ!$K$40:$K$783,СВЦЭМ!$A$40:$A$783,$A367,СВЦЭМ!$B$39:$B$782,S$348)+'СЕТ СН'!$F$13</f>
        <v>0</v>
      </c>
      <c r="T367" s="36">
        <f>SUMIFS(СВЦЭМ!$K$40:$K$783,СВЦЭМ!$A$40:$A$783,$A367,СВЦЭМ!$B$39:$B$782,T$348)+'СЕТ СН'!$F$13</f>
        <v>0</v>
      </c>
      <c r="U367" s="36">
        <f>SUMIFS(СВЦЭМ!$K$40:$K$783,СВЦЭМ!$A$40:$A$783,$A367,СВЦЭМ!$B$39:$B$782,U$348)+'СЕТ СН'!$F$13</f>
        <v>0</v>
      </c>
      <c r="V367" s="36">
        <f>SUMIFS(СВЦЭМ!$K$40:$K$783,СВЦЭМ!$A$40:$A$783,$A367,СВЦЭМ!$B$39:$B$782,V$348)+'СЕТ СН'!$F$13</f>
        <v>0</v>
      </c>
      <c r="W367" s="36">
        <f>SUMIFS(СВЦЭМ!$K$40:$K$783,СВЦЭМ!$A$40:$A$783,$A367,СВЦЭМ!$B$39:$B$782,W$348)+'СЕТ СН'!$F$13</f>
        <v>0</v>
      </c>
      <c r="X367" s="36">
        <f>SUMIFS(СВЦЭМ!$K$40:$K$783,СВЦЭМ!$A$40:$A$783,$A367,СВЦЭМ!$B$39:$B$782,X$348)+'СЕТ СН'!$F$13</f>
        <v>0</v>
      </c>
      <c r="Y367" s="36">
        <f>SUMIFS(СВЦЭМ!$K$40:$K$783,СВЦЭМ!$A$40:$A$783,$A367,СВЦЭМ!$B$39:$B$782,Y$348)+'СЕТ СН'!$F$13</f>
        <v>0</v>
      </c>
    </row>
    <row r="368" spans="1:25" ht="15.75" hidden="1" x14ac:dyDescent="0.2">
      <c r="A368" s="35">
        <f t="shared" si="10"/>
        <v>44977</v>
      </c>
      <c r="B368" s="36">
        <f>SUMIFS(СВЦЭМ!$K$40:$K$783,СВЦЭМ!$A$40:$A$783,$A368,СВЦЭМ!$B$39:$B$782,B$348)+'СЕТ СН'!$F$13</f>
        <v>0</v>
      </c>
      <c r="C368" s="36">
        <f>SUMIFS(СВЦЭМ!$K$40:$K$783,СВЦЭМ!$A$40:$A$783,$A368,СВЦЭМ!$B$39:$B$782,C$348)+'СЕТ СН'!$F$13</f>
        <v>0</v>
      </c>
      <c r="D368" s="36">
        <f>SUMIFS(СВЦЭМ!$K$40:$K$783,СВЦЭМ!$A$40:$A$783,$A368,СВЦЭМ!$B$39:$B$782,D$348)+'СЕТ СН'!$F$13</f>
        <v>0</v>
      </c>
      <c r="E368" s="36">
        <f>SUMIFS(СВЦЭМ!$K$40:$K$783,СВЦЭМ!$A$40:$A$783,$A368,СВЦЭМ!$B$39:$B$782,E$348)+'СЕТ СН'!$F$13</f>
        <v>0</v>
      </c>
      <c r="F368" s="36">
        <f>SUMIFS(СВЦЭМ!$K$40:$K$783,СВЦЭМ!$A$40:$A$783,$A368,СВЦЭМ!$B$39:$B$782,F$348)+'СЕТ СН'!$F$13</f>
        <v>0</v>
      </c>
      <c r="G368" s="36">
        <f>SUMIFS(СВЦЭМ!$K$40:$K$783,СВЦЭМ!$A$40:$A$783,$A368,СВЦЭМ!$B$39:$B$782,G$348)+'СЕТ СН'!$F$13</f>
        <v>0</v>
      </c>
      <c r="H368" s="36">
        <f>SUMIFS(СВЦЭМ!$K$40:$K$783,СВЦЭМ!$A$40:$A$783,$A368,СВЦЭМ!$B$39:$B$782,H$348)+'СЕТ СН'!$F$13</f>
        <v>0</v>
      </c>
      <c r="I368" s="36">
        <f>SUMIFS(СВЦЭМ!$K$40:$K$783,СВЦЭМ!$A$40:$A$783,$A368,СВЦЭМ!$B$39:$B$782,I$348)+'СЕТ СН'!$F$13</f>
        <v>0</v>
      </c>
      <c r="J368" s="36">
        <f>SUMIFS(СВЦЭМ!$K$40:$K$783,СВЦЭМ!$A$40:$A$783,$A368,СВЦЭМ!$B$39:$B$782,J$348)+'СЕТ СН'!$F$13</f>
        <v>0</v>
      </c>
      <c r="K368" s="36">
        <f>SUMIFS(СВЦЭМ!$K$40:$K$783,СВЦЭМ!$A$40:$A$783,$A368,СВЦЭМ!$B$39:$B$782,K$348)+'СЕТ СН'!$F$13</f>
        <v>0</v>
      </c>
      <c r="L368" s="36">
        <f>SUMIFS(СВЦЭМ!$K$40:$K$783,СВЦЭМ!$A$40:$A$783,$A368,СВЦЭМ!$B$39:$B$782,L$348)+'СЕТ СН'!$F$13</f>
        <v>0</v>
      </c>
      <c r="M368" s="36">
        <f>SUMIFS(СВЦЭМ!$K$40:$K$783,СВЦЭМ!$A$40:$A$783,$A368,СВЦЭМ!$B$39:$B$782,M$348)+'СЕТ СН'!$F$13</f>
        <v>0</v>
      </c>
      <c r="N368" s="36">
        <f>SUMIFS(СВЦЭМ!$K$40:$K$783,СВЦЭМ!$A$40:$A$783,$A368,СВЦЭМ!$B$39:$B$782,N$348)+'СЕТ СН'!$F$13</f>
        <v>0</v>
      </c>
      <c r="O368" s="36">
        <f>SUMIFS(СВЦЭМ!$K$40:$K$783,СВЦЭМ!$A$40:$A$783,$A368,СВЦЭМ!$B$39:$B$782,O$348)+'СЕТ СН'!$F$13</f>
        <v>0</v>
      </c>
      <c r="P368" s="36">
        <f>SUMIFS(СВЦЭМ!$K$40:$K$783,СВЦЭМ!$A$40:$A$783,$A368,СВЦЭМ!$B$39:$B$782,P$348)+'СЕТ СН'!$F$13</f>
        <v>0</v>
      </c>
      <c r="Q368" s="36">
        <f>SUMIFS(СВЦЭМ!$K$40:$K$783,СВЦЭМ!$A$40:$A$783,$A368,СВЦЭМ!$B$39:$B$782,Q$348)+'СЕТ СН'!$F$13</f>
        <v>0</v>
      </c>
      <c r="R368" s="36">
        <f>SUMIFS(СВЦЭМ!$K$40:$K$783,СВЦЭМ!$A$40:$A$783,$A368,СВЦЭМ!$B$39:$B$782,R$348)+'СЕТ СН'!$F$13</f>
        <v>0</v>
      </c>
      <c r="S368" s="36">
        <f>SUMIFS(СВЦЭМ!$K$40:$K$783,СВЦЭМ!$A$40:$A$783,$A368,СВЦЭМ!$B$39:$B$782,S$348)+'СЕТ СН'!$F$13</f>
        <v>0</v>
      </c>
      <c r="T368" s="36">
        <f>SUMIFS(СВЦЭМ!$K$40:$K$783,СВЦЭМ!$A$40:$A$783,$A368,СВЦЭМ!$B$39:$B$782,T$348)+'СЕТ СН'!$F$13</f>
        <v>0</v>
      </c>
      <c r="U368" s="36">
        <f>SUMIFS(СВЦЭМ!$K$40:$K$783,СВЦЭМ!$A$40:$A$783,$A368,СВЦЭМ!$B$39:$B$782,U$348)+'СЕТ СН'!$F$13</f>
        <v>0</v>
      </c>
      <c r="V368" s="36">
        <f>SUMIFS(СВЦЭМ!$K$40:$K$783,СВЦЭМ!$A$40:$A$783,$A368,СВЦЭМ!$B$39:$B$782,V$348)+'СЕТ СН'!$F$13</f>
        <v>0</v>
      </c>
      <c r="W368" s="36">
        <f>SUMIFS(СВЦЭМ!$K$40:$K$783,СВЦЭМ!$A$40:$A$783,$A368,СВЦЭМ!$B$39:$B$782,W$348)+'СЕТ СН'!$F$13</f>
        <v>0</v>
      </c>
      <c r="X368" s="36">
        <f>SUMIFS(СВЦЭМ!$K$40:$K$783,СВЦЭМ!$A$40:$A$783,$A368,СВЦЭМ!$B$39:$B$782,X$348)+'СЕТ СН'!$F$13</f>
        <v>0</v>
      </c>
      <c r="Y368" s="36">
        <f>SUMIFS(СВЦЭМ!$K$40:$K$783,СВЦЭМ!$A$40:$A$783,$A368,СВЦЭМ!$B$39:$B$782,Y$348)+'СЕТ СН'!$F$13</f>
        <v>0</v>
      </c>
    </row>
    <row r="369" spans="1:27" ht="15.75" hidden="1" x14ac:dyDescent="0.2">
      <c r="A369" s="35">
        <f t="shared" si="10"/>
        <v>44978</v>
      </c>
      <c r="B369" s="36">
        <f>SUMIFS(СВЦЭМ!$K$40:$K$783,СВЦЭМ!$A$40:$A$783,$A369,СВЦЭМ!$B$39:$B$782,B$348)+'СЕТ СН'!$F$13</f>
        <v>0</v>
      </c>
      <c r="C369" s="36">
        <f>SUMIFS(СВЦЭМ!$K$40:$K$783,СВЦЭМ!$A$40:$A$783,$A369,СВЦЭМ!$B$39:$B$782,C$348)+'СЕТ СН'!$F$13</f>
        <v>0</v>
      </c>
      <c r="D369" s="36">
        <f>SUMIFS(СВЦЭМ!$K$40:$K$783,СВЦЭМ!$A$40:$A$783,$A369,СВЦЭМ!$B$39:$B$782,D$348)+'СЕТ СН'!$F$13</f>
        <v>0</v>
      </c>
      <c r="E369" s="36">
        <f>SUMIFS(СВЦЭМ!$K$40:$K$783,СВЦЭМ!$A$40:$A$783,$A369,СВЦЭМ!$B$39:$B$782,E$348)+'СЕТ СН'!$F$13</f>
        <v>0</v>
      </c>
      <c r="F369" s="36">
        <f>SUMIFS(СВЦЭМ!$K$40:$K$783,СВЦЭМ!$A$40:$A$783,$A369,СВЦЭМ!$B$39:$B$782,F$348)+'СЕТ СН'!$F$13</f>
        <v>0</v>
      </c>
      <c r="G369" s="36">
        <f>SUMIFS(СВЦЭМ!$K$40:$K$783,СВЦЭМ!$A$40:$A$783,$A369,СВЦЭМ!$B$39:$B$782,G$348)+'СЕТ СН'!$F$13</f>
        <v>0</v>
      </c>
      <c r="H369" s="36">
        <f>SUMIFS(СВЦЭМ!$K$40:$K$783,СВЦЭМ!$A$40:$A$783,$A369,СВЦЭМ!$B$39:$B$782,H$348)+'СЕТ СН'!$F$13</f>
        <v>0</v>
      </c>
      <c r="I369" s="36">
        <f>SUMIFS(СВЦЭМ!$K$40:$K$783,СВЦЭМ!$A$40:$A$783,$A369,СВЦЭМ!$B$39:$B$782,I$348)+'СЕТ СН'!$F$13</f>
        <v>0</v>
      </c>
      <c r="J369" s="36">
        <f>SUMIFS(СВЦЭМ!$K$40:$K$783,СВЦЭМ!$A$40:$A$783,$A369,СВЦЭМ!$B$39:$B$782,J$348)+'СЕТ СН'!$F$13</f>
        <v>0</v>
      </c>
      <c r="K369" s="36">
        <f>SUMIFS(СВЦЭМ!$K$40:$K$783,СВЦЭМ!$A$40:$A$783,$A369,СВЦЭМ!$B$39:$B$782,K$348)+'СЕТ СН'!$F$13</f>
        <v>0</v>
      </c>
      <c r="L369" s="36">
        <f>SUMIFS(СВЦЭМ!$K$40:$K$783,СВЦЭМ!$A$40:$A$783,$A369,СВЦЭМ!$B$39:$B$782,L$348)+'СЕТ СН'!$F$13</f>
        <v>0</v>
      </c>
      <c r="M369" s="36">
        <f>SUMIFS(СВЦЭМ!$K$40:$K$783,СВЦЭМ!$A$40:$A$783,$A369,СВЦЭМ!$B$39:$B$782,M$348)+'СЕТ СН'!$F$13</f>
        <v>0</v>
      </c>
      <c r="N369" s="36">
        <f>SUMIFS(СВЦЭМ!$K$40:$K$783,СВЦЭМ!$A$40:$A$783,$A369,СВЦЭМ!$B$39:$B$782,N$348)+'СЕТ СН'!$F$13</f>
        <v>0</v>
      </c>
      <c r="O369" s="36">
        <f>SUMIFS(СВЦЭМ!$K$40:$K$783,СВЦЭМ!$A$40:$A$783,$A369,СВЦЭМ!$B$39:$B$782,O$348)+'СЕТ СН'!$F$13</f>
        <v>0</v>
      </c>
      <c r="P369" s="36">
        <f>SUMIFS(СВЦЭМ!$K$40:$K$783,СВЦЭМ!$A$40:$A$783,$A369,СВЦЭМ!$B$39:$B$782,P$348)+'СЕТ СН'!$F$13</f>
        <v>0</v>
      </c>
      <c r="Q369" s="36">
        <f>SUMIFS(СВЦЭМ!$K$40:$K$783,СВЦЭМ!$A$40:$A$783,$A369,СВЦЭМ!$B$39:$B$782,Q$348)+'СЕТ СН'!$F$13</f>
        <v>0</v>
      </c>
      <c r="R369" s="36">
        <f>SUMIFS(СВЦЭМ!$K$40:$K$783,СВЦЭМ!$A$40:$A$783,$A369,СВЦЭМ!$B$39:$B$782,R$348)+'СЕТ СН'!$F$13</f>
        <v>0</v>
      </c>
      <c r="S369" s="36">
        <f>SUMIFS(СВЦЭМ!$K$40:$K$783,СВЦЭМ!$A$40:$A$783,$A369,СВЦЭМ!$B$39:$B$782,S$348)+'СЕТ СН'!$F$13</f>
        <v>0</v>
      </c>
      <c r="T369" s="36">
        <f>SUMIFS(СВЦЭМ!$K$40:$K$783,СВЦЭМ!$A$40:$A$783,$A369,СВЦЭМ!$B$39:$B$782,T$348)+'СЕТ СН'!$F$13</f>
        <v>0</v>
      </c>
      <c r="U369" s="36">
        <f>SUMIFS(СВЦЭМ!$K$40:$K$783,СВЦЭМ!$A$40:$A$783,$A369,СВЦЭМ!$B$39:$B$782,U$348)+'СЕТ СН'!$F$13</f>
        <v>0</v>
      </c>
      <c r="V369" s="36">
        <f>SUMIFS(СВЦЭМ!$K$40:$K$783,СВЦЭМ!$A$40:$A$783,$A369,СВЦЭМ!$B$39:$B$782,V$348)+'СЕТ СН'!$F$13</f>
        <v>0</v>
      </c>
      <c r="W369" s="36">
        <f>SUMIFS(СВЦЭМ!$K$40:$K$783,СВЦЭМ!$A$40:$A$783,$A369,СВЦЭМ!$B$39:$B$782,W$348)+'СЕТ СН'!$F$13</f>
        <v>0</v>
      </c>
      <c r="X369" s="36">
        <f>SUMIFS(СВЦЭМ!$K$40:$K$783,СВЦЭМ!$A$40:$A$783,$A369,СВЦЭМ!$B$39:$B$782,X$348)+'СЕТ СН'!$F$13</f>
        <v>0</v>
      </c>
      <c r="Y369" s="36">
        <f>SUMIFS(СВЦЭМ!$K$40:$K$783,СВЦЭМ!$A$40:$A$783,$A369,СВЦЭМ!$B$39:$B$782,Y$348)+'СЕТ СН'!$F$13</f>
        <v>0</v>
      </c>
    </row>
    <row r="370" spans="1:27" ht="15.75" hidden="1" x14ac:dyDescent="0.2">
      <c r="A370" s="35">
        <f t="shared" si="10"/>
        <v>44979</v>
      </c>
      <c r="B370" s="36">
        <f>SUMIFS(СВЦЭМ!$K$40:$K$783,СВЦЭМ!$A$40:$A$783,$A370,СВЦЭМ!$B$39:$B$782,B$348)+'СЕТ СН'!$F$13</f>
        <v>0</v>
      </c>
      <c r="C370" s="36">
        <f>SUMIFS(СВЦЭМ!$K$40:$K$783,СВЦЭМ!$A$40:$A$783,$A370,СВЦЭМ!$B$39:$B$782,C$348)+'СЕТ СН'!$F$13</f>
        <v>0</v>
      </c>
      <c r="D370" s="36">
        <f>SUMIFS(СВЦЭМ!$K$40:$K$783,СВЦЭМ!$A$40:$A$783,$A370,СВЦЭМ!$B$39:$B$782,D$348)+'СЕТ СН'!$F$13</f>
        <v>0</v>
      </c>
      <c r="E370" s="36">
        <f>SUMIFS(СВЦЭМ!$K$40:$K$783,СВЦЭМ!$A$40:$A$783,$A370,СВЦЭМ!$B$39:$B$782,E$348)+'СЕТ СН'!$F$13</f>
        <v>0</v>
      </c>
      <c r="F370" s="36">
        <f>SUMIFS(СВЦЭМ!$K$40:$K$783,СВЦЭМ!$A$40:$A$783,$A370,СВЦЭМ!$B$39:$B$782,F$348)+'СЕТ СН'!$F$13</f>
        <v>0</v>
      </c>
      <c r="G370" s="36">
        <f>SUMIFS(СВЦЭМ!$K$40:$K$783,СВЦЭМ!$A$40:$A$783,$A370,СВЦЭМ!$B$39:$B$782,G$348)+'СЕТ СН'!$F$13</f>
        <v>0</v>
      </c>
      <c r="H370" s="36">
        <f>SUMIFS(СВЦЭМ!$K$40:$K$783,СВЦЭМ!$A$40:$A$783,$A370,СВЦЭМ!$B$39:$B$782,H$348)+'СЕТ СН'!$F$13</f>
        <v>0</v>
      </c>
      <c r="I370" s="36">
        <f>SUMIFS(СВЦЭМ!$K$40:$K$783,СВЦЭМ!$A$40:$A$783,$A370,СВЦЭМ!$B$39:$B$782,I$348)+'СЕТ СН'!$F$13</f>
        <v>0</v>
      </c>
      <c r="J370" s="36">
        <f>SUMIFS(СВЦЭМ!$K$40:$K$783,СВЦЭМ!$A$40:$A$783,$A370,СВЦЭМ!$B$39:$B$782,J$348)+'СЕТ СН'!$F$13</f>
        <v>0</v>
      </c>
      <c r="K370" s="36">
        <f>SUMIFS(СВЦЭМ!$K$40:$K$783,СВЦЭМ!$A$40:$A$783,$A370,СВЦЭМ!$B$39:$B$782,K$348)+'СЕТ СН'!$F$13</f>
        <v>0</v>
      </c>
      <c r="L370" s="36">
        <f>SUMIFS(СВЦЭМ!$K$40:$K$783,СВЦЭМ!$A$40:$A$783,$A370,СВЦЭМ!$B$39:$B$782,L$348)+'СЕТ СН'!$F$13</f>
        <v>0</v>
      </c>
      <c r="M370" s="36">
        <f>SUMIFS(СВЦЭМ!$K$40:$K$783,СВЦЭМ!$A$40:$A$783,$A370,СВЦЭМ!$B$39:$B$782,M$348)+'СЕТ СН'!$F$13</f>
        <v>0</v>
      </c>
      <c r="N370" s="36">
        <f>SUMIFS(СВЦЭМ!$K$40:$K$783,СВЦЭМ!$A$40:$A$783,$A370,СВЦЭМ!$B$39:$B$782,N$348)+'СЕТ СН'!$F$13</f>
        <v>0</v>
      </c>
      <c r="O370" s="36">
        <f>SUMIFS(СВЦЭМ!$K$40:$K$783,СВЦЭМ!$A$40:$A$783,$A370,СВЦЭМ!$B$39:$B$782,O$348)+'СЕТ СН'!$F$13</f>
        <v>0</v>
      </c>
      <c r="P370" s="36">
        <f>SUMIFS(СВЦЭМ!$K$40:$K$783,СВЦЭМ!$A$40:$A$783,$A370,СВЦЭМ!$B$39:$B$782,P$348)+'СЕТ СН'!$F$13</f>
        <v>0</v>
      </c>
      <c r="Q370" s="36">
        <f>SUMIFS(СВЦЭМ!$K$40:$K$783,СВЦЭМ!$A$40:$A$783,$A370,СВЦЭМ!$B$39:$B$782,Q$348)+'СЕТ СН'!$F$13</f>
        <v>0</v>
      </c>
      <c r="R370" s="36">
        <f>SUMIFS(СВЦЭМ!$K$40:$K$783,СВЦЭМ!$A$40:$A$783,$A370,СВЦЭМ!$B$39:$B$782,R$348)+'СЕТ СН'!$F$13</f>
        <v>0</v>
      </c>
      <c r="S370" s="36">
        <f>SUMIFS(СВЦЭМ!$K$40:$K$783,СВЦЭМ!$A$40:$A$783,$A370,СВЦЭМ!$B$39:$B$782,S$348)+'СЕТ СН'!$F$13</f>
        <v>0</v>
      </c>
      <c r="T370" s="36">
        <f>SUMIFS(СВЦЭМ!$K$40:$K$783,СВЦЭМ!$A$40:$A$783,$A370,СВЦЭМ!$B$39:$B$782,T$348)+'СЕТ СН'!$F$13</f>
        <v>0</v>
      </c>
      <c r="U370" s="36">
        <f>SUMIFS(СВЦЭМ!$K$40:$K$783,СВЦЭМ!$A$40:$A$783,$A370,СВЦЭМ!$B$39:$B$782,U$348)+'СЕТ СН'!$F$13</f>
        <v>0</v>
      </c>
      <c r="V370" s="36">
        <f>SUMIFS(СВЦЭМ!$K$40:$K$783,СВЦЭМ!$A$40:$A$783,$A370,СВЦЭМ!$B$39:$B$782,V$348)+'СЕТ СН'!$F$13</f>
        <v>0</v>
      </c>
      <c r="W370" s="36">
        <f>SUMIFS(СВЦЭМ!$K$40:$K$783,СВЦЭМ!$A$40:$A$783,$A370,СВЦЭМ!$B$39:$B$782,W$348)+'СЕТ СН'!$F$13</f>
        <v>0</v>
      </c>
      <c r="X370" s="36">
        <f>SUMIFS(СВЦЭМ!$K$40:$K$783,СВЦЭМ!$A$40:$A$783,$A370,СВЦЭМ!$B$39:$B$782,X$348)+'СЕТ СН'!$F$13</f>
        <v>0</v>
      </c>
      <c r="Y370" s="36">
        <f>SUMIFS(СВЦЭМ!$K$40:$K$783,СВЦЭМ!$A$40:$A$783,$A370,СВЦЭМ!$B$39:$B$782,Y$348)+'СЕТ СН'!$F$13</f>
        <v>0</v>
      </c>
    </row>
    <row r="371" spans="1:27" ht="15.75" hidden="1" x14ac:dyDescent="0.2">
      <c r="A371" s="35">
        <f t="shared" si="10"/>
        <v>44980</v>
      </c>
      <c r="B371" s="36">
        <f>SUMIFS(СВЦЭМ!$K$40:$K$783,СВЦЭМ!$A$40:$A$783,$A371,СВЦЭМ!$B$39:$B$782,B$348)+'СЕТ СН'!$F$13</f>
        <v>0</v>
      </c>
      <c r="C371" s="36">
        <f>SUMIFS(СВЦЭМ!$K$40:$K$783,СВЦЭМ!$A$40:$A$783,$A371,СВЦЭМ!$B$39:$B$782,C$348)+'СЕТ СН'!$F$13</f>
        <v>0</v>
      </c>
      <c r="D371" s="36">
        <f>SUMIFS(СВЦЭМ!$K$40:$K$783,СВЦЭМ!$A$40:$A$783,$A371,СВЦЭМ!$B$39:$B$782,D$348)+'СЕТ СН'!$F$13</f>
        <v>0</v>
      </c>
      <c r="E371" s="36">
        <f>SUMIFS(СВЦЭМ!$K$40:$K$783,СВЦЭМ!$A$40:$A$783,$A371,СВЦЭМ!$B$39:$B$782,E$348)+'СЕТ СН'!$F$13</f>
        <v>0</v>
      </c>
      <c r="F371" s="36">
        <f>SUMIFS(СВЦЭМ!$K$40:$K$783,СВЦЭМ!$A$40:$A$783,$A371,СВЦЭМ!$B$39:$B$782,F$348)+'СЕТ СН'!$F$13</f>
        <v>0</v>
      </c>
      <c r="G371" s="36">
        <f>SUMIFS(СВЦЭМ!$K$40:$K$783,СВЦЭМ!$A$40:$A$783,$A371,СВЦЭМ!$B$39:$B$782,G$348)+'СЕТ СН'!$F$13</f>
        <v>0</v>
      </c>
      <c r="H371" s="36">
        <f>SUMIFS(СВЦЭМ!$K$40:$K$783,СВЦЭМ!$A$40:$A$783,$A371,СВЦЭМ!$B$39:$B$782,H$348)+'СЕТ СН'!$F$13</f>
        <v>0</v>
      </c>
      <c r="I371" s="36">
        <f>SUMIFS(СВЦЭМ!$K$40:$K$783,СВЦЭМ!$A$40:$A$783,$A371,СВЦЭМ!$B$39:$B$782,I$348)+'СЕТ СН'!$F$13</f>
        <v>0</v>
      </c>
      <c r="J371" s="36">
        <f>SUMIFS(СВЦЭМ!$K$40:$K$783,СВЦЭМ!$A$40:$A$783,$A371,СВЦЭМ!$B$39:$B$782,J$348)+'СЕТ СН'!$F$13</f>
        <v>0</v>
      </c>
      <c r="K371" s="36">
        <f>SUMIFS(СВЦЭМ!$K$40:$K$783,СВЦЭМ!$A$40:$A$783,$A371,СВЦЭМ!$B$39:$B$782,K$348)+'СЕТ СН'!$F$13</f>
        <v>0</v>
      </c>
      <c r="L371" s="36">
        <f>SUMIFS(СВЦЭМ!$K$40:$K$783,СВЦЭМ!$A$40:$A$783,$A371,СВЦЭМ!$B$39:$B$782,L$348)+'СЕТ СН'!$F$13</f>
        <v>0</v>
      </c>
      <c r="M371" s="36">
        <f>SUMIFS(СВЦЭМ!$K$40:$K$783,СВЦЭМ!$A$40:$A$783,$A371,СВЦЭМ!$B$39:$B$782,M$348)+'СЕТ СН'!$F$13</f>
        <v>0</v>
      </c>
      <c r="N371" s="36">
        <f>SUMIFS(СВЦЭМ!$K$40:$K$783,СВЦЭМ!$A$40:$A$783,$A371,СВЦЭМ!$B$39:$B$782,N$348)+'СЕТ СН'!$F$13</f>
        <v>0</v>
      </c>
      <c r="O371" s="36">
        <f>SUMIFS(СВЦЭМ!$K$40:$K$783,СВЦЭМ!$A$40:$A$783,$A371,СВЦЭМ!$B$39:$B$782,O$348)+'СЕТ СН'!$F$13</f>
        <v>0</v>
      </c>
      <c r="P371" s="36">
        <f>SUMIFS(СВЦЭМ!$K$40:$K$783,СВЦЭМ!$A$40:$A$783,$A371,СВЦЭМ!$B$39:$B$782,P$348)+'СЕТ СН'!$F$13</f>
        <v>0</v>
      </c>
      <c r="Q371" s="36">
        <f>SUMIFS(СВЦЭМ!$K$40:$K$783,СВЦЭМ!$A$40:$A$783,$A371,СВЦЭМ!$B$39:$B$782,Q$348)+'СЕТ СН'!$F$13</f>
        <v>0</v>
      </c>
      <c r="R371" s="36">
        <f>SUMIFS(СВЦЭМ!$K$40:$K$783,СВЦЭМ!$A$40:$A$783,$A371,СВЦЭМ!$B$39:$B$782,R$348)+'СЕТ СН'!$F$13</f>
        <v>0</v>
      </c>
      <c r="S371" s="36">
        <f>SUMIFS(СВЦЭМ!$K$40:$K$783,СВЦЭМ!$A$40:$A$783,$A371,СВЦЭМ!$B$39:$B$782,S$348)+'СЕТ СН'!$F$13</f>
        <v>0</v>
      </c>
      <c r="T371" s="36">
        <f>SUMIFS(СВЦЭМ!$K$40:$K$783,СВЦЭМ!$A$40:$A$783,$A371,СВЦЭМ!$B$39:$B$782,T$348)+'СЕТ СН'!$F$13</f>
        <v>0</v>
      </c>
      <c r="U371" s="36">
        <f>SUMIFS(СВЦЭМ!$K$40:$K$783,СВЦЭМ!$A$40:$A$783,$A371,СВЦЭМ!$B$39:$B$782,U$348)+'СЕТ СН'!$F$13</f>
        <v>0</v>
      </c>
      <c r="V371" s="36">
        <f>SUMIFS(СВЦЭМ!$K$40:$K$783,СВЦЭМ!$A$40:$A$783,$A371,СВЦЭМ!$B$39:$B$782,V$348)+'СЕТ СН'!$F$13</f>
        <v>0</v>
      </c>
      <c r="W371" s="36">
        <f>SUMIFS(СВЦЭМ!$K$40:$K$783,СВЦЭМ!$A$40:$A$783,$A371,СВЦЭМ!$B$39:$B$782,W$348)+'СЕТ СН'!$F$13</f>
        <v>0</v>
      </c>
      <c r="X371" s="36">
        <f>SUMIFS(СВЦЭМ!$K$40:$K$783,СВЦЭМ!$A$40:$A$783,$A371,СВЦЭМ!$B$39:$B$782,X$348)+'СЕТ СН'!$F$13</f>
        <v>0</v>
      </c>
      <c r="Y371" s="36">
        <f>SUMIFS(СВЦЭМ!$K$40:$K$783,СВЦЭМ!$A$40:$A$783,$A371,СВЦЭМ!$B$39:$B$782,Y$348)+'СЕТ СН'!$F$13</f>
        <v>0</v>
      </c>
    </row>
    <row r="372" spans="1:27" ht="15.75" hidden="1" x14ac:dyDescent="0.2">
      <c r="A372" s="35">
        <f t="shared" si="10"/>
        <v>44981</v>
      </c>
      <c r="B372" s="36">
        <f>SUMIFS(СВЦЭМ!$K$40:$K$783,СВЦЭМ!$A$40:$A$783,$A372,СВЦЭМ!$B$39:$B$782,B$348)+'СЕТ СН'!$F$13</f>
        <v>0</v>
      </c>
      <c r="C372" s="36">
        <f>SUMIFS(СВЦЭМ!$K$40:$K$783,СВЦЭМ!$A$40:$A$783,$A372,СВЦЭМ!$B$39:$B$782,C$348)+'СЕТ СН'!$F$13</f>
        <v>0</v>
      </c>
      <c r="D372" s="36">
        <f>SUMIFS(СВЦЭМ!$K$40:$K$783,СВЦЭМ!$A$40:$A$783,$A372,СВЦЭМ!$B$39:$B$782,D$348)+'СЕТ СН'!$F$13</f>
        <v>0</v>
      </c>
      <c r="E372" s="36">
        <f>SUMIFS(СВЦЭМ!$K$40:$K$783,СВЦЭМ!$A$40:$A$783,$A372,СВЦЭМ!$B$39:$B$782,E$348)+'СЕТ СН'!$F$13</f>
        <v>0</v>
      </c>
      <c r="F372" s="36">
        <f>SUMIFS(СВЦЭМ!$K$40:$K$783,СВЦЭМ!$A$40:$A$783,$A372,СВЦЭМ!$B$39:$B$782,F$348)+'СЕТ СН'!$F$13</f>
        <v>0</v>
      </c>
      <c r="G372" s="36">
        <f>SUMIFS(СВЦЭМ!$K$40:$K$783,СВЦЭМ!$A$40:$A$783,$A372,СВЦЭМ!$B$39:$B$782,G$348)+'СЕТ СН'!$F$13</f>
        <v>0</v>
      </c>
      <c r="H372" s="36">
        <f>SUMIFS(СВЦЭМ!$K$40:$K$783,СВЦЭМ!$A$40:$A$783,$A372,СВЦЭМ!$B$39:$B$782,H$348)+'СЕТ СН'!$F$13</f>
        <v>0</v>
      </c>
      <c r="I372" s="36">
        <f>SUMIFS(СВЦЭМ!$K$40:$K$783,СВЦЭМ!$A$40:$A$783,$A372,СВЦЭМ!$B$39:$B$782,I$348)+'СЕТ СН'!$F$13</f>
        <v>0</v>
      </c>
      <c r="J372" s="36">
        <f>SUMIFS(СВЦЭМ!$K$40:$K$783,СВЦЭМ!$A$40:$A$783,$A372,СВЦЭМ!$B$39:$B$782,J$348)+'СЕТ СН'!$F$13</f>
        <v>0</v>
      </c>
      <c r="K372" s="36">
        <f>SUMIFS(СВЦЭМ!$K$40:$K$783,СВЦЭМ!$A$40:$A$783,$A372,СВЦЭМ!$B$39:$B$782,K$348)+'СЕТ СН'!$F$13</f>
        <v>0</v>
      </c>
      <c r="L372" s="36">
        <f>SUMIFS(СВЦЭМ!$K$40:$K$783,СВЦЭМ!$A$40:$A$783,$A372,СВЦЭМ!$B$39:$B$782,L$348)+'СЕТ СН'!$F$13</f>
        <v>0</v>
      </c>
      <c r="M372" s="36">
        <f>SUMIFS(СВЦЭМ!$K$40:$K$783,СВЦЭМ!$A$40:$A$783,$A372,СВЦЭМ!$B$39:$B$782,M$348)+'СЕТ СН'!$F$13</f>
        <v>0</v>
      </c>
      <c r="N372" s="36">
        <f>SUMIFS(СВЦЭМ!$K$40:$K$783,СВЦЭМ!$A$40:$A$783,$A372,СВЦЭМ!$B$39:$B$782,N$348)+'СЕТ СН'!$F$13</f>
        <v>0</v>
      </c>
      <c r="O372" s="36">
        <f>SUMIFS(СВЦЭМ!$K$40:$K$783,СВЦЭМ!$A$40:$A$783,$A372,СВЦЭМ!$B$39:$B$782,O$348)+'СЕТ СН'!$F$13</f>
        <v>0</v>
      </c>
      <c r="P372" s="36">
        <f>SUMIFS(СВЦЭМ!$K$40:$K$783,СВЦЭМ!$A$40:$A$783,$A372,СВЦЭМ!$B$39:$B$782,P$348)+'СЕТ СН'!$F$13</f>
        <v>0</v>
      </c>
      <c r="Q372" s="36">
        <f>SUMIFS(СВЦЭМ!$K$40:$K$783,СВЦЭМ!$A$40:$A$783,$A372,СВЦЭМ!$B$39:$B$782,Q$348)+'СЕТ СН'!$F$13</f>
        <v>0</v>
      </c>
      <c r="R372" s="36">
        <f>SUMIFS(СВЦЭМ!$K$40:$K$783,СВЦЭМ!$A$40:$A$783,$A372,СВЦЭМ!$B$39:$B$782,R$348)+'СЕТ СН'!$F$13</f>
        <v>0</v>
      </c>
      <c r="S372" s="36">
        <f>SUMIFS(СВЦЭМ!$K$40:$K$783,СВЦЭМ!$A$40:$A$783,$A372,СВЦЭМ!$B$39:$B$782,S$348)+'СЕТ СН'!$F$13</f>
        <v>0</v>
      </c>
      <c r="T372" s="36">
        <f>SUMIFS(СВЦЭМ!$K$40:$K$783,СВЦЭМ!$A$40:$A$783,$A372,СВЦЭМ!$B$39:$B$782,T$348)+'СЕТ СН'!$F$13</f>
        <v>0</v>
      </c>
      <c r="U372" s="36">
        <f>SUMIFS(СВЦЭМ!$K$40:$K$783,СВЦЭМ!$A$40:$A$783,$A372,СВЦЭМ!$B$39:$B$782,U$348)+'СЕТ СН'!$F$13</f>
        <v>0</v>
      </c>
      <c r="V372" s="36">
        <f>SUMIFS(СВЦЭМ!$K$40:$K$783,СВЦЭМ!$A$40:$A$783,$A372,СВЦЭМ!$B$39:$B$782,V$348)+'СЕТ СН'!$F$13</f>
        <v>0</v>
      </c>
      <c r="W372" s="36">
        <f>SUMIFS(СВЦЭМ!$K$40:$K$783,СВЦЭМ!$A$40:$A$783,$A372,СВЦЭМ!$B$39:$B$782,W$348)+'СЕТ СН'!$F$13</f>
        <v>0</v>
      </c>
      <c r="X372" s="36">
        <f>SUMIFS(СВЦЭМ!$K$40:$K$783,СВЦЭМ!$A$40:$A$783,$A372,СВЦЭМ!$B$39:$B$782,X$348)+'СЕТ СН'!$F$13</f>
        <v>0</v>
      </c>
      <c r="Y372" s="36">
        <f>SUMIFS(СВЦЭМ!$K$40:$K$783,СВЦЭМ!$A$40:$A$783,$A372,СВЦЭМ!$B$39:$B$782,Y$348)+'СЕТ СН'!$F$13</f>
        <v>0</v>
      </c>
    </row>
    <row r="373" spans="1:27" ht="15.75" hidden="1" x14ac:dyDescent="0.2">
      <c r="A373" s="35">
        <f t="shared" si="10"/>
        <v>44982</v>
      </c>
      <c r="B373" s="36">
        <f>SUMIFS(СВЦЭМ!$K$40:$K$783,СВЦЭМ!$A$40:$A$783,$A373,СВЦЭМ!$B$39:$B$782,B$348)+'СЕТ СН'!$F$13</f>
        <v>0</v>
      </c>
      <c r="C373" s="36">
        <f>SUMIFS(СВЦЭМ!$K$40:$K$783,СВЦЭМ!$A$40:$A$783,$A373,СВЦЭМ!$B$39:$B$782,C$348)+'СЕТ СН'!$F$13</f>
        <v>0</v>
      </c>
      <c r="D373" s="36">
        <f>SUMIFS(СВЦЭМ!$K$40:$K$783,СВЦЭМ!$A$40:$A$783,$A373,СВЦЭМ!$B$39:$B$782,D$348)+'СЕТ СН'!$F$13</f>
        <v>0</v>
      </c>
      <c r="E373" s="36">
        <f>SUMIFS(СВЦЭМ!$K$40:$K$783,СВЦЭМ!$A$40:$A$783,$A373,СВЦЭМ!$B$39:$B$782,E$348)+'СЕТ СН'!$F$13</f>
        <v>0</v>
      </c>
      <c r="F373" s="36">
        <f>SUMIFS(СВЦЭМ!$K$40:$K$783,СВЦЭМ!$A$40:$A$783,$A373,СВЦЭМ!$B$39:$B$782,F$348)+'СЕТ СН'!$F$13</f>
        <v>0</v>
      </c>
      <c r="G373" s="36">
        <f>SUMIFS(СВЦЭМ!$K$40:$K$783,СВЦЭМ!$A$40:$A$783,$A373,СВЦЭМ!$B$39:$B$782,G$348)+'СЕТ СН'!$F$13</f>
        <v>0</v>
      </c>
      <c r="H373" s="36">
        <f>SUMIFS(СВЦЭМ!$K$40:$K$783,СВЦЭМ!$A$40:$A$783,$A373,СВЦЭМ!$B$39:$B$782,H$348)+'СЕТ СН'!$F$13</f>
        <v>0</v>
      </c>
      <c r="I373" s="36">
        <f>SUMIFS(СВЦЭМ!$K$40:$K$783,СВЦЭМ!$A$40:$A$783,$A373,СВЦЭМ!$B$39:$B$782,I$348)+'СЕТ СН'!$F$13</f>
        <v>0</v>
      </c>
      <c r="J373" s="36">
        <f>SUMIFS(СВЦЭМ!$K$40:$K$783,СВЦЭМ!$A$40:$A$783,$A373,СВЦЭМ!$B$39:$B$782,J$348)+'СЕТ СН'!$F$13</f>
        <v>0</v>
      </c>
      <c r="K373" s="36">
        <f>SUMIFS(СВЦЭМ!$K$40:$K$783,СВЦЭМ!$A$40:$A$783,$A373,СВЦЭМ!$B$39:$B$782,K$348)+'СЕТ СН'!$F$13</f>
        <v>0</v>
      </c>
      <c r="L373" s="36">
        <f>SUMIFS(СВЦЭМ!$K$40:$K$783,СВЦЭМ!$A$40:$A$783,$A373,СВЦЭМ!$B$39:$B$782,L$348)+'СЕТ СН'!$F$13</f>
        <v>0</v>
      </c>
      <c r="M373" s="36">
        <f>SUMIFS(СВЦЭМ!$K$40:$K$783,СВЦЭМ!$A$40:$A$783,$A373,СВЦЭМ!$B$39:$B$782,M$348)+'СЕТ СН'!$F$13</f>
        <v>0</v>
      </c>
      <c r="N373" s="36">
        <f>SUMIFS(СВЦЭМ!$K$40:$K$783,СВЦЭМ!$A$40:$A$783,$A373,СВЦЭМ!$B$39:$B$782,N$348)+'СЕТ СН'!$F$13</f>
        <v>0</v>
      </c>
      <c r="O373" s="36">
        <f>SUMIFS(СВЦЭМ!$K$40:$K$783,СВЦЭМ!$A$40:$A$783,$A373,СВЦЭМ!$B$39:$B$782,O$348)+'СЕТ СН'!$F$13</f>
        <v>0</v>
      </c>
      <c r="P373" s="36">
        <f>SUMIFS(СВЦЭМ!$K$40:$K$783,СВЦЭМ!$A$40:$A$783,$A373,СВЦЭМ!$B$39:$B$782,P$348)+'СЕТ СН'!$F$13</f>
        <v>0</v>
      </c>
      <c r="Q373" s="36">
        <f>SUMIFS(СВЦЭМ!$K$40:$K$783,СВЦЭМ!$A$40:$A$783,$A373,СВЦЭМ!$B$39:$B$782,Q$348)+'СЕТ СН'!$F$13</f>
        <v>0</v>
      </c>
      <c r="R373" s="36">
        <f>SUMIFS(СВЦЭМ!$K$40:$K$783,СВЦЭМ!$A$40:$A$783,$A373,СВЦЭМ!$B$39:$B$782,R$348)+'СЕТ СН'!$F$13</f>
        <v>0</v>
      </c>
      <c r="S373" s="36">
        <f>SUMIFS(СВЦЭМ!$K$40:$K$783,СВЦЭМ!$A$40:$A$783,$A373,СВЦЭМ!$B$39:$B$782,S$348)+'СЕТ СН'!$F$13</f>
        <v>0</v>
      </c>
      <c r="T373" s="36">
        <f>SUMIFS(СВЦЭМ!$K$40:$K$783,СВЦЭМ!$A$40:$A$783,$A373,СВЦЭМ!$B$39:$B$782,T$348)+'СЕТ СН'!$F$13</f>
        <v>0</v>
      </c>
      <c r="U373" s="36">
        <f>SUMIFS(СВЦЭМ!$K$40:$K$783,СВЦЭМ!$A$40:$A$783,$A373,СВЦЭМ!$B$39:$B$782,U$348)+'СЕТ СН'!$F$13</f>
        <v>0</v>
      </c>
      <c r="V373" s="36">
        <f>SUMIFS(СВЦЭМ!$K$40:$K$783,СВЦЭМ!$A$40:$A$783,$A373,СВЦЭМ!$B$39:$B$782,V$348)+'СЕТ СН'!$F$13</f>
        <v>0</v>
      </c>
      <c r="W373" s="36">
        <f>SUMIFS(СВЦЭМ!$K$40:$K$783,СВЦЭМ!$A$40:$A$783,$A373,СВЦЭМ!$B$39:$B$782,W$348)+'СЕТ СН'!$F$13</f>
        <v>0</v>
      </c>
      <c r="X373" s="36">
        <f>SUMIFS(СВЦЭМ!$K$40:$K$783,СВЦЭМ!$A$40:$A$783,$A373,СВЦЭМ!$B$39:$B$782,X$348)+'СЕТ СН'!$F$13</f>
        <v>0</v>
      </c>
      <c r="Y373" s="36">
        <f>SUMIFS(СВЦЭМ!$K$40:$K$783,СВЦЭМ!$A$40:$A$783,$A373,СВЦЭМ!$B$39:$B$782,Y$348)+'СЕТ СН'!$F$13</f>
        <v>0</v>
      </c>
    </row>
    <row r="374" spans="1:27" ht="15.75" hidden="1" x14ac:dyDescent="0.2">
      <c r="A374" s="35">
        <f t="shared" si="10"/>
        <v>44983</v>
      </c>
      <c r="B374" s="36">
        <f>SUMIFS(СВЦЭМ!$K$40:$K$783,СВЦЭМ!$A$40:$A$783,$A374,СВЦЭМ!$B$39:$B$782,B$348)+'СЕТ СН'!$F$13</f>
        <v>0</v>
      </c>
      <c r="C374" s="36">
        <f>SUMIFS(СВЦЭМ!$K$40:$K$783,СВЦЭМ!$A$40:$A$783,$A374,СВЦЭМ!$B$39:$B$782,C$348)+'СЕТ СН'!$F$13</f>
        <v>0</v>
      </c>
      <c r="D374" s="36">
        <f>SUMIFS(СВЦЭМ!$K$40:$K$783,СВЦЭМ!$A$40:$A$783,$A374,СВЦЭМ!$B$39:$B$782,D$348)+'СЕТ СН'!$F$13</f>
        <v>0</v>
      </c>
      <c r="E374" s="36">
        <f>SUMIFS(СВЦЭМ!$K$40:$K$783,СВЦЭМ!$A$40:$A$783,$A374,СВЦЭМ!$B$39:$B$782,E$348)+'СЕТ СН'!$F$13</f>
        <v>0</v>
      </c>
      <c r="F374" s="36">
        <f>SUMIFS(СВЦЭМ!$K$40:$K$783,СВЦЭМ!$A$40:$A$783,$A374,СВЦЭМ!$B$39:$B$782,F$348)+'СЕТ СН'!$F$13</f>
        <v>0</v>
      </c>
      <c r="G374" s="36">
        <f>SUMIFS(СВЦЭМ!$K$40:$K$783,СВЦЭМ!$A$40:$A$783,$A374,СВЦЭМ!$B$39:$B$782,G$348)+'СЕТ СН'!$F$13</f>
        <v>0</v>
      </c>
      <c r="H374" s="36">
        <f>SUMIFS(СВЦЭМ!$K$40:$K$783,СВЦЭМ!$A$40:$A$783,$A374,СВЦЭМ!$B$39:$B$782,H$348)+'СЕТ СН'!$F$13</f>
        <v>0</v>
      </c>
      <c r="I374" s="36">
        <f>SUMIFS(СВЦЭМ!$K$40:$K$783,СВЦЭМ!$A$40:$A$783,$A374,СВЦЭМ!$B$39:$B$782,I$348)+'СЕТ СН'!$F$13</f>
        <v>0</v>
      </c>
      <c r="J374" s="36">
        <f>SUMIFS(СВЦЭМ!$K$40:$K$783,СВЦЭМ!$A$40:$A$783,$A374,СВЦЭМ!$B$39:$B$782,J$348)+'СЕТ СН'!$F$13</f>
        <v>0</v>
      </c>
      <c r="K374" s="36">
        <f>SUMIFS(СВЦЭМ!$K$40:$K$783,СВЦЭМ!$A$40:$A$783,$A374,СВЦЭМ!$B$39:$B$782,K$348)+'СЕТ СН'!$F$13</f>
        <v>0</v>
      </c>
      <c r="L374" s="36">
        <f>SUMIFS(СВЦЭМ!$K$40:$K$783,СВЦЭМ!$A$40:$A$783,$A374,СВЦЭМ!$B$39:$B$782,L$348)+'СЕТ СН'!$F$13</f>
        <v>0</v>
      </c>
      <c r="M374" s="36">
        <f>SUMIFS(СВЦЭМ!$K$40:$K$783,СВЦЭМ!$A$40:$A$783,$A374,СВЦЭМ!$B$39:$B$782,M$348)+'СЕТ СН'!$F$13</f>
        <v>0</v>
      </c>
      <c r="N374" s="36">
        <f>SUMIFS(СВЦЭМ!$K$40:$K$783,СВЦЭМ!$A$40:$A$783,$A374,СВЦЭМ!$B$39:$B$782,N$348)+'СЕТ СН'!$F$13</f>
        <v>0</v>
      </c>
      <c r="O374" s="36">
        <f>SUMIFS(СВЦЭМ!$K$40:$K$783,СВЦЭМ!$A$40:$A$783,$A374,СВЦЭМ!$B$39:$B$782,O$348)+'СЕТ СН'!$F$13</f>
        <v>0</v>
      </c>
      <c r="P374" s="36">
        <f>SUMIFS(СВЦЭМ!$K$40:$K$783,СВЦЭМ!$A$40:$A$783,$A374,СВЦЭМ!$B$39:$B$782,P$348)+'СЕТ СН'!$F$13</f>
        <v>0</v>
      </c>
      <c r="Q374" s="36">
        <f>SUMIFS(СВЦЭМ!$K$40:$K$783,СВЦЭМ!$A$40:$A$783,$A374,СВЦЭМ!$B$39:$B$782,Q$348)+'СЕТ СН'!$F$13</f>
        <v>0</v>
      </c>
      <c r="R374" s="36">
        <f>SUMIFS(СВЦЭМ!$K$40:$K$783,СВЦЭМ!$A$40:$A$783,$A374,СВЦЭМ!$B$39:$B$782,R$348)+'СЕТ СН'!$F$13</f>
        <v>0</v>
      </c>
      <c r="S374" s="36">
        <f>SUMIFS(СВЦЭМ!$K$40:$K$783,СВЦЭМ!$A$40:$A$783,$A374,СВЦЭМ!$B$39:$B$782,S$348)+'СЕТ СН'!$F$13</f>
        <v>0</v>
      </c>
      <c r="T374" s="36">
        <f>SUMIFS(СВЦЭМ!$K$40:$K$783,СВЦЭМ!$A$40:$A$783,$A374,СВЦЭМ!$B$39:$B$782,T$348)+'СЕТ СН'!$F$13</f>
        <v>0</v>
      </c>
      <c r="U374" s="36">
        <f>SUMIFS(СВЦЭМ!$K$40:$K$783,СВЦЭМ!$A$40:$A$783,$A374,СВЦЭМ!$B$39:$B$782,U$348)+'СЕТ СН'!$F$13</f>
        <v>0</v>
      </c>
      <c r="V374" s="36">
        <f>SUMIFS(СВЦЭМ!$K$40:$K$783,СВЦЭМ!$A$40:$A$783,$A374,СВЦЭМ!$B$39:$B$782,V$348)+'СЕТ СН'!$F$13</f>
        <v>0</v>
      </c>
      <c r="W374" s="36">
        <f>SUMIFS(СВЦЭМ!$K$40:$K$783,СВЦЭМ!$A$40:$A$783,$A374,СВЦЭМ!$B$39:$B$782,W$348)+'СЕТ СН'!$F$13</f>
        <v>0</v>
      </c>
      <c r="X374" s="36">
        <f>SUMIFS(СВЦЭМ!$K$40:$K$783,СВЦЭМ!$A$40:$A$783,$A374,СВЦЭМ!$B$39:$B$782,X$348)+'СЕТ СН'!$F$13</f>
        <v>0</v>
      </c>
      <c r="Y374" s="36">
        <f>SUMIFS(СВЦЭМ!$K$40:$K$783,СВЦЭМ!$A$40:$A$783,$A374,СВЦЭМ!$B$39:$B$782,Y$348)+'СЕТ СН'!$F$13</f>
        <v>0</v>
      </c>
    </row>
    <row r="375" spans="1:27" ht="15.75" hidden="1" x14ac:dyDescent="0.2">
      <c r="A375" s="35">
        <f t="shared" si="10"/>
        <v>44984</v>
      </c>
      <c r="B375" s="36">
        <f>SUMIFS(СВЦЭМ!$K$40:$K$783,СВЦЭМ!$A$40:$A$783,$A375,СВЦЭМ!$B$39:$B$782,B$348)+'СЕТ СН'!$F$13</f>
        <v>0</v>
      </c>
      <c r="C375" s="36">
        <f>SUMIFS(СВЦЭМ!$K$40:$K$783,СВЦЭМ!$A$40:$A$783,$A375,СВЦЭМ!$B$39:$B$782,C$348)+'СЕТ СН'!$F$13</f>
        <v>0</v>
      </c>
      <c r="D375" s="36">
        <f>SUMIFS(СВЦЭМ!$K$40:$K$783,СВЦЭМ!$A$40:$A$783,$A375,СВЦЭМ!$B$39:$B$782,D$348)+'СЕТ СН'!$F$13</f>
        <v>0</v>
      </c>
      <c r="E375" s="36">
        <f>SUMIFS(СВЦЭМ!$K$40:$K$783,СВЦЭМ!$A$40:$A$783,$A375,СВЦЭМ!$B$39:$B$782,E$348)+'СЕТ СН'!$F$13</f>
        <v>0</v>
      </c>
      <c r="F375" s="36">
        <f>SUMIFS(СВЦЭМ!$K$40:$K$783,СВЦЭМ!$A$40:$A$783,$A375,СВЦЭМ!$B$39:$B$782,F$348)+'СЕТ СН'!$F$13</f>
        <v>0</v>
      </c>
      <c r="G375" s="36">
        <f>SUMIFS(СВЦЭМ!$K$40:$K$783,СВЦЭМ!$A$40:$A$783,$A375,СВЦЭМ!$B$39:$B$782,G$348)+'СЕТ СН'!$F$13</f>
        <v>0</v>
      </c>
      <c r="H375" s="36">
        <f>SUMIFS(СВЦЭМ!$K$40:$K$783,СВЦЭМ!$A$40:$A$783,$A375,СВЦЭМ!$B$39:$B$782,H$348)+'СЕТ СН'!$F$13</f>
        <v>0</v>
      </c>
      <c r="I375" s="36">
        <f>SUMIFS(СВЦЭМ!$K$40:$K$783,СВЦЭМ!$A$40:$A$783,$A375,СВЦЭМ!$B$39:$B$782,I$348)+'СЕТ СН'!$F$13</f>
        <v>0</v>
      </c>
      <c r="J375" s="36">
        <f>SUMIFS(СВЦЭМ!$K$40:$K$783,СВЦЭМ!$A$40:$A$783,$A375,СВЦЭМ!$B$39:$B$782,J$348)+'СЕТ СН'!$F$13</f>
        <v>0</v>
      </c>
      <c r="K375" s="36">
        <f>SUMIFS(СВЦЭМ!$K$40:$K$783,СВЦЭМ!$A$40:$A$783,$A375,СВЦЭМ!$B$39:$B$782,K$348)+'СЕТ СН'!$F$13</f>
        <v>0</v>
      </c>
      <c r="L375" s="36">
        <f>SUMIFS(СВЦЭМ!$K$40:$K$783,СВЦЭМ!$A$40:$A$783,$A375,СВЦЭМ!$B$39:$B$782,L$348)+'СЕТ СН'!$F$13</f>
        <v>0</v>
      </c>
      <c r="M375" s="36">
        <f>SUMIFS(СВЦЭМ!$K$40:$K$783,СВЦЭМ!$A$40:$A$783,$A375,СВЦЭМ!$B$39:$B$782,M$348)+'СЕТ СН'!$F$13</f>
        <v>0</v>
      </c>
      <c r="N375" s="36">
        <f>SUMIFS(СВЦЭМ!$K$40:$K$783,СВЦЭМ!$A$40:$A$783,$A375,СВЦЭМ!$B$39:$B$782,N$348)+'СЕТ СН'!$F$13</f>
        <v>0</v>
      </c>
      <c r="O375" s="36">
        <f>SUMIFS(СВЦЭМ!$K$40:$K$783,СВЦЭМ!$A$40:$A$783,$A375,СВЦЭМ!$B$39:$B$782,O$348)+'СЕТ СН'!$F$13</f>
        <v>0</v>
      </c>
      <c r="P375" s="36">
        <f>SUMIFS(СВЦЭМ!$K$40:$K$783,СВЦЭМ!$A$40:$A$783,$A375,СВЦЭМ!$B$39:$B$782,P$348)+'СЕТ СН'!$F$13</f>
        <v>0</v>
      </c>
      <c r="Q375" s="36">
        <f>SUMIFS(СВЦЭМ!$K$40:$K$783,СВЦЭМ!$A$40:$A$783,$A375,СВЦЭМ!$B$39:$B$782,Q$348)+'СЕТ СН'!$F$13</f>
        <v>0</v>
      </c>
      <c r="R375" s="36">
        <f>SUMIFS(СВЦЭМ!$K$40:$K$783,СВЦЭМ!$A$40:$A$783,$A375,СВЦЭМ!$B$39:$B$782,R$348)+'СЕТ СН'!$F$13</f>
        <v>0</v>
      </c>
      <c r="S375" s="36">
        <f>SUMIFS(СВЦЭМ!$K$40:$K$783,СВЦЭМ!$A$40:$A$783,$A375,СВЦЭМ!$B$39:$B$782,S$348)+'СЕТ СН'!$F$13</f>
        <v>0</v>
      </c>
      <c r="T375" s="36">
        <f>SUMIFS(СВЦЭМ!$K$40:$K$783,СВЦЭМ!$A$40:$A$783,$A375,СВЦЭМ!$B$39:$B$782,T$348)+'СЕТ СН'!$F$13</f>
        <v>0</v>
      </c>
      <c r="U375" s="36">
        <f>SUMIFS(СВЦЭМ!$K$40:$K$783,СВЦЭМ!$A$40:$A$783,$A375,СВЦЭМ!$B$39:$B$782,U$348)+'СЕТ СН'!$F$13</f>
        <v>0</v>
      </c>
      <c r="V375" s="36">
        <f>SUMIFS(СВЦЭМ!$K$40:$K$783,СВЦЭМ!$A$40:$A$783,$A375,СВЦЭМ!$B$39:$B$782,V$348)+'СЕТ СН'!$F$13</f>
        <v>0</v>
      </c>
      <c r="W375" s="36">
        <f>SUMIFS(СВЦЭМ!$K$40:$K$783,СВЦЭМ!$A$40:$A$783,$A375,СВЦЭМ!$B$39:$B$782,W$348)+'СЕТ СН'!$F$13</f>
        <v>0</v>
      </c>
      <c r="X375" s="36">
        <f>SUMIFS(СВЦЭМ!$K$40:$K$783,СВЦЭМ!$A$40:$A$783,$A375,СВЦЭМ!$B$39:$B$782,X$348)+'СЕТ СН'!$F$13</f>
        <v>0</v>
      </c>
      <c r="Y375" s="36">
        <f>SUMIFS(СВЦЭМ!$K$40:$K$783,СВЦЭМ!$A$40:$A$783,$A375,СВЦЭМ!$B$39:$B$782,Y$348)+'СЕТ СН'!$F$13</f>
        <v>0</v>
      </c>
    </row>
    <row r="376" spans="1:27" ht="15.75" hidden="1" x14ac:dyDescent="0.2">
      <c r="A376" s="35">
        <f t="shared" si="10"/>
        <v>44985</v>
      </c>
      <c r="B376" s="36">
        <f>SUMIFS(СВЦЭМ!$K$40:$K$783,СВЦЭМ!$A$40:$A$783,$A376,СВЦЭМ!$B$39:$B$782,B$348)+'СЕТ СН'!$F$13</f>
        <v>0</v>
      </c>
      <c r="C376" s="36">
        <f>SUMIFS(СВЦЭМ!$K$40:$K$783,СВЦЭМ!$A$40:$A$783,$A376,СВЦЭМ!$B$39:$B$782,C$348)+'СЕТ СН'!$F$13</f>
        <v>0</v>
      </c>
      <c r="D376" s="36">
        <f>SUMIFS(СВЦЭМ!$K$40:$K$783,СВЦЭМ!$A$40:$A$783,$A376,СВЦЭМ!$B$39:$B$782,D$348)+'СЕТ СН'!$F$13</f>
        <v>0</v>
      </c>
      <c r="E376" s="36">
        <f>SUMIFS(СВЦЭМ!$K$40:$K$783,СВЦЭМ!$A$40:$A$783,$A376,СВЦЭМ!$B$39:$B$782,E$348)+'СЕТ СН'!$F$13</f>
        <v>0</v>
      </c>
      <c r="F376" s="36">
        <f>SUMIFS(СВЦЭМ!$K$40:$K$783,СВЦЭМ!$A$40:$A$783,$A376,СВЦЭМ!$B$39:$B$782,F$348)+'СЕТ СН'!$F$13</f>
        <v>0</v>
      </c>
      <c r="G376" s="36">
        <f>SUMIFS(СВЦЭМ!$K$40:$K$783,СВЦЭМ!$A$40:$A$783,$A376,СВЦЭМ!$B$39:$B$782,G$348)+'СЕТ СН'!$F$13</f>
        <v>0</v>
      </c>
      <c r="H376" s="36">
        <f>SUMIFS(СВЦЭМ!$K$40:$K$783,СВЦЭМ!$A$40:$A$783,$A376,СВЦЭМ!$B$39:$B$782,H$348)+'СЕТ СН'!$F$13</f>
        <v>0</v>
      </c>
      <c r="I376" s="36">
        <f>SUMIFS(СВЦЭМ!$K$40:$K$783,СВЦЭМ!$A$40:$A$783,$A376,СВЦЭМ!$B$39:$B$782,I$348)+'СЕТ СН'!$F$13</f>
        <v>0</v>
      </c>
      <c r="J376" s="36">
        <f>SUMIFS(СВЦЭМ!$K$40:$K$783,СВЦЭМ!$A$40:$A$783,$A376,СВЦЭМ!$B$39:$B$782,J$348)+'СЕТ СН'!$F$13</f>
        <v>0</v>
      </c>
      <c r="K376" s="36">
        <f>SUMIFS(СВЦЭМ!$K$40:$K$783,СВЦЭМ!$A$40:$A$783,$A376,СВЦЭМ!$B$39:$B$782,K$348)+'СЕТ СН'!$F$13</f>
        <v>0</v>
      </c>
      <c r="L376" s="36">
        <f>SUMIFS(СВЦЭМ!$K$40:$K$783,СВЦЭМ!$A$40:$A$783,$A376,СВЦЭМ!$B$39:$B$782,L$348)+'СЕТ СН'!$F$13</f>
        <v>0</v>
      </c>
      <c r="M376" s="36">
        <f>SUMIFS(СВЦЭМ!$K$40:$K$783,СВЦЭМ!$A$40:$A$783,$A376,СВЦЭМ!$B$39:$B$782,M$348)+'СЕТ СН'!$F$13</f>
        <v>0</v>
      </c>
      <c r="N376" s="36">
        <f>SUMIFS(СВЦЭМ!$K$40:$K$783,СВЦЭМ!$A$40:$A$783,$A376,СВЦЭМ!$B$39:$B$782,N$348)+'СЕТ СН'!$F$13</f>
        <v>0</v>
      </c>
      <c r="O376" s="36">
        <f>SUMIFS(СВЦЭМ!$K$40:$K$783,СВЦЭМ!$A$40:$A$783,$A376,СВЦЭМ!$B$39:$B$782,O$348)+'СЕТ СН'!$F$13</f>
        <v>0</v>
      </c>
      <c r="P376" s="36">
        <f>SUMIFS(СВЦЭМ!$K$40:$K$783,СВЦЭМ!$A$40:$A$783,$A376,СВЦЭМ!$B$39:$B$782,P$348)+'СЕТ СН'!$F$13</f>
        <v>0</v>
      </c>
      <c r="Q376" s="36">
        <f>SUMIFS(СВЦЭМ!$K$40:$K$783,СВЦЭМ!$A$40:$A$783,$A376,СВЦЭМ!$B$39:$B$782,Q$348)+'СЕТ СН'!$F$13</f>
        <v>0</v>
      </c>
      <c r="R376" s="36">
        <f>SUMIFS(СВЦЭМ!$K$40:$K$783,СВЦЭМ!$A$40:$A$783,$A376,СВЦЭМ!$B$39:$B$782,R$348)+'СЕТ СН'!$F$13</f>
        <v>0</v>
      </c>
      <c r="S376" s="36">
        <f>SUMIFS(СВЦЭМ!$K$40:$K$783,СВЦЭМ!$A$40:$A$783,$A376,СВЦЭМ!$B$39:$B$782,S$348)+'СЕТ СН'!$F$13</f>
        <v>0</v>
      </c>
      <c r="T376" s="36">
        <f>SUMIFS(СВЦЭМ!$K$40:$K$783,СВЦЭМ!$A$40:$A$783,$A376,СВЦЭМ!$B$39:$B$782,T$348)+'СЕТ СН'!$F$13</f>
        <v>0</v>
      </c>
      <c r="U376" s="36">
        <f>SUMIFS(СВЦЭМ!$K$40:$K$783,СВЦЭМ!$A$40:$A$783,$A376,СВЦЭМ!$B$39:$B$782,U$348)+'СЕТ СН'!$F$13</f>
        <v>0</v>
      </c>
      <c r="V376" s="36">
        <f>SUMIFS(СВЦЭМ!$K$40:$K$783,СВЦЭМ!$A$40:$A$783,$A376,СВЦЭМ!$B$39:$B$782,V$348)+'СЕТ СН'!$F$13</f>
        <v>0</v>
      </c>
      <c r="W376" s="36">
        <f>SUMIFS(СВЦЭМ!$K$40:$K$783,СВЦЭМ!$A$40:$A$783,$A376,СВЦЭМ!$B$39:$B$782,W$348)+'СЕТ СН'!$F$13</f>
        <v>0</v>
      </c>
      <c r="X376" s="36">
        <f>SUMIFS(СВЦЭМ!$K$40:$K$783,СВЦЭМ!$A$40:$A$783,$A376,СВЦЭМ!$B$39:$B$782,X$348)+'СЕТ СН'!$F$13</f>
        <v>0</v>
      </c>
      <c r="Y376" s="36">
        <f>SUMIFS(СВЦЭМ!$K$40:$K$783,СВЦЭМ!$A$40:$A$783,$A376,СВЦЭМ!$B$39:$B$782,Y$348)+'СЕТ СН'!$F$13</f>
        <v>0</v>
      </c>
    </row>
    <row r="377" spans="1:27" ht="15.75" hidden="1" x14ac:dyDescent="0.2">
      <c r="A377" s="35">
        <f t="shared" si="10"/>
        <v>44986</v>
      </c>
      <c r="B377" s="36">
        <f>SUMIFS(СВЦЭМ!$K$40:$K$783,СВЦЭМ!$A$40:$A$783,$A377,СВЦЭМ!$B$39:$B$782,B$348)+'СЕТ СН'!$F$13</f>
        <v>0</v>
      </c>
      <c r="C377" s="36">
        <f>SUMIFS(СВЦЭМ!$K$40:$K$783,СВЦЭМ!$A$40:$A$783,$A377,СВЦЭМ!$B$39:$B$782,C$348)+'СЕТ СН'!$F$13</f>
        <v>0</v>
      </c>
      <c r="D377" s="36">
        <f>SUMIFS(СВЦЭМ!$K$40:$K$783,СВЦЭМ!$A$40:$A$783,$A377,СВЦЭМ!$B$39:$B$782,D$348)+'СЕТ СН'!$F$13</f>
        <v>0</v>
      </c>
      <c r="E377" s="36">
        <f>SUMIFS(СВЦЭМ!$K$40:$K$783,СВЦЭМ!$A$40:$A$783,$A377,СВЦЭМ!$B$39:$B$782,E$348)+'СЕТ СН'!$F$13</f>
        <v>0</v>
      </c>
      <c r="F377" s="36">
        <f>SUMIFS(СВЦЭМ!$K$40:$K$783,СВЦЭМ!$A$40:$A$783,$A377,СВЦЭМ!$B$39:$B$782,F$348)+'СЕТ СН'!$F$13</f>
        <v>0</v>
      </c>
      <c r="G377" s="36">
        <f>SUMIFS(СВЦЭМ!$K$40:$K$783,СВЦЭМ!$A$40:$A$783,$A377,СВЦЭМ!$B$39:$B$782,G$348)+'СЕТ СН'!$F$13</f>
        <v>0</v>
      </c>
      <c r="H377" s="36">
        <f>SUMIFS(СВЦЭМ!$K$40:$K$783,СВЦЭМ!$A$40:$A$783,$A377,СВЦЭМ!$B$39:$B$782,H$348)+'СЕТ СН'!$F$13</f>
        <v>0</v>
      </c>
      <c r="I377" s="36">
        <f>SUMIFS(СВЦЭМ!$K$40:$K$783,СВЦЭМ!$A$40:$A$783,$A377,СВЦЭМ!$B$39:$B$782,I$348)+'СЕТ СН'!$F$13</f>
        <v>0</v>
      </c>
      <c r="J377" s="36">
        <f>SUMIFS(СВЦЭМ!$K$40:$K$783,СВЦЭМ!$A$40:$A$783,$A377,СВЦЭМ!$B$39:$B$782,J$348)+'СЕТ СН'!$F$13</f>
        <v>0</v>
      </c>
      <c r="K377" s="36">
        <f>SUMIFS(СВЦЭМ!$K$40:$K$783,СВЦЭМ!$A$40:$A$783,$A377,СВЦЭМ!$B$39:$B$782,K$348)+'СЕТ СН'!$F$13</f>
        <v>0</v>
      </c>
      <c r="L377" s="36">
        <f>SUMIFS(СВЦЭМ!$K$40:$K$783,СВЦЭМ!$A$40:$A$783,$A377,СВЦЭМ!$B$39:$B$782,L$348)+'СЕТ СН'!$F$13</f>
        <v>0</v>
      </c>
      <c r="M377" s="36">
        <f>SUMIFS(СВЦЭМ!$K$40:$K$783,СВЦЭМ!$A$40:$A$783,$A377,СВЦЭМ!$B$39:$B$782,M$348)+'СЕТ СН'!$F$13</f>
        <v>0</v>
      </c>
      <c r="N377" s="36">
        <f>SUMIFS(СВЦЭМ!$K$40:$K$783,СВЦЭМ!$A$40:$A$783,$A377,СВЦЭМ!$B$39:$B$782,N$348)+'СЕТ СН'!$F$13</f>
        <v>0</v>
      </c>
      <c r="O377" s="36">
        <f>SUMIFS(СВЦЭМ!$K$40:$K$783,СВЦЭМ!$A$40:$A$783,$A377,СВЦЭМ!$B$39:$B$782,O$348)+'СЕТ СН'!$F$13</f>
        <v>0</v>
      </c>
      <c r="P377" s="36">
        <f>SUMIFS(СВЦЭМ!$K$40:$K$783,СВЦЭМ!$A$40:$A$783,$A377,СВЦЭМ!$B$39:$B$782,P$348)+'СЕТ СН'!$F$13</f>
        <v>0</v>
      </c>
      <c r="Q377" s="36">
        <f>SUMIFS(СВЦЭМ!$K$40:$K$783,СВЦЭМ!$A$40:$A$783,$A377,СВЦЭМ!$B$39:$B$782,Q$348)+'СЕТ СН'!$F$13</f>
        <v>0</v>
      </c>
      <c r="R377" s="36">
        <f>SUMIFS(СВЦЭМ!$K$40:$K$783,СВЦЭМ!$A$40:$A$783,$A377,СВЦЭМ!$B$39:$B$782,R$348)+'СЕТ СН'!$F$13</f>
        <v>0</v>
      </c>
      <c r="S377" s="36">
        <f>SUMIFS(СВЦЭМ!$K$40:$K$783,СВЦЭМ!$A$40:$A$783,$A377,СВЦЭМ!$B$39:$B$782,S$348)+'СЕТ СН'!$F$13</f>
        <v>0</v>
      </c>
      <c r="T377" s="36">
        <f>SUMIFS(СВЦЭМ!$K$40:$K$783,СВЦЭМ!$A$40:$A$783,$A377,СВЦЭМ!$B$39:$B$782,T$348)+'СЕТ СН'!$F$13</f>
        <v>0</v>
      </c>
      <c r="U377" s="36">
        <f>SUMIFS(СВЦЭМ!$K$40:$K$783,СВЦЭМ!$A$40:$A$783,$A377,СВЦЭМ!$B$39:$B$782,U$348)+'СЕТ СН'!$F$13</f>
        <v>0</v>
      </c>
      <c r="V377" s="36">
        <f>SUMIFS(СВЦЭМ!$K$40:$K$783,СВЦЭМ!$A$40:$A$783,$A377,СВЦЭМ!$B$39:$B$782,V$348)+'СЕТ СН'!$F$13</f>
        <v>0</v>
      </c>
      <c r="W377" s="36">
        <f>SUMIFS(СВЦЭМ!$K$40:$K$783,СВЦЭМ!$A$40:$A$783,$A377,СВЦЭМ!$B$39:$B$782,W$348)+'СЕТ СН'!$F$13</f>
        <v>0</v>
      </c>
      <c r="X377" s="36">
        <f>SUMIFS(СВЦЭМ!$K$40:$K$783,СВЦЭМ!$A$40:$A$783,$A377,СВЦЭМ!$B$39:$B$782,X$348)+'СЕТ СН'!$F$13</f>
        <v>0</v>
      </c>
      <c r="Y377" s="36">
        <f>SUMIFS(СВЦЭМ!$K$40:$K$783,СВЦЭМ!$A$40:$A$783,$A377,СВЦЭМ!$B$39:$B$782,Y$348)+'СЕТ СН'!$F$13</f>
        <v>0</v>
      </c>
    </row>
    <row r="378" spans="1:27" ht="15.75" hidden="1" x14ac:dyDescent="0.2">
      <c r="A378" s="35">
        <f t="shared" si="10"/>
        <v>44987</v>
      </c>
      <c r="B378" s="36">
        <f>SUMIFS(СВЦЭМ!$K$40:$K$783,СВЦЭМ!$A$40:$A$783,$A378,СВЦЭМ!$B$39:$B$782,B$348)+'СЕТ СН'!$F$13</f>
        <v>0</v>
      </c>
      <c r="C378" s="36">
        <f>SUMIFS(СВЦЭМ!$K$40:$K$783,СВЦЭМ!$A$40:$A$783,$A378,СВЦЭМ!$B$39:$B$782,C$348)+'СЕТ СН'!$F$13</f>
        <v>0</v>
      </c>
      <c r="D378" s="36">
        <f>SUMIFS(СВЦЭМ!$K$40:$K$783,СВЦЭМ!$A$40:$A$783,$A378,СВЦЭМ!$B$39:$B$782,D$348)+'СЕТ СН'!$F$13</f>
        <v>0</v>
      </c>
      <c r="E378" s="36">
        <f>SUMIFS(СВЦЭМ!$K$40:$K$783,СВЦЭМ!$A$40:$A$783,$A378,СВЦЭМ!$B$39:$B$782,E$348)+'СЕТ СН'!$F$13</f>
        <v>0</v>
      </c>
      <c r="F378" s="36">
        <f>SUMIFS(СВЦЭМ!$K$40:$K$783,СВЦЭМ!$A$40:$A$783,$A378,СВЦЭМ!$B$39:$B$782,F$348)+'СЕТ СН'!$F$13</f>
        <v>0</v>
      </c>
      <c r="G378" s="36">
        <f>SUMIFS(СВЦЭМ!$K$40:$K$783,СВЦЭМ!$A$40:$A$783,$A378,СВЦЭМ!$B$39:$B$782,G$348)+'СЕТ СН'!$F$13</f>
        <v>0</v>
      </c>
      <c r="H378" s="36">
        <f>SUMIFS(СВЦЭМ!$K$40:$K$783,СВЦЭМ!$A$40:$A$783,$A378,СВЦЭМ!$B$39:$B$782,H$348)+'СЕТ СН'!$F$13</f>
        <v>0</v>
      </c>
      <c r="I378" s="36">
        <f>SUMIFS(СВЦЭМ!$K$40:$K$783,СВЦЭМ!$A$40:$A$783,$A378,СВЦЭМ!$B$39:$B$782,I$348)+'СЕТ СН'!$F$13</f>
        <v>0</v>
      </c>
      <c r="J378" s="36">
        <f>SUMIFS(СВЦЭМ!$K$40:$K$783,СВЦЭМ!$A$40:$A$783,$A378,СВЦЭМ!$B$39:$B$782,J$348)+'СЕТ СН'!$F$13</f>
        <v>0</v>
      </c>
      <c r="K378" s="36">
        <f>SUMIFS(СВЦЭМ!$K$40:$K$783,СВЦЭМ!$A$40:$A$783,$A378,СВЦЭМ!$B$39:$B$782,K$348)+'СЕТ СН'!$F$13</f>
        <v>0</v>
      </c>
      <c r="L378" s="36">
        <f>SUMIFS(СВЦЭМ!$K$40:$K$783,СВЦЭМ!$A$40:$A$783,$A378,СВЦЭМ!$B$39:$B$782,L$348)+'СЕТ СН'!$F$13</f>
        <v>0</v>
      </c>
      <c r="M378" s="36">
        <f>SUMIFS(СВЦЭМ!$K$40:$K$783,СВЦЭМ!$A$40:$A$783,$A378,СВЦЭМ!$B$39:$B$782,M$348)+'СЕТ СН'!$F$13</f>
        <v>0</v>
      </c>
      <c r="N378" s="36">
        <f>SUMIFS(СВЦЭМ!$K$40:$K$783,СВЦЭМ!$A$40:$A$783,$A378,СВЦЭМ!$B$39:$B$782,N$348)+'СЕТ СН'!$F$13</f>
        <v>0</v>
      </c>
      <c r="O378" s="36">
        <f>SUMIFS(СВЦЭМ!$K$40:$K$783,СВЦЭМ!$A$40:$A$783,$A378,СВЦЭМ!$B$39:$B$782,O$348)+'СЕТ СН'!$F$13</f>
        <v>0</v>
      </c>
      <c r="P378" s="36">
        <f>SUMIFS(СВЦЭМ!$K$40:$K$783,СВЦЭМ!$A$40:$A$783,$A378,СВЦЭМ!$B$39:$B$782,P$348)+'СЕТ СН'!$F$13</f>
        <v>0</v>
      </c>
      <c r="Q378" s="36">
        <f>SUMIFS(СВЦЭМ!$K$40:$K$783,СВЦЭМ!$A$40:$A$783,$A378,СВЦЭМ!$B$39:$B$782,Q$348)+'СЕТ СН'!$F$13</f>
        <v>0</v>
      </c>
      <c r="R378" s="36">
        <f>SUMIFS(СВЦЭМ!$K$40:$K$783,СВЦЭМ!$A$40:$A$783,$A378,СВЦЭМ!$B$39:$B$782,R$348)+'СЕТ СН'!$F$13</f>
        <v>0</v>
      </c>
      <c r="S378" s="36">
        <f>SUMIFS(СВЦЭМ!$K$40:$K$783,СВЦЭМ!$A$40:$A$783,$A378,СВЦЭМ!$B$39:$B$782,S$348)+'СЕТ СН'!$F$13</f>
        <v>0</v>
      </c>
      <c r="T378" s="36">
        <f>SUMIFS(СВЦЭМ!$K$40:$K$783,СВЦЭМ!$A$40:$A$783,$A378,СВЦЭМ!$B$39:$B$782,T$348)+'СЕТ СН'!$F$13</f>
        <v>0</v>
      </c>
      <c r="U378" s="36">
        <f>SUMIFS(СВЦЭМ!$K$40:$K$783,СВЦЭМ!$A$40:$A$783,$A378,СВЦЭМ!$B$39:$B$782,U$348)+'СЕТ СН'!$F$13</f>
        <v>0</v>
      </c>
      <c r="V378" s="36">
        <f>SUMIFS(СВЦЭМ!$K$40:$K$783,СВЦЭМ!$A$40:$A$783,$A378,СВЦЭМ!$B$39:$B$782,V$348)+'СЕТ СН'!$F$13</f>
        <v>0</v>
      </c>
      <c r="W378" s="36">
        <f>SUMIFS(СВЦЭМ!$K$40:$K$783,СВЦЭМ!$A$40:$A$783,$A378,СВЦЭМ!$B$39:$B$782,W$348)+'СЕТ СН'!$F$13</f>
        <v>0</v>
      </c>
      <c r="X378" s="36">
        <f>SUMIFS(СВЦЭМ!$K$40:$K$783,СВЦЭМ!$A$40:$A$783,$A378,СВЦЭМ!$B$39:$B$782,X$348)+'СЕТ СН'!$F$13</f>
        <v>0</v>
      </c>
      <c r="Y378" s="36">
        <f>SUMIFS(СВЦЭМ!$K$40:$K$783,СВЦЭМ!$A$40:$A$783,$A378,СВЦЭМ!$B$39:$B$782,Y$348)+'СЕТ СН'!$F$13</f>
        <v>0</v>
      </c>
    </row>
    <row r="379" spans="1:27" ht="15.75" hidden="1" x14ac:dyDescent="0.2">
      <c r="A379" s="35">
        <f t="shared" si="10"/>
        <v>44988</v>
      </c>
      <c r="B379" s="36">
        <f>SUMIFS(СВЦЭМ!$K$40:$K$783,СВЦЭМ!$A$40:$A$783,$A379,СВЦЭМ!$B$39:$B$782,B$348)+'СЕТ СН'!$F$13</f>
        <v>0</v>
      </c>
      <c r="C379" s="36">
        <f>SUMIFS(СВЦЭМ!$K$40:$K$783,СВЦЭМ!$A$40:$A$783,$A379,СВЦЭМ!$B$39:$B$782,C$348)+'СЕТ СН'!$F$13</f>
        <v>0</v>
      </c>
      <c r="D379" s="36">
        <f>SUMIFS(СВЦЭМ!$K$40:$K$783,СВЦЭМ!$A$40:$A$783,$A379,СВЦЭМ!$B$39:$B$782,D$348)+'СЕТ СН'!$F$13</f>
        <v>0</v>
      </c>
      <c r="E379" s="36">
        <f>SUMIFS(СВЦЭМ!$K$40:$K$783,СВЦЭМ!$A$40:$A$783,$A379,СВЦЭМ!$B$39:$B$782,E$348)+'СЕТ СН'!$F$13</f>
        <v>0</v>
      </c>
      <c r="F379" s="36">
        <f>SUMIFS(СВЦЭМ!$K$40:$K$783,СВЦЭМ!$A$40:$A$783,$A379,СВЦЭМ!$B$39:$B$782,F$348)+'СЕТ СН'!$F$13</f>
        <v>0</v>
      </c>
      <c r="G379" s="36">
        <f>SUMIFS(СВЦЭМ!$K$40:$K$783,СВЦЭМ!$A$40:$A$783,$A379,СВЦЭМ!$B$39:$B$782,G$348)+'СЕТ СН'!$F$13</f>
        <v>0</v>
      </c>
      <c r="H379" s="36">
        <f>SUMIFS(СВЦЭМ!$K$40:$K$783,СВЦЭМ!$A$40:$A$783,$A379,СВЦЭМ!$B$39:$B$782,H$348)+'СЕТ СН'!$F$13</f>
        <v>0</v>
      </c>
      <c r="I379" s="36">
        <f>SUMIFS(СВЦЭМ!$K$40:$K$783,СВЦЭМ!$A$40:$A$783,$A379,СВЦЭМ!$B$39:$B$782,I$348)+'СЕТ СН'!$F$13</f>
        <v>0</v>
      </c>
      <c r="J379" s="36">
        <f>SUMIFS(СВЦЭМ!$K$40:$K$783,СВЦЭМ!$A$40:$A$783,$A379,СВЦЭМ!$B$39:$B$782,J$348)+'СЕТ СН'!$F$13</f>
        <v>0</v>
      </c>
      <c r="K379" s="36">
        <f>SUMIFS(СВЦЭМ!$K$40:$K$783,СВЦЭМ!$A$40:$A$783,$A379,СВЦЭМ!$B$39:$B$782,K$348)+'СЕТ СН'!$F$13</f>
        <v>0</v>
      </c>
      <c r="L379" s="36">
        <f>SUMIFS(СВЦЭМ!$K$40:$K$783,СВЦЭМ!$A$40:$A$783,$A379,СВЦЭМ!$B$39:$B$782,L$348)+'СЕТ СН'!$F$13</f>
        <v>0</v>
      </c>
      <c r="M379" s="36">
        <f>SUMIFS(СВЦЭМ!$K$40:$K$783,СВЦЭМ!$A$40:$A$783,$A379,СВЦЭМ!$B$39:$B$782,M$348)+'СЕТ СН'!$F$13</f>
        <v>0</v>
      </c>
      <c r="N379" s="36">
        <f>SUMIFS(СВЦЭМ!$K$40:$K$783,СВЦЭМ!$A$40:$A$783,$A379,СВЦЭМ!$B$39:$B$782,N$348)+'СЕТ СН'!$F$13</f>
        <v>0</v>
      </c>
      <c r="O379" s="36">
        <f>SUMIFS(СВЦЭМ!$K$40:$K$783,СВЦЭМ!$A$40:$A$783,$A379,СВЦЭМ!$B$39:$B$782,O$348)+'СЕТ СН'!$F$13</f>
        <v>0</v>
      </c>
      <c r="P379" s="36">
        <f>SUMIFS(СВЦЭМ!$K$40:$K$783,СВЦЭМ!$A$40:$A$783,$A379,СВЦЭМ!$B$39:$B$782,P$348)+'СЕТ СН'!$F$13</f>
        <v>0</v>
      </c>
      <c r="Q379" s="36">
        <f>SUMIFS(СВЦЭМ!$K$40:$K$783,СВЦЭМ!$A$40:$A$783,$A379,СВЦЭМ!$B$39:$B$782,Q$348)+'СЕТ СН'!$F$13</f>
        <v>0</v>
      </c>
      <c r="R379" s="36">
        <f>SUMIFS(СВЦЭМ!$K$40:$K$783,СВЦЭМ!$A$40:$A$783,$A379,СВЦЭМ!$B$39:$B$782,R$348)+'СЕТ СН'!$F$13</f>
        <v>0</v>
      </c>
      <c r="S379" s="36">
        <f>SUMIFS(СВЦЭМ!$K$40:$K$783,СВЦЭМ!$A$40:$A$783,$A379,СВЦЭМ!$B$39:$B$782,S$348)+'СЕТ СН'!$F$13</f>
        <v>0</v>
      </c>
      <c r="T379" s="36">
        <f>SUMIFS(СВЦЭМ!$K$40:$K$783,СВЦЭМ!$A$40:$A$783,$A379,СВЦЭМ!$B$39:$B$782,T$348)+'СЕТ СН'!$F$13</f>
        <v>0</v>
      </c>
      <c r="U379" s="36">
        <f>SUMIFS(СВЦЭМ!$K$40:$K$783,СВЦЭМ!$A$40:$A$783,$A379,СВЦЭМ!$B$39:$B$782,U$348)+'СЕТ СН'!$F$13</f>
        <v>0</v>
      </c>
      <c r="V379" s="36">
        <f>SUMIFS(СВЦЭМ!$K$40:$K$783,СВЦЭМ!$A$40:$A$783,$A379,СВЦЭМ!$B$39:$B$782,V$348)+'СЕТ СН'!$F$13</f>
        <v>0</v>
      </c>
      <c r="W379" s="36">
        <f>SUMIFS(СВЦЭМ!$K$40:$K$783,СВЦЭМ!$A$40:$A$783,$A379,СВЦЭМ!$B$39:$B$782,W$348)+'СЕТ СН'!$F$13</f>
        <v>0</v>
      </c>
      <c r="X379" s="36">
        <f>SUMIFS(СВЦЭМ!$K$40:$K$783,СВЦЭМ!$A$40:$A$783,$A379,СВЦЭМ!$B$39:$B$782,X$348)+'СЕТ СН'!$F$13</f>
        <v>0</v>
      </c>
      <c r="Y379" s="36">
        <f>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1" t="s">
        <v>7</v>
      </c>
      <c r="B381" s="125" t="s">
        <v>93</v>
      </c>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7"/>
    </row>
    <row r="382" spans="1:27" ht="12.75" hidden="1" customHeight="1" x14ac:dyDescent="0.2">
      <c r="A382" s="132"/>
      <c r="B382" s="128"/>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30"/>
    </row>
    <row r="383" spans="1:27" s="46" customFormat="1" ht="12.75" hidden="1" customHeight="1" x14ac:dyDescent="0.2">
      <c r="A383" s="133"/>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01.02.2023</v>
      </c>
      <c r="B384" s="36">
        <f>SUMIFS(СВЦЭМ!$L$40:$L$783,СВЦЭМ!$A$40:$A$783,$A384,СВЦЭМ!$B$39:$B$782,B$383)+'СЕТ СН'!$F$13</f>
        <v>0</v>
      </c>
      <c r="C384" s="36">
        <f>SUMIFS(СВЦЭМ!$L$40:$L$783,СВЦЭМ!$A$40:$A$783,$A384,СВЦЭМ!$B$39:$B$782,C$383)+'СЕТ СН'!$F$13</f>
        <v>0</v>
      </c>
      <c r="D384" s="36">
        <f>SUMIFS(СВЦЭМ!$L$40:$L$783,СВЦЭМ!$A$40:$A$783,$A384,СВЦЭМ!$B$39:$B$782,D$383)+'СЕТ СН'!$F$13</f>
        <v>0</v>
      </c>
      <c r="E384" s="36">
        <f>SUMIFS(СВЦЭМ!$L$40:$L$783,СВЦЭМ!$A$40:$A$783,$A384,СВЦЭМ!$B$39:$B$782,E$383)+'СЕТ СН'!$F$13</f>
        <v>0</v>
      </c>
      <c r="F384" s="36">
        <f>SUMIFS(СВЦЭМ!$L$40:$L$783,СВЦЭМ!$A$40:$A$783,$A384,СВЦЭМ!$B$39:$B$782,F$383)+'СЕТ СН'!$F$13</f>
        <v>0</v>
      </c>
      <c r="G384" s="36">
        <f>SUMIFS(СВЦЭМ!$L$40:$L$783,СВЦЭМ!$A$40:$A$783,$A384,СВЦЭМ!$B$39:$B$782,G$383)+'СЕТ СН'!$F$13</f>
        <v>0</v>
      </c>
      <c r="H384" s="36">
        <f>SUMIFS(СВЦЭМ!$L$40:$L$783,СВЦЭМ!$A$40:$A$783,$A384,СВЦЭМ!$B$39:$B$782,H$383)+'СЕТ СН'!$F$13</f>
        <v>0</v>
      </c>
      <c r="I384" s="36">
        <f>SUMIFS(СВЦЭМ!$L$40:$L$783,СВЦЭМ!$A$40:$A$783,$A384,СВЦЭМ!$B$39:$B$782,I$383)+'СЕТ СН'!$F$13</f>
        <v>0</v>
      </c>
      <c r="J384" s="36">
        <f>SUMIFS(СВЦЭМ!$L$40:$L$783,СВЦЭМ!$A$40:$A$783,$A384,СВЦЭМ!$B$39:$B$782,J$383)+'СЕТ СН'!$F$13</f>
        <v>0</v>
      </c>
      <c r="K384" s="36">
        <f>SUMIFS(СВЦЭМ!$L$40:$L$783,СВЦЭМ!$A$40:$A$783,$A384,СВЦЭМ!$B$39:$B$782,K$383)+'СЕТ СН'!$F$13</f>
        <v>0</v>
      </c>
      <c r="L384" s="36">
        <f>SUMIFS(СВЦЭМ!$L$40:$L$783,СВЦЭМ!$A$40:$A$783,$A384,СВЦЭМ!$B$39:$B$782,L$383)+'СЕТ СН'!$F$13</f>
        <v>0</v>
      </c>
      <c r="M384" s="36">
        <f>SUMIFS(СВЦЭМ!$L$40:$L$783,СВЦЭМ!$A$40:$A$783,$A384,СВЦЭМ!$B$39:$B$782,M$383)+'СЕТ СН'!$F$13</f>
        <v>0</v>
      </c>
      <c r="N384" s="36">
        <f>SUMIFS(СВЦЭМ!$L$40:$L$783,СВЦЭМ!$A$40:$A$783,$A384,СВЦЭМ!$B$39:$B$782,N$383)+'СЕТ СН'!$F$13</f>
        <v>0</v>
      </c>
      <c r="O384" s="36">
        <f>SUMIFS(СВЦЭМ!$L$40:$L$783,СВЦЭМ!$A$40:$A$783,$A384,СВЦЭМ!$B$39:$B$782,O$383)+'СЕТ СН'!$F$13</f>
        <v>0</v>
      </c>
      <c r="P384" s="36">
        <f>SUMIFS(СВЦЭМ!$L$40:$L$783,СВЦЭМ!$A$40:$A$783,$A384,СВЦЭМ!$B$39:$B$782,P$383)+'СЕТ СН'!$F$13</f>
        <v>0</v>
      </c>
      <c r="Q384" s="36">
        <f>SUMIFS(СВЦЭМ!$L$40:$L$783,СВЦЭМ!$A$40:$A$783,$A384,СВЦЭМ!$B$39:$B$782,Q$383)+'СЕТ СН'!$F$13</f>
        <v>0</v>
      </c>
      <c r="R384" s="36">
        <f>SUMIFS(СВЦЭМ!$L$40:$L$783,СВЦЭМ!$A$40:$A$783,$A384,СВЦЭМ!$B$39:$B$782,R$383)+'СЕТ СН'!$F$13</f>
        <v>0</v>
      </c>
      <c r="S384" s="36">
        <f>SUMIFS(СВЦЭМ!$L$40:$L$783,СВЦЭМ!$A$40:$A$783,$A384,СВЦЭМ!$B$39:$B$782,S$383)+'СЕТ СН'!$F$13</f>
        <v>0</v>
      </c>
      <c r="T384" s="36">
        <f>SUMIFS(СВЦЭМ!$L$40:$L$783,СВЦЭМ!$A$40:$A$783,$A384,СВЦЭМ!$B$39:$B$782,T$383)+'СЕТ СН'!$F$13</f>
        <v>0</v>
      </c>
      <c r="U384" s="36">
        <f>SUMIFS(СВЦЭМ!$L$40:$L$783,СВЦЭМ!$A$40:$A$783,$A384,СВЦЭМ!$B$39:$B$782,U$383)+'СЕТ СН'!$F$13</f>
        <v>0</v>
      </c>
      <c r="V384" s="36">
        <f>SUMIFS(СВЦЭМ!$L$40:$L$783,СВЦЭМ!$A$40:$A$783,$A384,СВЦЭМ!$B$39:$B$782,V$383)+'СЕТ СН'!$F$13</f>
        <v>0</v>
      </c>
      <c r="W384" s="36">
        <f>SUMIFS(СВЦЭМ!$L$40:$L$783,СВЦЭМ!$A$40:$A$783,$A384,СВЦЭМ!$B$39:$B$782,W$383)+'СЕТ СН'!$F$13</f>
        <v>0</v>
      </c>
      <c r="X384" s="36">
        <f>SUMIFS(СВЦЭМ!$L$40:$L$783,СВЦЭМ!$A$40:$A$783,$A384,СВЦЭМ!$B$39:$B$782,X$383)+'СЕТ СН'!$F$13</f>
        <v>0</v>
      </c>
      <c r="Y384" s="36">
        <f>SUMIFS(СВЦЭМ!$L$40:$L$783,СВЦЭМ!$A$40:$A$783,$A384,СВЦЭМ!$B$39:$B$782,Y$383)+'СЕТ СН'!$F$13</f>
        <v>0</v>
      </c>
      <c r="AA384" s="45"/>
    </row>
    <row r="385" spans="1:25" ht="15.75" hidden="1" x14ac:dyDescent="0.2">
      <c r="A385" s="35">
        <f>A384+1</f>
        <v>44959</v>
      </c>
      <c r="B385" s="36">
        <f>SUMIFS(СВЦЭМ!$L$40:$L$783,СВЦЭМ!$A$40:$A$783,$A385,СВЦЭМ!$B$39:$B$782,B$383)+'СЕТ СН'!$F$13</f>
        <v>0</v>
      </c>
      <c r="C385" s="36">
        <f>SUMIFS(СВЦЭМ!$L$40:$L$783,СВЦЭМ!$A$40:$A$783,$A385,СВЦЭМ!$B$39:$B$782,C$383)+'СЕТ СН'!$F$13</f>
        <v>0</v>
      </c>
      <c r="D385" s="36">
        <f>SUMIFS(СВЦЭМ!$L$40:$L$783,СВЦЭМ!$A$40:$A$783,$A385,СВЦЭМ!$B$39:$B$782,D$383)+'СЕТ СН'!$F$13</f>
        <v>0</v>
      </c>
      <c r="E385" s="36">
        <f>SUMIFS(СВЦЭМ!$L$40:$L$783,СВЦЭМ!$A$40:$A$783,$A385,СВЦЭМ!$B$39:$B$782,E$383)+'СЕТ СН'!$F$13</f>
        <v>0</v>
      </c>
      <c r="F385" s="36">
        <f>SUMIFS(СВЦЭМ!$L$40:$L$783,СВЦЭМ!$A$40:$A$783,$A385,СВЦЭМ!$B$39:$B$782,F$383)+'СЕТ СН'!$F$13</f>
        <v>0</v>
      </c>
      <c r="G385" s="36">
        <f>SUMIFS(СВЦЭМ!$L$40:$L$783,СВЦЭМ!$A$40:$A$783,$A385,СВЦЭМ!$B$39:$B$782,G$383)+'СЕТ СН'!$F$13</f>
        <v>0</v>
      </c>
      <c r="H385" s="36">
        <f>SUMIFS(СВЦЭМ!$L$40:$L$783,СВЦЭМ!$A$40:$A$783,$A385,СВЦЭМ!$B$39:$B$782,H$383)+'СЕТ СН'!$F$13</f>
        <v>0</v>
      </c>
      <c r="I385" s="36">
        <f>SUMIFS(СВЦЭМ!$L$40:$L$783,СВЦЭМ!$A$40:$A$783,$A385,СВЦЭМ!$B$39:$B$782,I$383)+'СЕТ СН'!$F$13</f>
        <v>0</v>
      </c>
      <c r="J385" s="36">
        <f>SUMIFS(СВЦЭМ!$L$40:$L$783,СВЦЭМ!$A$40:$A$783,$A385,СВЦЭМ!$B$39:$B$782,J$383)+'СЕТ СН'!$F$13</f>
        <v>0</v>
      </c>
      <c r="K385" s="36">
        <f>SUMIFS(СВЦЭМ!$L$40:$L$783,СВЦЭМ!$A$40:$A$783,$A385,СВЦЭМ!$B$39:$B$782,K$383)+'СЕТ СН'!$F$13</f>
        <v>0</v>
      </c>
      <c r="L385" s="36">
        <f>SUMIFS(СВЦЭМ!$L$40:$L$783,СВЦЭМ!$A$40:$A$783,$A385,СВЦЭМ!$B$39:$B$782,L$383)+'СЕТ СН'!$F$13</f>
        <v>0</v>
      </c>
      <c r="M385" s="36">
        <f>SUMIFS(СВЦЭМ!$L$40:$L$783,СВЦЭМ!$A$40:$A$783,$A385,СВЦЭМ!$B$39:$B$782,M$383)+'СЕТ СН'!$F$13</f>
        <v>0</v>
      </c>
      <c r="N385" s="36">
        <f>SUMIFS(СВЦЭМ!$L$40:$L$783,СВЦЭМ!$A$40:$A$783,$A385,СВЦЭМ!$B$39:$B$782,N$383)+'СЕТ СН'!$F$13</f>
        <v>0</v>
      </c>
      <c r="O385" s="36">
        <f>SUMIFS(СВЦЭМ!$L$40:$L$783,СВЦЭМ!$A$40:$A$783,$A385,СВЦЭМ!$B$39:$B$782,O$383)+'СЕТ СН'!$F$13</f>
        <v>0</v>
      </c>
      <c r="P385" s="36">
        <f>SUMIFS(СВЦЭМ!$L$40:$L$783,СВЦЭМ!$A$40:$A$783,$A385,СВЦЭМ!$B$39:$B$782,P$383)+'СЕТ СН'!$F$13</f>
        <v>0</v>
      </c>
      <c r="Q385" s="36">
        <f>SUMIFS(СВЦЭМ!$L$40:$L$783,СВЦЭМ!$A$40:$A$783,$A385,СВЦЭМ!$B$39:$B$782,Q$383)+'СЕТ СН'!$F$13</f>
        <v>0</v>
      </c>
      <c r="R385" s="36">
        <f>SUMIFS(СВЦЭМ!$L$40:$L$783,СВЦЭМ!$A$40:$A$783,$A385,СВЦЭМ!$B$39:$B$782,R$383)+'СЕТ СН'!$F$13</f>
        <v>0</v>
      </c>
      <c r="S385" s="36">
        <f>SUMIFS(СВЦЭМ!$L$40:$L$783,СВЦЭМ!$A$40:$A$783,$A385,СВЦЭМ!$B$39:$B$782,S$383)+'СЕТ СН'!$F$13</f>
        <v>0</v>
      </c>
      <c r="T385" s="36">
        <f>SUMIFS(СВЦЭМ!$L$40:$L$783,СВЦЭМ!$A$40:$A$783,$A385,СВЦЭМ!$B$39:$B$782,T$383)+'СЕТ СН'!$F$13</f>
        <v>0</v>
      </c>
      <c r="U385" s="36">
        <f>SUMIFS(СВЦЭМ!$L$40:$L$783,СВЦЭМ!$A$40:$A$783,$A385,СВЦЭМ!$B$39:$B$782,U$383)+'СЕТ СН'!$F$13</f>
        <v>0</v>
      </c>
      <c r="V385" s="36">
        <f>SUMIFS(СВЦЭМ!$L$40:$L$783,СВЦЭМ!$A$40:$A$783,$A385,СВЦЭМ!$B$39:$B$782,V$383)+'СЕТ СН'!$F$13</f>
        <v>0</v>
      </c>
      <c r="W385" s="36">
        <f>SUMIFS(СВЦЭМ!$L$40:$L$783,СВЦЭМ!$A$40:$A$783,$A385,СВЦЭМ!$B$39:$B$782,W$383)+'СЕТ СН'!$F$13</f>
        <v>0</v>
      </c>
      <c r="X385" s="36">
        <f>SUMIFS(СВЦЭМ!$L$40:$L$783,СВЦЭМ!$A$40:$A$783,$A385,СВЦЭМ!$B$39:$B$782,X$383)+'СЕТ СН'!$F$13</f>
        <v>0</v>
      </c>
      <c r="Y385" s="36">
        <f>SUMIFS(СВЦЭМ!$L$40:$L$783,СВЦЭМ!$A$40:$A$783,$A385,СВЦЭМ!$B$39:$B$782,Y$383)+'СЕТ СН'!$F$13</f>
        <v>0</v>
      </c>
    </row>
    <row r="386" spans="1:25" ht="15.75" hidden="1" x14ac:dyDescent="0.2">
      <c r="A386" s="35">
        <f t="shared" ref="A386:A414" si="11">A385+1</f>
        <v>44960</v>
      </c>
      <c r="B386" s="36">
        <f>SUMIFS(СВЦЭМ!$L$40:$L$783,СВЦЭМ!$A$40:$A$783,$A386,СВЦЭМ!$B$39:$B$782,B$383)+'СЕТ СН'!$F$13</f>
        <v>0</v>
      </c>
      <c r="C386" s="36">
        <f>SUMIFS(СВЦЭМ!$L$40:$L$783,СВЦЭМ!$A$40:$A$783,$A386,СВЦЭМ!$B$39:$B$782,C$383)+'СЕТ СН'!$F$13</f>
        <v>0</v>
      </c>
      <c r="D386" s="36">
        <f>SUMIFS(СВЦЭМ!$L$40:$L$783,СВЦЭМ!$A$40:$A$783,$A386,СВЦЭМ!$B$39:$B$782,D$383)+'СЕТ СН'!$F$13</f>
        <v>0</v>
      </c>
      <c r="E386" s="36">
        <f>SUMIFS(СВЦЭМ!$L$40:$L$783,СВЦЭМ!$A$40:$A$783,$A386,СВЦЭМ!$B$39:$B$782,E$383)+'СЕТ СН'!$F$13</f>
        <v>0</v>
      </c>
      <c r="F386" s="36">
        <f>SUMIFS(СВЦЭМ!$L$40:$L$783,СВЦЭМ!$A$40:$A$783,$A386,СВЦЭМ!$B$39:$B$782,F$383)+'СЕТ СН'!$F$13</f>
        <v>0</v>
      </c>
      <c r="G386" s="36">
        <f>SUMIFS(СВЦЭМ!$L$40:$L$783,СВЦЭМ!$A$40:$A$783,$A386,СВЦЭМ!$B$39:$B$782,G$383)+'СЕТ СН'!$F$13</f>
        <v>0</v>
      </c>
      <c r="H386" s="36">
        <f>SUMIFS(СВЦЭМ!$L$40:$L$783,СВЦЭМ!$A$40:$A$783,$A386,СВЦЭМ!$B$39:$B$782,H$383)+'СЕТ СН'!$F$13</f>
        <v>0</v>
      </c>
      <c r="I386" s="36">
        <f>SUMIFS(СВЦЭМ!$L$40:$L$783,СВЦЭМ!$A$40:$A$783,$A386,СВЦЭМ!$B$39:$B$782,I$383)+'СЕТ СН'!$F$13</f>
        <v>0</v>
      </c>
      <c r="J386" s="36">
        <f>SUMIFS(СВЦЭМ!$L$40:$L$783,СВЦЭМ!$A$40:$A$783,$A386,СВЦЭМ!$B$39:$B$782,J$383)+'СЕТ СН'!$F$13</f>
        <v>0</v>
      </c>
      <c r="K386" s="36">
        <f>SUMIFS(СВЦЭМ!$L$40:$L$783,СВЦЭМ!$A$40:$A$783,$A386,СВЦЭМ!$B$39:$B$782,K$383)+'СЕТ СН'!$F$13</f>
        <v>0</v>
      </c>
      <c r="L386" s="36">
        <f>SUMIFS(СВЦЭМ!$L$40:$L$783,СВЦЭМ!$A$40:$A$783,$A386,СВЦЭМ!$B$39:$B$782,L$383)+'СЕТ СН'!$F$13</f>
        <v>0</v>
      </c>
      <c r="M386" s="36">
        <f>SUMIFS(СВЦЭМ!$L$40:$L$783,СВЦЭМ!$A$40:$A$783,$A386,СВЦЭМ!$B$39:$B$782,M$383)+'СЕТ СН'!$F$13</f>
        <v>0</v>
      </c>
      <c r="N386" s="36">
        <f>SUMIFS(СВЦЭМ!$L$40:$L$783,СВЦЭМ!$A$40:$A$783,$A386,СВЦЭМ!$B$39:$B$782,N$383)+'СЕТ СН'!$F$13</f>
        <v>0</v>
      </c>
      <c r="O386" s="36">
        <f>SUMIFS(СВЦЭМ!$L$40:$L$783,СВЦЭМ!$A$40:$A$783,$A386,СВЦЭМ!$B$39:$B$782,O$383)+'СЕТ СН'!$F$13</f>
        <v>0</v>
      </c>
      <c r="P386" s="36">
        <f>SUMIFS(СВЦЭМ!$L$40:$L$783,СВЦЭМ!$A$40:$A$783,$A386,СВЦЭМ!$B$39:$B$782,P$383)+'СЕТ СН'!$F$13</f>
        <v>0</v>
      </c>
      <c r="Q386" s="36">
        <f>SUMIFS(СВЦЭМ!$L$40:$L$783,СВЦЭМ!$A$40:$A$783,$A386,СВЦЭМ!$B$39:$B$782,Q$383)+'СЕТ СН'!$F$13</f>
        <v>0</v>
      </c>
      <c r="R386" s="36">
        <f>SUMIFS(СВЦЭМ!$L$40:$L$783,СВЦЭМ!$A$40:$A$783,$A386,СВЦЭМ!$B$39:$B$782,R$383)+'СЕТ СН'!$F$13</f>
        <v>0</v>
      </c>
      <c r="S386" s="36">
        <f>SUMIFS(СВЦЭМ!$L$40:$L$783,СВЦЭМ!$A$40:$A$783,$A386,СВЦЭМ!$B$39:$B$782,S$383)+'СЕТ СН'!$F$13</f>
        <v>0</v>
      </c>
      <c r="T386" s="36">
        <f>SUMIFS(СВЦЭМ!$L$40:$L$783,СВЦЭМ!$A$40:$A$783,$A386,СВЦЭМ!$B$39:$B$782,T$383)+'СЕТ СН'!$F$13</f>
        <v>0</v>
      </c>
      <c r="U386" s="36">
        <f>SUMIFS(СВЦЭМ!$L$40:$L$783,СВЦЭМ!$A$40:$A$783,$A386,СВЦЭМ!$B$39:$B$782,U$383)+'СЕТ СН'!$F$13</f>
        <v>0</v>
      </c>
      <c r="V386" s="36">
        <f>SUMIFS(СВЦЭМ!$L$40:$L$783,СВЦЭМ!$A$40:$A$783,$A386,СВЦЭМ!$B$39:$B$782,V$383)+'СЕТ СН'!$F$13</f>
        <v>0</v>
      </c>
      <c r="W386" s="36">
        <f>SUMIFS(СВЦЭМ!$L$40:$L$783,СВЦЭМ!$A$40:$A$783,$A386,СВЦЭМ!$B$39:$B$782,W$383)+'СЕТ СН'!$F$13</f>
        <v>0</v>
      </c>
      <c r="X386" s="36">
        <f>SUMIFS(СВЦЭМ!$L$40:$L$783,СВЦЭМ!$A$40:$A$783,$A386,СВЦЭМ!$B$39:$B$782,X$383)+'СЕТ СН'!$F$13</f>
        <v>0</v>
      </c>
      <c r="Y386" s="36">
        <f>SUMIFS(СВЦЭМ!$L$40:$L$783,СВЦЭМ!$A$40:$A$783,$A386,СВЦЭМ!$B$39:$B$782,Y$383)+'СЕТ СН'!$F$13</f>
        <v>0</v>
      </c>
    </row>
    <row r="387" spans="1:25" ht="15.75" hidden="1" x14ac:dyDescent="0.2">
      <c r="A387" s="35">
        <f t="shared" si="11"/>
        <v>44961</v>
      </c>
      <c r="B387" s="36">
        <f>SUMIFS(СВЦЭМ!$L$40:$L$783,СВЦЭМ!$A$40:$A$783,$A387,СВЦЭМ!$B$39:$B$782,B$383)+'СЕТ СН'!$F$13</f>
        <v>0</v>
      </c>
      <c r="C387" s="36">
        <f>SUMIFS(СВЦЭМ!$L$40:$L$783,СВЦЭМ!$A$40:$A$783,$A387,СВЦЭМ!$B$39:$B$782,C$383)+'СЕТ СН'!$F$13</f>
        <v>0</v>
      </c>
      <c r="D387" s="36">
        <f>SUMIFS(СВЦЭМ!$L$40:$L$783,СВЦЭМ!$A$40:$A$783,$A387,СВЦЭМ!$B$39:$B$782,D$383)+'СЕТ СН'!$F$13</f>
        <v>0</v>
      </c>
      <c r="E387" s="36">
        <f>SUMIFS(СВЦЭМ!$L$40:$L$783,СВЦЭМ!$A$40:$A$783,$A387,СВЦЭМ!$B$39:$B$782,E$383)+'СЕТ СН'!$F$13</f>
        <v>0</v>
      </c>
      <c r="F387" s="36">
        <f>SUMIFS(СВЦЭМ!$L$40:$L$783,СВЦЭМ!$A$40:$A$783,$A387,СВЦЭМ!$B$39:$B$782,F$383)+'СЕТ СН'!$F$13</f>
        <v>0</v>
      </c>
      <c r="G387" s="36">
        <f>SUMIFS(СВЦЭМ!$L$40:$L$783,СВЦЭМ!$A$40:$A$783,$A387,СВЦЭМ!$B$39:$B$782,G$383)+'СЕТ СН'!$F$13</f>
        <v>0</v>
      </c>
      <c r="H387" s="36">
        <f>SUMIFS(СВЦЭМ!$L$40:$L$783,СВЦЭМ!$A$40:$A$783,$A387,СВЦЭМ!$B$39:$B$782,H$383)+'СЕТ СН'!$F$13</f>
        <v>0</v>
      </c>
      <c r="I387" s="36">
        <f>SUMIFS(СВЦЭМ!$L$40:$L$783,СВЦЭМ!$A$40:$A$783,$A387,СВЦЭМ!$B$39:$B$782,I$383)+'СЕТ СН'!$F$13</f>
        <v>0</v>
      </c>
      <c r="J387" s="36">
        <f>SUMIFS(СВЦЭМ!$L$40:$L$783,СВЦЭМ!$A$40:$A$783,$A387,СВЦЭМ!$B$39:$B$782,J$383)+'СЕТ СН'!$F$13</f>
        <v>0</v>
      </c>
      <c r="K387" s="36">
        <f>SUMIFS(СВЦЭМ!$L$40:$L$783,СВЦЭМ!$A$40:$A$783,$A387,СВЦЭМ!$B$39:$B$782,K$383)+'СЕТ СН'!$F$13</f>
        <v>0</v>
      </c>
      <c r="L387" s="36">
        <f>SUMIFS(СВЦЭМ!$L$40:$L$783,СВЦЭМ!$A$40:$A$783,$A387,СВЦЭМ!$B$39:$B$782,L$383)+'СЕТ СН'!$F$13</f>
        <v>0</v>
      </c>
      <c r="M387" s="36">
        <f>SUMIFS(СВЦЭМ!$L$40:$L$783,СВЦЭМ!$A$40:$A$783,$A387,СВЦЭМ!$B$39:$B$782,M$383)+'СЕТ СН'!$F$13</f>
        <v>0</v>
      </c>
      <c r="N387" s="36">
        <f>SUMIFS(СВЦЭМ!$L$40:$L$783,СВЦЭМ!$A$40:$A$783,$A387,СВЦЭМ!$B$39:$B$782,N$383)+'СЕТ СН'!$F$13</f>
        <v>0</v>
      </c>
      <c r="O387" s="36">
        <f>SUMIFS(СВЦЭМ!$L$40:$L$783,СВЦЭМ!$A$40:$A$783,$A387,СВЦЭМ!$B$39:$B$782,O$383)+'СЕТ СН'!$F$13</f>
        <v>0</v>
      </c>
      <c r="P387" s="36">
        <f>SUMIFS(СВЦЭМ!$L$40:$L$783,СВЦЭМ!$A$40:$A$783,$A387,СВЦЭМ!$B$39:$B$782,P$383)+'СЕТ СН'!$F$13</f>
        <v>0</v>
      </c>
      <c r="Q387" s="36">
        <f>SUMIFS(СВЦЭМ!$L$40:$L$783,СВЦЭМ!$A$40:$A$783,$A387,СВЦЭМ!$B$39:$B$782,Q$383)+'СЕТ СН'!$F$13</f>
        <v>0</v>
      </c>
      <c r="R387" s="36">
        <f>SUMIFS(СВЦЭМ!$L$40:$L$783,СВЦЭМ!$A$40:$A$783,$A387,СВЦЭМ!$B$39:$B$782,R$383)+'СЕТ СН'!$F$13</f>
        <v>0</v>
      </c>
      <c r="S387" s="36">
        <f>SUMIFS(СВЦЭМ!$L$40:$L$783,СВЦЭМ!$A$40:$A$783,$A387,СВЦЭМ!$B$39:$B$782,S$383)+'СЕТ СН'!$F$13</f>
        <v>0</v>
      </c>
      <c r="T387" s="36">
        <f>SUMIFS(СВЦЭМ!$L$40:$L$783,СВЦЭМ!$A$40:$A$783,$A387,СВЦЭМ!$B$39:$B$782,T$383)+'СЕТ СН'!$F$13</f>
        <v>0</v>
      </c>
      <c r="U387" s="36">
        <f>SUMIFS(СВЦЭМ!$L$40:$L$783,СВЦЭМ!$A$40:$A$783,$A387,СВЦЭМ!$B$39:$B$782,U$383)+'СЕТ СН'!$F$13</f>
        <v>0</v>
      </c>
      <c r="V387" s="36">
        <f>SUMIFS(СВЦЭМ!$L$40:$L$783,СВЦЭМ!$A$40:$A$783,$A387,СВЦЭМ!$B$39:$B$782,V$383)+'СЕТ СН'!$F$13</f>
        <v>0</v>
      </c>
      <c r="W387" s="36">
        <f>SUMIFS(СВЦЭМ!$L$40:$L$783,СВЦЭМ!$A$40:$A$783,$A387,СВЦЭМ!$B$39:$B$782,W$383)+'СЕТ СН'!$F$13</f>
        <v>0</v>
      </c>
      <c r="X387" s="36">
        <f>SUMIFS(СВЦЭМ!$L$40:$L$783,СВЦЭМ!$A$40:$A$783,$A387,СВЦЭМ!$B$39:$B$782,X$383)+'СЕТ СН'!$F$13</f>
        <v>0</v>
      </c>
      <c r="Y387" s="36">
        <f>SUMIFS(СВЦЭМ!$L$40:$L$783,СВЦЭМ!$A$40:$A$783,$A387,СВЦЭМ!$B$39:$B$782,Y$383)+'СЕТ СН'!$F$13</f>
        <v>0</v>
      </c>
    </row>
    <row r="388" spans="1:25" ht="15.75" hidden="1" x14ac:dyDescent="0.2">
      <c r="A388" s="35">
        <f t="shared" si="11"/>
        <v>44962</v>
      </c>
      <c r="B388" s="36">
        <f>SUMIFS(СВЦЭМ!$L$40:$L$783,СВЦЭМ!$A$40:$A$783,$A388,СВЦЭМ!$B$39:$B$782,B$383)+'СЕТ СН'!$F$13</f>
        <v>0</v>
      </c>
      <c r="C388" s="36">
        <f>SUMIFS(СВЦЭМ!$L$40:$L$783,СВЦЭМ!$A$40:$A$783,$A388,СВЦЭМ!$B$39:$B$782,C$383)+'СЕТ СН'!$F$13</f>
        <v>0</v>
      </c>
      <c r="D388" s="36">
        <f>SUMIFS(СВЦЭМ!$L$40:$L$783,СВЦЭМ!$A$40:$A$783,$A388,СВЦЭМ!$B$39:$B$782,D$383)+'СЕТ СН'!$F$13</f>
        <v>0</v>
      </c>
      <c r="E388" s="36">
        <f>SUMIFS(СВЦЭМ!$L$40:$L$783,СВЦЭМ!$A$40:$A$783,$A388,СВЦЭМ!$B$39:$B$782,E$383)+'СЕТ СН'!$F$13</f>
        <v>0</v>
      </c>
      <c r="F388" s="36">
        <f>SUMIFS(СВЦЭМ!$L$40:$L$783,СВЦЭМ!$A$40:$A$783,$A388,СВЦЭМ!$B$39:$B$782,F$383)+'СЕТ СН'!$F$13</f>
        <v>0</v>
      </c>
      <c r="G388" s="36">
        <f>SUMIFS(СВЦЭМ!$L$40:$L$783,СВЦЭМ!$A$40:$A$783,$A388,СВЦЭМ!$B$39:$B$782,G$383)+'СЕТ СН'!$F$13</f>
        <v>0</v>
      </c>
      <c r="H388" s="36">
        <f>SUMIFS(СВЦЭМ!$L$40:$L$783,СВЦЭМ!$A$40:$A$783,$A388,СВЦЭМ!$B$39:$B$782,H$383)+'СЕТ СН'!$F$13</f>
        <v>0</v>
      </c>
      <c r="I388" s="36">
        <f>SUMIFS(СВЦЭМ!$L$40:$L$783,СВЦЭМ!$A$40:$A$783,$A388,СВЦЭМ!$B$39:$B$782,I$383)+'СЕТ СН'!$F$13</f>
        <v>0</v>
      </c>
      <c r="J388" s="36">
        <f>SUMIFS(СВЦЭМ!$L$40:$L$783,СВЦЭМ!$A$40:$A$783,$A388,СВЦЭМ!$B$39:$B$782,J$383)+'СЕТ СН'!$F$13</f>
        <v>0</v>
      </c>
      <c r="K388" s="36">
        <f>SUMIFS(СВЦЭМ!$L$40:$L$783,СВЦЭМ!$A$40:$A$783,$A388,СВЦЭМ!$B$39:$B$782,K$383)+'СЕТ СН'!$F$13</f>
        <v>0</v>
      </c>
      <c r="L388" s="36">
        <f>SUMIFS(СВЦЭМ!$L$40:$L$783,СВЦЭМ!$A$40:$A$783,$A388,СВЦЭМ!$B$39:$B$782,L$383)+'СЕТ СН'!$F$13</f>
        <v>0</v>
      </c>
      <c r="M388" s="36">
        <f>SUMIFS(СВЦЭМ!$L$40:$L$783,СВЦЭМ!$A$40:$A$783,$A388,СВЦЭМ!$B$39:$B$782,M$383)+'СЕТ СН'!$F$13</f>
        <v>0</v>
      </c>
      <c r="N388" s="36">
        <f>SUMIFS(СВЦЭМ!$L$40:$L$783,СВЦЭМ!$A$40:$A$783,$A388,СВЦЭМ!$B$39:$B$782,N$383)+'СЕТ СН'!$F$13</f>
        <v>0</v>
      </c>
      <c r="O388" s="36">
        <f>SUMIFS(СВЦЭМ!$L$40:$L$783,СВЦЭМ!$A$40:$A$783,$A388,СВЦЭМ!$B$39:$B$782,O$383)+'СЕТ СН'!$F$13</f>
        <v>0</v>
      </c>
      <c r="P388" s="36">
        <f>SUMIFS(СВЦЭМ!$L$40:$L$783,СВЦЭМ!$A$40:$A$783,$A388,СВЦЭМ!$B$39:$B$782,P$383)+'СЕТ СН'!$F$13</f>
        <v>0</v>
      </c>
      <c r="Q388" s="36">
        <f>SUMIFS(СВЦЭМ!$L$40:$L$783,СВЦЭМ!$A$40:$A$783,$A388,СВЦЭМ!$B$39:$B$782,Q$383)+'СЕТ СН'!$F$13</f>
        <v>0</v>
      </c>
      <c r="R388" s="36">
        <f>SUMIFS(СВЦЭМ!$L$40:$L$783,СВЦЭМ!$A$40:$A$783,$A388,СВЦЭМ!$B$39:$B$782,R$383)+'СЕТ СН'!$F$13</f>
        <v>0</v>
      </c>
      <c r="S388" s="36">
        <f>SUMIFS(СВЦЭМ!$L$40:$L$783,СВЦЭМ!$A$40:$A$783,$A388,СВЦЭМ!$B$39:$B$782,S$383)+'СЕТ СН'!$F$13</f>
        <v>0</v>
      </c>
      <c r="T388" s="36">
        <f>SUMIFS(СВЦЭМ!$L$40:$L$783,СВЦЭМ!$A$40:$A$783,$A388,СВЦЭМ!$B$39:$B$782,T$383)+'СЕТ СН'!$F$13</f>
        <v>0</v>
      </c>
      <c r="U388" s="36">
        <f>SUMIFS(СВЦЭМ!$L$40:$L$783,СВЦЭМ!$A$40:$A$783,$A388,СВЦЭМ!$B$39:$B$782,U$383)+'СЕТ СН'!$F$13</f>
        <v>0</v>
      </c>
      <c r="V388" s="36">
        <f>SUMIFS(СВЦЭМ!$L$40:$L$783,СВЦЭМ!$A$40:$A$783,$A388,СВЦЭМ!$B$39:$B$782,V$383)+'СЕТ СН'!$F$13</f>
        <v>0</v>
      </c>
      <c r="W388" s="36">
        <f>SUMIFS(СВЦЭМ!$L$40:$L$783,СВЦЭМ!$A$40:$A$783,$A388,СВЦЭМ!$B$39:$B$782,W$383)+'СЕТ СН'!$F$13</f>
        <v>0</v>
      </c>
      <c r="X388" s="36">
        <f>SUMIFS(СВЦЭМ!$L$40:$L$783,СВЦЭМ!$A$40:$A$783,$A388,СВЦЭМ!$B$39:$B$782,X$383)+'СЕТ СН'!$F$13</f>
        <v>0</v>
      </c>
      <c r="Y388" s="36">
        <f>SUMIFS(СВЦЭМ!$L$40:$L$783,СВЦЭМ!$A$40:$A$783,$A388,СВЦЭМ!$B$39:$B$782,Y$383)+'СЕТ СН'!$F$13</f>
        <v>0</v>
      </c>
    </row>
    <row r="389" spans="1:25" ht="15.75" hidden="1" x14ac:dyDescent="0.2">
      <c r="A389" s="35">
        <f t="shared" si="11"/>
        <v>44963</v>
      </c>
      <c r="B389" s="36">
        <f>SUMIFS(СВЦЭМ!$L$40:$L$783,СВЦЭМ!$A$40:$A$783,$A389,СВЦЭМ!$B$39:$B$782,B$383)+'СЕТ СН'!$F$13</f>
        <v>0</v>
      </c>
      <c r="C389" s="36">
        <f>SUMIFS(СВЦЭМ!$L$40:$L$783,СВЦЭМ!$A$40:$A$783,$A389,СВЦЭМ!$B$39:$B$782,C$383)+'СЕТ СН'!$F$13</f>
        <v>0</v>
      </c>
      <c r="D389" s="36">
        <f>SUMIFS(СВЦЭМ!$L$40:$L$783,СВЦЭМ!$A$40:$A$783,$A389,СВЦЭМ!$B$39:$B$782,D$383)+'СЕТ СН'!$F$13</f>
        <v>0</v>
      </c>
      <c r="E389" s="36">
        <f>SUMIFS(СВЦЭМ!$L$40:$L$783,СВЦЭМ!$A$40:$A$783,$A389,СВЦЭМ!$B$39:$B$782,E$383)+'СЕТ СН'!$F$13</f>
        <v>0</v>
      </c>
      <c r="F389" s="36">
        <f>SUMIFS(СВЦЭМ!$L$40:$L$783,СВЦЭМ!$A$40:$A$783,$A389,СВЦЭМ!$B$39:$B$782,F$383)+'СЕТ СН'!$F$13</f>
        <v>0</v>
      </c>
      <c r="G389" s="36">
        <f>SUMIFS(СВЦЭМ!$L$40:$L$783,СВЦЭМ!$A$40:$A$783,$A389,СВЦЭМ!$B$39:$B$782,G$383)+'СЕТ СН'!$F$13</f>
        <v>0</v>
      </c>
      <c r="H389" s="36">
        <f>SUMIFS(СВЦЭМ!$L$40:$L$783,СВЦЭМ!$A$40:$A$783,$A389,СВЦЭМ!$B$39:$B$782,H$383)+'СЕТ СН'!$F$13</f>
        <v>0</v>
      </c>
      <c r="I389" s="36">
        <f>SUMIFS(СВЦЭМ!$L$40:$L$783,СВЦЭМ!$A$40:$A$783,$A389,СВЦЭМ!$B$39:$B$782,I$383)+'СЕТ СН'!$F$13</f>
        <v>0</v>
      </c>
      <c r="J389" s="36">
        <f>SUMIFS(СВЦЭМ!$L$40:$L$783,СВЦЭМ!$A$40:$A$783,$A389,СВЦЭМ!$B$39:$B$782,J$383)+'СЕТ СН'!$F$13</f>
        <v>0</v>
      </c>
      <c r="K389" s="36">
        <f>SUMIFS(СВЦЭМ!$L$40:$L$783,СВЦЭМ!$A$40:$A$783,$A389,СВЦЭМ!$B$39:$B$782,K$383)+'СЕТ СН'!$F$13</f>
        <v>0</v>
      </c>
      <c r="L389" s="36">
        <f>SUMIFS(СВЦЭМ!$L$40:$L$783,СВЦЭМ!$A$40:$A$783,$A389,СВЦЭМ!$B$39:$B$782,L$383)+'СЕТ СН'!$F$13</f>
        <v>0</v>
      </c>
      <c r="M389" s="36">
        <f>SUMIFS(СВЦЭМ!$L$40:$L$783,СВЦЭМ!$A$40:$A$783,$A389,СВЦЭМ!$B$39:$B$782,M$383)+'СЕТ СН'!$F$13</f>
        <v>0</v>
      </c>
      <c r="N389" s="36">
        <f>SUMIFS(СВЦЭМ!$L$40:$L$783,СВЦЭМ!$A$40:$A$783,$A389,СВЦЭМ!$B$39:$B$782,N$383)+'СЕТ СН'!$F$13</f>
        <v>0</v>
      </c>
      <c r="O389" s="36">
        <f>SUMIFS(СВЦЭМ!$L$40:$L$783,СВЦЭМ!$A$40:$A$783,$A389,СВЦЭМ!$B$39:$B$782,O$383)+'СЕТ СН'!$F$13</f>
        <v>0</v>
      </c>
      <c r="P389" s="36">
        <f>SUMIFS(СВЦЭМ!$L$40:$L$783,СВЦЭМ!$A$40:$A$783,$A389,СВЦЭМ!$B$39:$B$782,P$383)+'СЕТ СН'!$F$13</f>
        <v>0</v>
      </c>
      <c r="Q389" s="36">
        <f>SUMIFS(СВЦЭМ!$L$40:$L$783,СВЦЭМ!$A$40:$A$783,$A389,СВЦЭМ!$B$39:$B$782,Q$383)+'СЕТ СН'!$F$13</f>
        <v>0</v>
      </c>
      <c r="R389" s="36">
        <f>SUMIFS(СВЦЭМ!$L$40:$L$783,СВЦЭМ!$A$40:$A$783,$A389,СВЦЭМ!$B$39:$B$782,R$383)+'СЕТ СН'!$F$13</f>
        <v>0</v>
      </c>
      <c r="S389" s="36">
        <f>SUMIFS(СВЦЭМ!$L$40:$L$783,СВЦЭМ!$A$40:$A$783,$A389,СВЦЭМ!$B$39:$B$782,S$383)+'СЕТ СН'!$F$13</f>
        <v>0</v>
      </c>
      <c r="T389" s="36">
        <f>SUMIFS(СВЦЭМ!$L$40:$L$783,СВЦЭМ!$A$40:$A$783,$A389,СВЦЭМ!$B$39:$B$782,T$383)+'СЕТ СН'!$F$13</f>
        <v>0</v>
      </c>
      <c r="U389" s="36">
        <f>SUMIFS(СВЦЭМ!$L$40:$L$783,СВЦЭМ!$A$40:$A$783,$A389,СВЦЭМ!$B$39:$B$782,U$383)+'СЕТ СН'!$F$13</f>
        <v>0</v>
      </c>
      <c r="V389" s="36">
        <f>SUMIFS(СВЦЭМ!$L$40:$L$783,СВЦЭМ!$A$40:$A$783,$A389,СВЦЭМ!$B$39:$B$782,V$383)+'СЕТ СН'!$F$13</f>
        <v>0</v>
      </c>
      <c r="W389" s="36">
        <f>SUMIFS(СВЦЭМ!$L$40:$L$783,СВЦЭМ!$A$40:$A$783,$A389,СВЦЭМ!$B$39:$B$782,W$383)+'СЕТ СН'!$F$13</f>
        <v>0</v>
      </c>
      <c r="X389" s="36">
        <f>SUMIFS(СВЦЭМ!$L$40:$L$783,СВЦЭМ!$A$40:$A$783,$A389,СВЦЭМ!$B$39:$B$782,X$383)+'СЕТ СН'!$F$13</f>
        <v>0</v>
      </c>
      <c r="Y389" s="36">
        <f>SUMIFS(СВЦЭМ!$L$40:$L$783,СВЦЭМ!$A$40:$A$783,$A389,СВЦЭМ!$B$39:$B$782,Y$383)+'СЕТ СН'!$F$13</f>
        <v>0</v>
      </c>
    </row>
    <row r="390" spans="1:25" ht="15.75" hidden="1" x14ac:dyDescent="0.2">
      <c r="A390" s="35">
        <f t="shared" si="11"/>
        <v>44964</v>
      </c>
      <c r="B390" s="36">
        <f>SUMIFS(СВЦЭМ!$L$40:$L$783,СВЦЭМ!$A$40:$A$783,$A390,СВЦЭМ!$B$39:$B$782,B$383)+'СЕТ СН'!$F$13</f>
        <v>0</v>
      </c>
      <c r="C390" s="36">
        <f>SUMIFS(СВЦЭМ!$L$40:$L$783,СВЦЭМ!$A$40:$A$783,$A390,СВЦЭМ!$B$39:$B$782,C$383)+'СЕТ СН'!$F$13</f>
        <v>0</v>
      </c>
      <c r="D390" s="36">
        <f>SUMIFS(СВЦЭМ!$L$40:$L$783,СВЦЭМ!$A$40:$A$783,$A390,СВЦЭМ!$B$39:$B$782,D$383)+'СЕТ СН'!$F$13</f>
        <v>0</v>
      </c>
      <c r="E390" s="36">
        <f>SUMIFS(СВЦЭМ!$L$40:$L$783,СВЦЭМ!$A$40:$A$783,$A390,СВЦЭМ!$B$39:$B$782,E$383)+'СЕТ СН'!$F$13</f>
        <v>0</v>
      </c>
      <c r="F390" s="36">
        <f>SUMIFS(СВЦЭМ!$L$40:$L$783,СВЦЭМ!$A$40:$A$783,$A390,СВЦЭМ!$B$39:$B$782,F$383)+'СЕТ СН'!$F$13</f>
        <v>0</v>
      </c>
      <c r="G390" s="36">
        <f>SUMIFS(СВЦЭМ!$L$40:$L$783,СВЦЭМ!$A$40:$A$783,$A390,СВЦЭМ!$B$39:$B$782,G$383)+'СЕТ СН'!$F$13</f>
        <v>0</v>
      </c>
      <c r="H390" s="36">
        <f>SUMIFS(СВЦЭМ!$L$40:$L$783,СВЦЭМ!$A$40:$A$783,$A390,СВЦЭМ!$B$39:$B$782,H$383)+'СЕТ СН'!$F$13</f>
        <v>0</v>
      </c>
      <c r="I390" s="36">
        <f>SUMIFS(СВЦЭМ!$L$40:$L$783,СВЦЭМ!$A$40:$A$783,$A390,СВЦЭМ!$B$39:$B$782,I$383)+'СЕТ СН'!$F$13</f>
        <v>0</v>
      </c>
      <c r="J390" s="36">
        <f>SUMIFS(СВЦЭМ!$L$40:$L$783,СВЦЭМ!$A$40:$A$783,$A390,СВЦЭМ!$B$39:$B$782,J$383)+'СЕТ СН'!$F$13</f>
        <v>0</v>
      </c>
      <c r="K390" s="36">
        <f>SUMIFS(СВЦЭМ!$L$40:$L$783,СВЦЭМ!$A$40:$A$783,$A390,СВЦЭМ!$B$39:$B$782,K$383)+'СЕТ СН'!$F$13</f>
        <v>0</v>
      </c>
      <c r="L390" s="36">
        <f>SUMIFS(СВЦЭМ!$L$40:$L$783,СВЦЭМ!$A$40:$A$783,$A390,СВЦЭМ!$B$39:$B$782,L$383)+'СЕТ СН'!$F$13</f>
        <v>0</v>
      </c>
      <c r="M390" s="36">
        <f>SUMIFS(СВЦЭМ!$L$40:$L$783,СВЦЭМ!$A$40:$A$783,$A390,СВЦЭМ!$B$39:$B$782,M$383)+'СЕТ СН'!$F$13</f>
        <v>0</v>
      </c>
      <c r="N390" s="36">
        <f>SUMIFS(СВЦЭМ!$L$40:$L$783,СВЦЭМ!$A$40:$A$783,$A390,СВЦЭМ!$B$39:$B$782,N$383)+'СЕТ СН'!$F$13</f>
        <v>0</v>
      </c>
      <c r="O390" s="36">
        <f>SUMIFS(СВЦЭМ!$L$40:$L$783,СВЦЭМ!$A$40:$A$783,$A390,СВЦЭМ!$B$39:$B$782,O$383)+'СЕТ СН'!$F$13</f>
        <v>0</v>
      </c>
      <c r="P390" s="36">
        <f>SUMIFS(СВЦЭМ!$L$40:$L$783,СВЦЭМ!$A$40:$A$783,$A390,СВЦЭМ!$B$39:$B$782,P$383)+'СЕТ СН'!$F$13</f>
        <v>0</v>
      </c>
      <c r="Q390" s="36">
        <f>SUMIFS(СВЦЭМ!$L$40:$L$783,СВЦЭМ!$A$40:$A$783,$A390,СВЦЭМ!$B$39:$B$782,Q$383)+'СЕТ СН'!$F$13</f>
        <v>0</v>
      </c>
      <c r="R390" s="36">
        <f>SUMIFS(СВЦЭМ!$L$40:$L$783,СВЦЭМ!$A$40:$A$783,$A390,СВЦЭМ!$B$39:$B$782,R$383)+'СЕТ СН'!$F$13</f>
        <v>0</v>
      </c>
      <c r="S390" s="36">
        <f>SUMIFS(СВЦЭМ!$L$40:$L$783,СВЦЭМ!$A$40:$A$783,$A390,СВЦЭМ!$B$39:$B$782,S$383)+'СЕТ СН'!$F$13</f>
        <v>0</v>
      </c>
      <c r="T390" s="36">
        <f>SUMIFS(СВЦЭМ!$L$40:$L$783,СВЦЭМ!$A$40:$A$783,$A390,СВЦЭМ!$B$39:$B$782,T$383)+'СЕТ СН'!$F$13</f>
        <v>0</v>
      </c>
      <c r="U390" s="36">
        <f>SUMIFS(СВЦЭМ!$L$40:$L$783,СВЦЭМ!$A$40:$A$783,$A390,СВЦЭМ!$B$39:$B$782,U$383)+'СЕТ СН'!$F$13</f>
        <v>0</v>
      </c>
      <c r="V390" s="36">
        <f>SUMIFS(СВЦЭМ!$L$40:$L$783,СВЦЭМ!$A$40:$A$783,$A390,СВЦЭМ!$B$39:$B$782,V$383)+'СЕТ СН'!$F$13</f>
        <v>0</v>
      </c>
      <c r="W390" s="36">
        <f>SUMIFS(СВЦЭМ!$L$40:$L$783,СВЦЭМ!$A$40:$A$783,$A390,СВЦЭМ!$B$39:$B$782,W$383)+'СЕТ СН'!$F$13</f>
        <v>0</v>
      </c>
      <c r="X390" s="36">
        <f>SUMIFS(СВЦЭМ!$L$40:$L$783,СВЦЭМ!$A$40:$A$783,$A390,СВЦЭМ!$B$39:$B$782,X$383)+'СЕТ СН'!$F$13</f>
        <v>0</v>
      </c>
      <c r="Y390" s="36">
        <f>SUMIFS(СВЦЭМ!$L$40:$L$783,СВЦЭМ!$A$40:$A$783,$A390,СВЦЭМ!$B$39:$B$782,Y$383)+'СЕТ СН'!$F$13</f>
        <v>0</v>
      </c>
    </row>
    <row r="391" spans="1:25" ht="15.75" hidden="1" x14ac:dyDescent="0.2">
      <c r="A391" s="35">
        <f t="shared" si="11"/>
        <v>44965</v>
      </c>
      <c r="B391" s="36">
        <f>SUMIFS(СВЦЭМ!$L$40:$L$783,СВЦЭМ!$A$40:$A$783,$A391,СВЦЭМ!$B$39:$B$782,B$383)+'СЕТ СН'!$F$13</f>
        <v>0</v>
      </c>
      <c r="C391" s="36">
        <f>SUMIFS(СВЦЭМ!$L$40:$L$783,СВЦЭМ!$A$40:$A$783,$A391,СВЦЭМ!$B$39:$B$782,C$383)+'СЕТ СН'!$F$13</f>
        <v>0</v>
      </c>
      <c r="D391" s="36">
        <f>SUMIFS(СВЦЭМ!$L$40:$L$783,СВЦЭМ!$A$40:$A$783,$A391,СВЦЭМ!$B$39:$B$782,D$383)+'СЕТ СН'!$F$13</f>
        <v>0</v>
      </c>
      <c r="E391" s="36">
        <f>SUMIFS(СВЦЭМ!$L$40:$L$783,СВЦЭМ!$A$40:$A$783,$A391,СВЦЭМ!$B$39:$B$782,E$383)+'СЕТ СН'!$F$13</f>
        <v>0</v>
      </c>
      <c r="F391" s="36">
        <f>SUMIFS(СВЦЭМ!$L$40:$L$783,СВЦЭМ!$A$40:$A$783,$A391,СВЦЭМ!$B$39:$B$782,F$383)+'СЕТ СН'!$F$13</f>
        <v>0</v>
      </c>
      <c r="G391" s="36">
        <f>SUMIFS(СВЦЭМ!$L$40:$L$783,СВЦЭМ!$A$40:$A$783,$A391,СВЦЭМ!$B$39:$B$782,G$383)+'СЕТ СН'!$F$13</f>
        <v>0</v>
      </c>
      <c r="H391" s="36">
        <f>SUMIFS(СВЦЭМ!$L$40:$L$783,СВЦЭМ!$A$40:$A$783,$A391,СВЦЭМ!$B$39:$B$782,H$383)+'СЕТ СН'!$F$13</f>
        <v>0</v>
      </c>
      <c r="I391" s="36">
        <f>SUMIFS(СВЦЭМ!$L$40:$L$783,СВЦЭМ!$A$40:$A$783,$A391,СВЦЭМ!$B$39:$B$782,I$383)+'СЕТ СН'!$F$13</f>
        <v>0</v>
      </c>
      <c r="J391" s="36">
        <f>SUMIFS(СВЦЭМ!$L$40:$L$783,СВЦЭМ!$A$40:$A$783,$A391,СВЦЭМ!$B$39:$B$782,J$383)+'СЕТ СН'!$F$13</f>
        <v>0</v>
      </c>
      <c r="K391" s="36">
        <f>SUMIFS(СВЦЭМ!$L$40:$L$783,СВЦЭМ!$A$40:$A$783,$A391,СВЦЭМ!$B$39:$B$782,K$383)+'СЕТ СН'!$F$13</f>
        <v>0</v>
      </c>
      <c r="L391" s="36">
        <f>SUMIFS(СВЦЭМ!$L$40:$L$783,СВЦЭМ!$A$40:$A$783,$A391,СВЦЭМ!$B$39:$B$782,L$383)+'СЕТ СН'!$F$13</f>
        <v>0</v>
      </c>
      <c r="M391" s="36">
        <f>SUMIFS(СВЦЭМ!$L$40:$L$783,СВЦЭМ!$A$40:$A$783,$A391,СВЦЭМ!$B$39:$B$782,M$383)+'СЕТ СН'!$F$13</f>
        <v>0</v>
      </c>
      <c r="N391" s="36">
        <f>SUMIFS(СВЦЭМ!$L$40:$L$783,СВЦЭМ!$A$40:$A$783,$A391,СВЦЭМ!$B$39:$B$782,N$383)+'СЕТ СН'!$F$13</f>
        <v>0</v>
      </c>
      <c r="O391" s="36">
        <f>SUMIFS(СВЦЭМ!$L$40:$L$783,СВЦЭМ!$A$40:$A$783,$A391,СВЦЭМ!$B$39:$B$782,O$383)+'СЕТ СН'!$F$13</f>
        <v>0</v>
      </c>
      <c r="P391" s="36">
        <f>SUMIFS(СВЦЭМ!$L$40:$L$783,СВЦЭМ!$A$40:$A$783,$A391,СВЦЭМ!$B$39:$B$782,P$383)+'СЕТ СН'!$F$13</f>
        <v>0</v>
      </c>
      <c r="Q391" s="36">
        <f>SUMIFS(СВЦЭМ!$L$40:$L$783,СВЦЭМ!$A$40:$A$783,$A391,СВЦЭМ!$B$39:$B$782,Q$383)+'СЕТ СН'!$F$13</f>
        <v>0</v>
      </c>
      <c r="R391" s="36">
        <f>SUMIFS(СВЦЭМ!$L$40:$L$783,СВЦЭМ!$A$40:$A$783,$A391,СВЦЭМ!$B$39:$B$782,R$383)+'СЕТ СН'!$F$13</f>
        <v>0</v>
      </c>
      <c r="S391" s="36">
        <f>SUMIFS(СВЦЭМ!$L$40:$L$783,СВЦЭМ!$A$40:$A$783,$A391,СВЦЭМ!$B$39:$B$782,S$383)+'СЕТ СН'!$F$13</f>
        <v>0</v>
      </c>
      <c r="T391" s="36">
        <f>SUMIFS(СВЦЭМ!$L$40:$L$783,СВЦЭМ!$A$40:$A$783,$A391,СВЦЭМ!$B$39:$B$782,T$383)+'СЕТ СН'!$F$13</f>
        <v>0</v>
      </c>
      <c r="U391" s="36">
        <f>SUMIFS(СВЦЭМ!$L$40:$L$783,СВЦЭМ!$A$40:$A$783,$A391,СВЦЭМ!$B$39:$B$782,U$383)+'СЕТ СН'!$F$13</f>
        <v>0</v>
      </c>
      <c r="V391" s="36">
        <f>SUMIFS(СВЦЭМ!$L$40:$L$783,СВЦЭМ!$A$40:$A$783,$A391,СВЦЭМ!$B$39:$B$782,V$383)+'СЕТ СН'!$F$13</f>
        <v>0</v>
      </c>
      <c r="W391" s="36">
        <f>SUMIFS(СВЦЭМ!$L$40:$L$783,СВЦЭМ!$A$40:$A$783,$A391,СВЦЭМ!$B$39:$B$782,W$383)+'СЕТ СН'!$F$13</f>
        <v>0</v>
      </c>
      <c r="X391" s="36">
        <f>SUMIFS(СВЦЭМ!$L$40:$L$783,СВЦЭМ!$A$40:$A$783,$A391,СВЦЭМ!$B$39:$B$782,X$383)+'СЕТ СН'!$F$13</f>
        <v>0</v>
      </c>
      <c r="Y391" s="36">
        <f>SUMIFS(СВЦЭМ!$L$40:$L$783,СВЦЭМ!$A$40:$A$783,$A391,СВЦЭМ!$B$39:$B$782,Y$383)+'СЕТ СН'!$F$13</f>
        <v>0</v>
      </c>
    </row>
    <row r="392" spans="1:25" ht="15.75" hidden="1" x14ac:dyDescent="0.2">
      <c r="A392" s="35">
        <f t="shared" si="11"/>
        <v>44966</v>
      </c>
      <c r="B392" s="36">
        <f>SUMIFS(СВЦЭМ!$L$40:$L$783,СВЦЭМ!$A$40:$A$783,$A392,СВЦЭМ!$B$39:$B$782,B$383)+'СЕТ СН'!$F$13</f>
        <v>0</v>
      </c>
      <c r="C392" s="36">
        <f>SUMIFS(СВЦЭМ!$L$40:$L$783,СВЦЭМ!$A$40:$A$783,$A392,СВЦЭМ!$B$39:$B$782,C$383)+'СЕТ СН'!$F$13</f>
        <v>0</v>
      </c>
      <c r="D392" s="36">
        <f>SUMIFS(СВЦЭМ!$L$40:$L$783,СВЦЭМ!$A$40:$A$783,$A392,СВЦЭМ!$B$39:$B$782,D$383)+'СЕТ СН'!$F$13</f>
        <v>0</v>
      </c>
      <c r="E392" s="36">
        <f>SUMIFS(СВЦЭМ!$L$40:$L$783,СВЦЭМ!$A$40:$A$783,$A392,СВЦЭМ!$B$39:$B$782,E$383)+'СЕТ СН'!$F$13</f>
        <v>0</v>
      </c>
      <c r="F392" s="36">
        <f>SUMIFS(СВЦЭМ!$L$40:$L$783,СВЦЭМ!$A$40:$A$783,$A392,СВЦЭМ!$B$39:$B$782,F$383)+'СЕТ СН'!$F$13</f>
        <v>0</v>
      </c>
      <c r="G392" s="36">
        <f>SUMIFS(СВЦЭМ!$L$40:$L$783,СВЦЭМ!$A$40:$A$783,$A392,СВЦЭМ!$B$39:$B$782,G$383)+'СЕТ СН'!$F$13</f>
        <v>0</v>
      </c>
      <c r="H392" s="36">
        <f>SUMIFS(СВЦЭМ!$L$40:$L$783,СВЦЭМ!$A$40:$A$783,$A392,СВЦЭМ!$B$39:$B$782,H$383)+'СЕТ СН'!$F$13</f>
        <v>0</v>
      </c>
      <c r="I392" s="36">
        <f>SUMIFS(СВЦЭМ!$L$40:$L$783,СВЦЭМ!$A$40:$A$783,$A392,СВЦЭМ!$B$39:$B$782,I$383)+'СЕТ СН'!$F$13</f>
        <v>0</v>
      </c>
      <c r="J392" s="36">
        <f>SUMIFS(СВЦЭМ!$L$40:$L$783,СВЦЭМ!$A$40:$A$783,$A392,СВЦЭМ!$B$39:$B$782,J$383)+'СЕТ СН'!$F$13</f>
        <v>0</v>
      </c>
      <c r="K392" s="36">
        <f>SUMIFS(СВЦЭМ!$L$40:$L$783,СВЦЭМ!$A$40:$A$783,$A392,СВЦЭМ!$B$39:$B$782,K$383)+'СЕТ СН'!$F$13</f>
        <v>0</v>
      </c>
      <c r="L392" s="36">
        <f>SUMIFS(СВЦЭМ!$L$40:$L$783,СВЦЭМ!$A$40:$A$783,$A392,СВЦЭМ!$B$39:$B$782,L$383)+'СЕТ СН'!$F$13</f>
        <v>0</v>
      </c>
      <c r="M392" s="36">
        <f>SUMIFS(СВЦЭМ!$L$40:$L$783,СВЦЭМ!$A$40:$A$783,$A392,СВЦЭМ!$B$39:$B$782,M$383)+'СЕТ СН'!$F$13</f>
        <v>0</v>
      </c>
      <c r="N392" s="36">
        <f>SUMIFS(СВЦЭМ!$L$40:$L$783,СВЦЭМ!$A$40:$A$783,$A392,СВЦЭМ!$B$39:$B$782,N$383)+'СЕТ СН'!$F$13</f>
        <v>0</v>
      </c>
      <c r="O392" s="36">
        <f>SUMIFS(СВЦЭМ!$L$40:$L$783,СВЦЭМ!$A$40:$A$783,$A392,СВЦЭМ!$B$39:$B$782,O$383)+'СЕТ СН'!$F$13</f>
        <v>0</v>
      </c>
      <c r="P392" s="36">
        <f>SUMIFS(СВЦЭМ!$L$40:$L$783,СВЦЭМ!$A$40:$A$783,$A392,СВЦЭМ!$B$39:$B$782,P$383)+'СЕТ СН'!$F$13</f>
        <v>0</v>
      </c>
      <c r="Q392" s="36">
        <f>SUMIFS(СВЦЭМ!$L$40:$L$783,СВЦЭМ!$A$40:$A$783,$A392,СВЦЭМ!$B$39:$B$782,Q$383)+'СЕТ СН'!$F$13</f>
        <v>0</v>
      </c>
      <c r="R392" s="36">
        <f>SUMIFS(СВЦЭМ!$L$40:$L$783,СВЦЭМ!$A$40:$A$783,$A392,СВЦЭМ!$B$39:$B$782,R$383)+'СЕТ СН'!$F$13</f>
        <v>0</v>
      </c>
      <c r="S392" s="36">
        <f>SUMIFS(СВЦЭМ!$L$40:$L$783,СВЦЭМ!$A$40:$A$783,$A392,СВЦЭМ!$B$39:$B$782,S$383)+'СЕТ СН'!$F$13</f>
        <v>0</v>
      </c>
      <c r="T392" s="36">
        <f>SUMIFS(СВЦЭМ!$L$40:$L$783,СВЦЭМ!$A$40:$A$783,$A392,СВЦЭМ!$B$39:$B$782,T$383)+'СЕТ СН'!$F$13</f>
        <v>0</v>
      </c>
      <c r="U392" s="36">
        <f>SUMIFS(СВЦЭМ!$L$40:$L$783,СВЦЭМ!$A$40:$A$783,$A392,СВЦЭМ!$B$39:$B$782,U$383)+'СЕТ СН'!$F$13</f>
        <v>0</v>
      </c>
      <c r="V392" s="36">
        <f>SUMIFS(СВЦЭМ!$L$40:$L$783,СВЦЭМ!$A$40:$A$783,$A392,СВЦЭМ!$B$39:$B$782,V$383)+'СЕТ СН'!$F$13</f>
        <v>0</v>
      </c>
      <c r="W392" s="36">
        <f>SUMIFS(СВЦЭМ!$L$40:$L$783,СВЦЭМ!$A$40:$A$783,$A392,СВЦЭМ!$B$39:$B$782,W$383)+'СЕТ СН'!$F$13</f>
        <v>0</v>
      </c>
      <c r="X392" s="36">
        <f>SUMIFS(СВЦЭМ!$L$40:$L$783,СВЦЭМ!$A$40:$A$783,$A392,СВЦЭМ!$B$39:$B$782,X$383)+'СЕТ СН'!$F$13</f>
        <v>0</v>
      </c>
      <c r="Y392" s="36">
        <f>SUMIFS(СВЦЭМ!$L$40:$L$783,СВЦЭМ!$A$40:$A$783,$A392,СВЦЭМ!$B$39:$B$782,Y$383)+'СЕТ СН'!$F$13</f>
        <v>0</v>
      </c>
    </row>
    <row r="393" spans="1:25" ht="15.75" hidden="1" x14ac:dyDescent="0.2">
      <c r="A393" s="35">
        <f t="shared" si="11"/>
        <v>44967</v>
      </c>
      <c r="B393" s="36">
        <f>SUMIFS(СВЦЭМ!$L$40:$L$783,СВЦЭМ!$A$40:$A$783,$A393,СВЦЭМ!$B$39:$B$782,B$383)+'СЕТ СН'!$F$13</f>
        <v>0</v>
      </c>
      <c r="C393" s="36">
        <f>SUMIFS(СВЦЭМ!$L$40:$L$783,СВЦЭМ!$A$40:$A$783,$A393,СВЦЭМ!$B$39:$B$782,C$383)+'СЕТ СН'!$F$13</f>
        <v>0</v>
      </c>
      <c r="D393" s="36">
        <f>SUMIFS(СВЦЭМ!$L$40:$L$783,СВЦЭМ!$A$40:$A$783,$A393,СВЦЭМ!$B$39:$B$782,D$383)+'СЕТ СН'!$F$13</f>
        <v>0</v>
      </c>
      <c r="E393" s="36">
        <f>SUMIFS(СВЦЭМ!$L$40:$L$783,СВЦЭМ!$A$40:$A$783,$A393,СВЦЭМ!$B$39:$B$782,E$383)+'СЕТ СН'!$F$13</f>
        <v>0</v>
      </c>
      <c r="F393" s="36">
        <f>SUMIFS(СВЦЭМ!$L$40:$L$783,СВЦЭМ!$A$40:$A$783,$A393,СВЦЭМ!$B$39:$B$782,F$383)+'СЕТ СН'!$F$13</f>
        <v>0</v>
      </c>
      <c r="G393" s="36">
        <f>SUMIFS(СВЦЭМ!$L$40:$L$783,СВЦЭМ!$A$40:$A$783,$A393,СВЦЭМ!$B$39:$B$782,G$383)+'СЕТ СН'!$F$13</f>
        <v>0</v>
      </c>
      <c r="H393" s="36">
        <f>SUMIFS(СВЦЭМ!$L$40:$L$783,СВЦЭМ!$A$40:$A$783,$A393,СВЦЭМ!$B$39:$B$782,H$383)+'СЕТ СН'!$F$13</f>
        <v>0</v>
      </c>
      <c r="I393" s="36">
        <f>SUMIFS(СВЦЭМ!$L$40:$L$783,СВЦЭМ!$A$40:$A$783,$A393,СВЦЭМ!$B$39:$B$782,I$383)+'СЕТ СН'!$F$13</f>
        <v>0</v>
      </c>
      <c r="J393" s="36">
        <f>SUMIFS(СВЦЭМ!$L$40:$L$783,СВЦЭМ!$A$40:$A$783,$A393,СВЦЭМ!$B$39:$B$782,J$383)+'СЕТ СН'!$F$13</f>
        <v>0</v>
      </c>
      <c r="K393" s="36">
        <f>SUMIFS(СВЦЭМ!$L$40:$L$783,СВЦЭМ!$A$40:$A$783,$A393,СВЦЭМ!$B$39:$B$782,K$383)+'СЕТ СН'!$F$13</f>
        <v>0</v>
      </c>
      <c r="L393" s="36">
        <f>SUMIFS(СВЦЭМ!$L$40:$L$783,СВЦЭМ!$A$40:$A$783,$A393,СВЦЭМ!$B$39:$B$782,L$383)+'СЕТ СН'!$F$13</f>
        <v>0</v>
      </c>
      <c r="M393" s="36">
        <f>SUMIFS(СВЦЭМ!$L$40:$L$783,СВЦЭМ!$A$40:$A$783,$A393,СВЦЭМ!$B$39:$B$782,M$383)+'СЕТ СН'!$F$13</f>
        <v>0</v>
      </c>
      <c r="N393" s="36">
        <f>SUMIFS(СВЦЭМ!$L$40:$L$783,СВЦЭМ!$A$40:$A$783,$A393,СВЦЭМ!$B$39:$B$782,N$383)+'СЕТ СН'!$F$13</f>
        <v>0</v>
      </c>
      <c r="O393" s="36">
        <f>SUMIFS(СВЦЭМ!$L$40:$L$783,СВЦЭМ!$A$40:$A$783,$A393,СВЦЭМ!$B$39:$B$782,O$383)+'СЕТ СН'!$F$13</f>
        <v>0</v>
      </c>
      <c r="P393" s="36">
        <f>SUMIFS(СВЦЭМ!$L$40:$L$783,СВЦЭМ!$A$40:$A$783,$A393,СВЦЭМ!$B$39:$B$782,P$383)+'СЕТ СН'!$F$13</f>
        <v>0</v>
      </c>
      <c r="Q393" s="36">
        <f>SUMIFS(СВЦЭМ!$L$40:$L$783,СВЦЭМ!$A$40:$A$783,$A393,СВЦЭМ!$B$39:$B$782,Q$383)+'СЕТ СН'!$F$13</f>
        <v>0</v>
      </c>
      <c r="R393" s="36">
        <f>SUMIFS(СВЦЭМ!$L$40:$L$783,СВЦЭМ!$A$40:$A$783,$A393,СВЦЭМ!$B$39:$B$782,R$383)+'СЕТ СН'!$F$13</f>
        <v>0</v>
      </c>
      <c r="S393" s="36">
        <f>SUMIFS(СВЦЭМ!$L$40:$L$783,СВЦЭМ!$A$40:$A$783,$A393,СВЦЭМ!$B$39:$B$782,S$383)+'СЕТ СН'!$F$13</f>
        <v>0</v>
      </c>
      <c r="T393" s="36">
        <f>SUMIFS(СВЦЭМ!$L$40:$L$783,СВЦЭМ!$A$40:$A$783,$A393,СВЦЭМ!$B$39:$B$782,T$383)+'СЕТ СН'!$F$13</f>
        <v>0</v>
      </c>
      <c r="U393" s="36">
        <f>SUMIFS(СВЦЭМ!$L$40:$L$783,СВЦЭМ!$A$40:$A$783,$A393,СВЦЭМ!$B$39:$B$782,U$383)+'СЕТ СН'!$F$13</f>
        <v>0</v>
      </c>
      <c r="V393" s="36">
        <f>SUMIFS(СВЦЭМ!$L$40:$L$783,СВЦЭМ!$A$40:$A$783,$A393,СВЦЭМ!$B$39:$B$782,V$383)+'СЕТ СН'!$F$13</f>
        <v>0</v>
      </c>
      <c r="W393" s="36">
        <f>SUMIFS(СВЦЭМ!$L$40:$L$783,СВЦЭМ!$A$40:$A$783,$A393,СВЦЭМ!$B$39:$B$782,W$383)+'СЕТ СН'!$F$13</f>
        <v>0</v>
      </c>
      <c r="X393" s="36">
        <f>SUMIFS(СВЦЭМ!$L$40:$L$783,СВЦЭМ!$A$40:$A$783,$A393,СВЦЭМ!$B$39:$B$782,X$383)+'СЕТ СН'!$F$13</f>
        <v>0</v>
      </c>
      <c r="Y393" s="36">
        <f>SUMIFS(СВЦЭМ!$L$40:$L$783,СВЦЭМ!$A$40:$A$783,$A393,СВЦЭМ!$B$39:$B$782,Y$383)+'СЕТ СН'!$F$13</f>
        <v>0</v>
      </c>
    </row>
    <row r="394" spans="1:25" ht="15.75" hidden="1" x14ac:dyDescent="0.2">
      <c r="A394" s="35">
        <f t="shared" si="11"/>
        <v>44968</v>
      </c>
      <c r="B394" s="36">
        <f>SUMIFS(СВЦЭМ!$L$40:$L$783,СВЦЭМ!$A$40:$A$783,$A394,СВЦЭМ!$B$39:$B$782,B$383)+'СЕТ СН'!$F$13</f>
        <v>0</v>
      </c>
      <c r="C394" s="36">
        <f>SUMIFS(СВЦЭМ!$L$40:$L$783,СВЦЭМ!$A$40:$A$783,$A394,СВЦЭМ!$B$39:$B$782,C$383)+'СЕТ СН'!$F$13</f>
        <v>0</v>
      </c>
      <c r="D394" s="36">
        <f>SUMIFS(СВЦЭМ!$L$40:$L$783,СВЦЭМ!$A$40:$A$783,$A394,СВЦЭМ!$B$39:$B$782,D$383)+'СЕТ СН'!$F$13</f>
        <v>0</v>
      </c>
      <c r="E394" s="36">
        <f>SUMIFS(СВЦЭМ!$L$40:$L$783,СВЦЭМ!$A$40:$A$783,$A394,СВЦЭМ!$B$39:$B$782,E$383)+'СЕТ СН'!$F$13</f>
        <v>0</v>
      </c>
      <c r="F394" s="36">
        <f>SUMIFS(СВЦЭМ!$L$40:$L$783,СВЦЭМ!$A$40:$A$783,$A394,СВЦЭМ!$B$39:$B$782,F$383)+'СЕТ СН'!$F$13</f>
        <v>0</v>
      </c>
      <c r="G394" s="36">
        <f>SUMIFS(СВЦЭМ!$L$40:$L$783,СВЦЭМ!$A$40:$A$783,$A394,СВЦЭМ!$B$39:$B$782,G$383)+'СЕТ СН'!$F$13</f>
        <v>0</v>
      </c>
      <c r="H394" s="36">
        <f>SUMIFS(СВЦЭМ!$L$40:$L$783,СВЦЭМ!$A$40:$A$783,$A394,СВЦЭМ!$B$39:$B$782,H$383)+'СЕТ СН'!$F$13</f>
        <v>0</v>
      </c>
      <c r="I394" s="36">
        <f>SUMIFS(СВЦЭМ!$L$40:$L$783,СВЦЭМ!$A$40:$A$783,$A394,СВЦЭМ!$B$39:$B$782,I$383)+'СЕТ СН'!$F$13</f>
        <v>0</v>
      </c>
      <c r="J394" s="36">
        <f>SUMIFS(СВЦЭМ!$L$40:$L$783,СВЦЭМ!$A$40:$A$783,$A394,СВЦЭМ!$B$39:$B$782,J$383)+'СЕТ СН'!$F$13</f>
        <v>0</v>
      </c>
      <c r="K394" s="36">
        <f>SUMIFS(СВЦЭМ!$L$40:$L$783,СВЦЭМ!$A$40:$A$783,$A394,СВЦЭМ!$B$39:$B$782,K$383)+'СЕТ СН'!$F$13</f>
        <v>0</v>
      </c>
      <c r="L394" s="36">
        <f>SUMIFS(СВЦЭМ!$L$40:$L$783,СВЦЭМ!$A$40:$A$783,$A394,СВЦЭМ!$B$39:$B$782,L$383)+'СЕТ СН'!$F$13</f>
        <v>0</v>
      </c>
      <c r="M394" s="36">
        <f>SUMIFS(СВЦЭМ!$L$40:$L$783,СВЦЭМ!$A$40:$A$783,$A394,СВЦЭМ!$B$39:$B$782,M$383)+'СЕТ СН'!$F$13</f>
        <v>0</v>
      </c>
      <c r="N394" s="36">
        <f>SUMIFS(СВЦЭМ!$L$40:$L$783,СВЦЭМ!$A$40:$A$783,$A394,СВЦЭМ!$B$39:$B$782,N$383)+'СЕТ СН'!$F$13</f>
        <v>0</v>
      </c>
      <c r="O394" s="36">
        <f>SUMIFS(СВЦЭМ!$L$40:$L$783,СВЦЭМ!$A$40:$A$783,$A394,СВЦЭМ!$B$39:$B$782,O$383)+'СЕТ СН'!$F$13</f>
        <v>0</v>
      </c>
      <c r="P394" s="36">
        <f>SUMIFS(СВЦЭМ!$L$40:$L$783,СВЦЭМ!$A$40:$A$783,$A394,СВЦЭМ!$B$39:$B$782,P$383)+'СЕТ СН'!$F$13</f>
        <v>0</v>
      </c>
      <c r="Q394" s="36">
        <f>SUMIFS(СВЦЭМ!$L$40:$L$783,СВЦЭМ!$A$40:$A$783,$A394,СВЦЭМ!$B$39:$B$782,Q$383)+'СЕТ СН'!$F$13</f>
        <v>0</v>
      </c>
      <c r="R394" s="36">
        <f>SUMIFS(СВЦЭМ!$L$40:$L$783,СВЦЭМ!$A$40:$A$783,$A394,СВЦЭМ!$B$39:$B$782,R$383)+'СЕТ СН'!$F$13</f>
        <v>0</v>
      </c>
      <c r="S394" s="36">
        <f>SUMIFS(СВЦЭМ!$L$40:$L$783,СВЦЭМ!$A$40:$A$783,$A394,СВЦЭМ!$B$39:$B$782,S$383)+'СЕТ СН'!$F$13</f>
        <v>0</v>
      </c>
      <c r="T394" s="36">
        <f>SUMIFS(СВЦЭМ!$L$40:$L$783,СВЦЭМ!$A$40:$A$783,$A394,СВЦЭМ!$B$39:$B$782,T$383)+'СЕТ СН'!$F$13</f>
        <v>0</v>
      </c>
      <c r="U394" s="36">
        <f>SUMIFS(СВЦЭМ!$L$40:$L$783,СВЦЭМ!$A$40:$A$783,$A394,СВЦЭМ!$B$39:$B$782,U$383)+'СЕТ СН'!$F$13</f>
        <v>0</v>
      </c>
      <c r="V394" s="36">
        <f>SUMIFS(СВЦЭМ!$L$40:$L$783,СВЦЭМ!$A$40:$A$783,$A394,СВЦЭМ!$B$39:$B$782,V$383)+'СЕТ СН'!$F$13</f>
        <v>0</v>
      </c>
      <c r="W394" s="36">
        <f>SUMIFS(СВЦЭМ!$L$40:$L$783,СВЦЭМ!$A$40:$A$783,$A394,СВЦЭМ!$B$39:$B$782,W$383)+'СЕТ СН'!$F$13</f>
        <v>0</v>
      </c>
      <c r="X394" s="36">
        <f>SUMIFS(СВЦЭМ!$L$40:$L$783,СВЦЭМ!$A$40:$A$783,$A394,СВЦЭМ!$B$39:$B$782,X$383)+'СЕТ СН'!$F$13</f>
        <v>0</v>
      </c>
      <c r="Y394" s="36">
        <f>SUMIFS(СВЦЭМ!$L$40:$L$783,СВЦЭМ!$A$40:$A$783,$A394,СВЦЭМ!$B$39:$B$782,Y$383)+'СЕТ СН'!$F$13</f>
        <v>0</v>
      </c>
    </row>
    <row r="395" spans="1:25" ht="15.75" hidden="1" x14ac:dyDescent="0.2">
      <c r="A395" s="35">
        <f t="shared" si="11"/>
        <v>44969</v>
      </c>
      <c r="B395" s="36">
        <f>SUMIFS(СВЦЭМ!$L$40:$L$783,СВЦЭМ!$A$40:$A$783,$A395,СВЦЭМ!$B$39:$B$782,B$383)+'СЕТ СН'!$F$13</f>
        <v>0</v>
      </c>
      <c r="C395" s="36">
        <f>SUMIFS(СВЦЭМ!$L$40:$L$783,СВЦЭМ!$A$40:$A$783,$A395,СВЦЭМ!$B$39:$B$782,C$383)+'СЕТ СН'!$F$13</f>
        <v>0</v>
      </c>
      <c r="D395" s="36">
        <f>SUMIFS(СВЦЭМ!$L$40:$L$783,СВЦЭМ!$A$40:$A$783,$A395,СВЦЭМ!$B$39:$B$782,D$383)+'СЕТ СН'!$F$13</f>
        <v>0</v>
      </c>
      <c r="E395" s="36">
        <f>SUMIFS(СВЦЭМ!$L$40:$L$783,СВЦЭМ!$A$40:$A$783,$A395,СВЦЭМ!$B$39:$B$782,E$383)+'СЕТ СН'!$F$13</f>
        <v>0</v>
      </c>
      <c r="F395" s="36">
        <f>SUMIFS(СВЦЭМ!$L$40:$L$783,СВЦЭМ!$A$40:$A$783,$A395,СВЦЭМ!$B$39:$B$782,F$383)+'СЕТ СН'!$F$13</f>
        <v>0</v>
      </c>
      <c r="G395" s="36">
        <f>SUMIFS(СВЦЭМ!$L$40:$L$783,СВЦЭМ!$A$40:$A$783,$A395,СВЦЭМ!$B$39:$B$782,G$383)+'СЕТ СН'!$F$13</f>
        <v>0</v>
      </c>
      <c r="H395" s="36">
        <f>SUMIFS(СВЦЭМ!$L$40:$L$783,СВЦЭМ!$A$40:$A$783,$A395,СВЦЭМ!$B$39:$B$782,H$383)+'СЕТ СН'!$F$13</f>
        <v>0</v>
      </c>
      <c r="I395" s="36">
        <f>SUMIFS(СВЦЭМ!$L$40:$L$783,СВЦЭМ!$A$40:$A$783,$A395,СВЦЭМ!$B$39:$B$782,I$383)+'СЕТ СН'!$F$13</f>
        <v>0</v>
      </c>
      <c r="J395" s="36">
        <f>SUMIFS(СВЦЭМ!$L$40:$L$783,СВЦЭМ!$A$40:$A$783,$A395,СВЦЭМ!$B$39:$B$782,J$383)+'СЕТ СН'!$F$13</f>
        <v>0</v>
      </c>
      <c r="K395" s="36">
        <f>SUMIFS(СВЦЭМ!$L$40:$L$783,СВЦЭМ!$A$40:$A$783,$A395,СВЦЭМ!$B$39:$B$782,K$383)+'СЕТ СН'!$F$13</f>
        <v>0</v>
      </c>
      <c r="L395" s="36">
        <f>SUMIFS(СВЦЭМ!$L$40:$L$783,СВЦЭМ!$A$40:$A$783,$A395,СВЦЭМ!$B$39:$B$782,L$383)+'СЕТ СН'!$F$13</f>
        <v>0</v>
      </c>
      <c r="M395" s="36">
        <f>SUMIFS(СВЦЭМ!$L$40:$L$783,СВЦЭМ!$A$40:$A$783,$A395,СВЦЭМ!$B$39:$B$782,M$383)+'СЕТ СН'!$F$13</f>
        <v>0</v>
      </c>
      <c r="N395" s="36">
        <f>SUMIFS(СВЦЭМ!$L$40:$L$783,СВЦЭМ!$A$40:$A$783,$A395,СВЦЭМ!$B$39:$B$782,N$383)+'СЕТ СН'!$F$13</f>
        <v>0</v>
      </c>
      <c r="O395" s="36">
        <f>SUMIFS(СВЦЭМ!$L$40:$L$783,СВЦЭМ!$A$40:$A$783,$A395,СВЦЭМ!$B$39:$B$782,O$383)+'СЕТ СН'!$F$13</f>
        <v>0</v>
      </c>
      <c r="P395" s="36">
        <f>SUMIFS(СВЦЭМ!$L$40:$L$783,СВЦЭМ!$A$40:$A$783,$A395,СВЦЭМ!$B$39:$B$782,P$383)+'СЕТ СН'!$F$13</f>
        <v>0</v>
      </c>
      <c r="Q395" s="36">
        <f>SUMIFS(СВЦЭМ!$L$40:$L$783,СВЦЭМ!$A$40:$A$783,$A395,СВЦЭМ!$B$39:$B$782,Q$383)+'СЕТ СН'!$F$13</f>
        <v>0</v>
      </c>
      <c r="R395" s="36">
        <f>SUMIFS(СВЦЭМ!$L$40:$L$783,СВЦЭМ!$A$40:$A$783,$A395,СВЦЭМ!$B$39:$B$782,R$383)+'СЕТ СН'!$F$13</f>
        <v>0</v>
      </c>
      <c r="S395" s="36">
        <f>SUMIFS(СВЦЭМ!$L$40:$L$783,СВЦЭМ!$A$40:$A$783,$A395,СВЦЭМ!$B$39:$B$782,S$383)+'СЕТ СН'!$F$13</f>
        <v>0</v>
      </c>
      <c r="T395" s="36">
        <f>SUMIFS(СВЦЭМ!$L$40:$L$783,СВЦЭМ!$A$40:$A$783,$A395,СВЦЭМ!$B$39:$B$782,T$383)+'СЕТ СН'!$F$13</f>
        <v>0</v>
      </c>
      <c r="U395" s="36">
        <f>SUMIFS(СВЦЭМ!$L$40:$L$783,СВЦЭМ!$A$40:$A$783,$A395,СВЦЭМ!$B$39:$B$782,U$383)+'СЕТ СН'!$F$13</f>
        <v>0</v>
      </c>
      <c r="V395" s="36">
        <f>SUMIFS(СВЦЭМ!$L$40:$L$783,СВЦЭМ!$A$40:$A$783,$A395,СВЦЭМ!$B$39:$B$782,V$383)+'СЕТ СН'!$F$13</f>
        <v>0</v>
      </c>
      <c r="W395" s="36">
        <f>SUMIFS(СВЦЭМ!$L$40:$L$783,СВЦЭМ!$A$40:$A$783,$A395,СВЦЭМ!$B$39:$B$782,W$383)+'СЕТ СН'!$F$13</f>
        <v>0</v>
      </c>
      <c r="X395" s="36">
        <f>SUMIFS(СВЦЭМ!$L$40:$L$783,СВЦЭМ!$A$40:$A$783,$A395,СВЦЭМ!$B$39:$B$782,X$383)+'СЕТ СН'!$F$13</f>
        <v>0</v>
      </c>
      <c r="Y395" s="36">
        <f>SUMIFS(СВЦЭМ!$L$40:$L$783,СВЦЭМ!$A$40:$A$783,$A395,СВЦЭМ!$B$39:$B$782,Y$383)+'СЕТ СН'!$F$13</f>
        <v>0</v>
      </c>
    </row>
    <row r="396" spans="1:25" ht="15.75" hidden="1" x14ac:dyDescent="0.2">
      <c r="A396" s="35">
        <f t="shared" si="11"/>
        <v>44970</v>
      </c>
      <c r="B396" s="36">
        <f>SUMIFS(СВЦЭМ!$L$40:$L$783,СВЦЭМ!$A$40:$A$783,$A396,СВЦЭМ!$B$39:$B$782,B$383)+'СЕТ СН'!$F$13</f>
        <v>0</v>
      </c>
      <c r="C396" s="36">
        <f>SUMIFS(СВЦЭМ!$L$40:$L$783,СВЦЭМ!$A$40:$A$783,$A396,СВЦЭМ!$B$39:$B$782,C$383)+'СЕТ СН'!$F$13</f>
        <v>0</v>
      </c>
      <c r="D396" s="36">
        <f>SUMIFS(СВЦЭМ!$L$40:$L$783,СВЦЭМ!$A$40:$A$783,$A396,СВЦЭМ!$B$39:$B$782,D$383)+'СЕТ СН'!$F$13</f>
        <v>0</v>
      </c>
      <c r="E396" s="36">
        <f>SUMIFS(СВЦЭМ!$L$40:$L$783,СВЦЭМ!$A$40:$A$783,$A396,СВЦЭМ!$B$39:$B$782,E$383)+'СЕТ СН'!$F$13</f>
        <v>0</v>
      </c>
      <c r="F396" s="36">
        <f>SUMIFS(СВЦЭМ!$L$40:$L$783,СВЦЭМ!$A$40:$A$783,$A396,СВЦЭМ!$B$39:$B$782,F$383)+'СЕТ СН'!$F$13</f>
        <v>0</v>
      </c>
      <c r="G396" s="36">
        <f>SUMIFS(СВЦЭМ!$L$40:$L$783,СВЦЭМ!$A$40:$A$783,$A396,СВЦЭМ!$B$39:$B$782,G$383)+'СЕТ СН'!$F$13</f>
        <v>0</v>
      </c>
      <c r="H396" s="36">
        <f>SUMIFS(СВЦЭМ!$L$40:$L$783,СВЦЭМ!$A$40:$A$783,$A396,СВЦЭМ!$B$39:$B$782,H$383)+'СЕТ СН'!$F$13</f>
        <v>0</v>
      </c>
      <c r="I396" s="36">
        <f>SUMIFS(СВЦЭМ!$L$40:$L$783,СВЦЭМ!$A$40:$A$783,$A396,СВЦЭМ!$B$39:$B$782,I$383)+'СЕТ СН'!$F$13</f>
        <v>0</v>
      </c>
      <c r="J396" s="36">
        <f>SUMIFS(СВЦЭМ!$L$40:$L$783,СВЦЭМ!$A$40:$A$783,$A396,СВЦЭМ!$B$39:$B$782,J$383)+'СЕТ СН'!$F$13</f>
        <v>0</v>
      </c>
      <c r="K396" s="36">
        <f>SUMIFS(СВЦЭМ!$L$40:$L$783,СВЦЭМ!$A$40:$A$783,$A396,СВЦЭМ!$B$39:$B$782,K$383)+'СЕТ СН'!$F$13</f>
        <v>0</v>
      </c>
      <c r="L396" s="36">
        <f>SUMIFS(СВЦЭМ!$L$40:$L$783,СВЦЭМ!$A$40:$A$783,$A396,СВЦЭМ!$B$39:$B$782,L$383)+'СЕТ СН'!$F$13</f>
        <v>0</v>
      </c>
      <c r="M396" s="36">
        <f>SUMIFS(СВЦЭМ!$L$40:$L$783,СВЦЭМ!$A$40:$A$783,$A396,СВЦЭМ!$B$39:$B$782,M$383)+'СЕТ СН'!$F$13</f>
        <v>0</v>
      </c>
      <c r="N396" s="36">
        <f>SUMIFS(СВЦЭМ!$L$40:$L$783,СВЦЭМ!$A$40:$A$783,$A396,СВЦЭМ!$B$39:$B$782,N$383)+'СЕТ СН'!$F$13</f>
        <v>0</v>
      </c>
      <c r="O396" s="36">
        <f>SUMIFS(СВЦЭМ!$L$40:$L$783,СВЦЭМ!$A$40:$A$783,$A396,СВЦЭМ!$B$39:$B$782,O$383)+'СЕТ СН'!$F$13</f>
        <v>0</v>
      </c>
      <c r="P396" s="36">
        <f>SUMIFS(СВЦЭМ!$L$40:$L$783,СВЦЭМ!$A$40:$A$783,$A396,СВЦЭМ!$B$39:$B$782,P$383)+'СЕТ СН'!$F$13</f>
        <v>0</v>
      </c>
      <c r="Q396" s="36">
        <f>SUMIFS(СВЦЭМ!$L$40:$L$783,СВЦЭМ!$A$40:$A$783,$A396,СВЦЭМ!$B$39:$B$782,Q$383)+'СЕТ СН'!$F$13</f>
        <v>0</v>
      </c>
      <c r="R396" s="36">
        <f>SUMIFS(СВЦЭМ!$L$40:$L$783,СВЦЭМ!$A$40:$A$783,$A396,СВЦЭМ!$B$39:$B$782,R$383)+'СЕТ СН'!$F$13</f>
        <v>0</v>
      </c>
      <c r="S396" s="36">
        <f>SUMIFS(СВЦЭМ!$L$40:$L$783,СВЦЭМ!$A$40:$A$783,$A396,СВЦЭМ!$B$39:$B$782,S$383)+'СЕТ СН'!$F$13</f>
        <v>0</v>
      </c>
      <c r="T396" s="36">
        <f>SUMIFS(СВЦЭМ!$L$40:$L$783,СВЦЭМ!$A$40:$A$783,$A396,СВЦЭМ!$B$39:$B$782,T$383)+'СЕТ СН'!$F$13</f>
        <v>0</v>
      </c>
      <c r="U396" s="36">
        <f>SUMIFS(СВЦЭМ!$L$40:$L$783,СВЦЭМ!$A$40:$A$783,$A396,СВЦЭМ!$B$39:$B$782,U$383)+'СЕТ СН'!$F$13</f>
        <v>0</v>
      </c>
      <c r="V396" s="36">
        <f>SUMIFS(СВЦЭМ!$L$40:$L$783,СВЦЭМ!$A$40:$A$783,$A396,СВЦЭМ!$B$39:$B$782,V$383)+'СЕТ СН'!$F$13</f>
        <v>0</v>
      </c>
      <c r="W396" s="36">
        <f>SUMIFS(СВЦЭМ!$L$40:$L$783,СВЦЭМ!$A$40:$A$783,$A396,СВЦЭМ!$B$39:$B$782,W$383)+'СЕТ СН'!$F$13</f>
        <v>0</v>
      </c>
      <c r="X396" s="36">
        <f>SUMIFS(СВЦЭМ!$L$40:$L$783,СВЦЭМ!$A$40:$A$783,$A396,СВЦЭМ!$B$39:$B$782,X$383)+'СЕТ СН'!$F$13</f>
        <v>0</v>
      </c>
      <c r="Y396" s="36">
        <f>SUMIFS(СВЦЭМ!$L$40:$L$783,СВЦЭМ!$A$40:$A$783,$A396,СВЦЭМ!$B$39:$B$782,Y$383)+'СЕТ СН'!$F$13</f>
        <v>0</v>
      </c>
    </row>
    <row r="397" spans="1:25" ht="15.75" hidden="1" x14ac:dyDescent="0.2">
      <c r="A397" s="35">
        <f t="shared" si="11"/>
        <v>44971</v>
      </c>
      <c r="B397" s="36">
        <f>SUMIFS(СВЦЭМ!$L$40:$L$783,СВЦЭМ!$A$40:$A$783,$A397,СВЦЭМ!$B$39:$B$782,B$383)+'СЕТ СН'!$F$13</f>
        <v>0</v>
      </c>
      <c r="C397" s="36">
        <f>SUMIFS(СВЦЭМ!$L$40:$L$783,СВЦЭМ!$A$40:$A$783,$A397,СВЦЭМ!$B$39:$B$782,C$383)+'СЕТ СН'!$F$13</f>
        <v>0</v>
      </c>
      <c r="D397" s="36">
        <f>SUMIFS(СВЦЭМ!$L$40:$L$783,СВЦЭМ!$A$40:$A$783,$A397,СВЦЭМ!$B$39:$B$782,D$383)+'СЕТ СН'!$F$13</f>
        <v>0</v>
      </c>
      <c r="E397" s="36">
        <f>SUMIFS(СВЦЭМ!$L$40:$L$783,СВЦЭМ!$A$40:$A$783,$A397,СВЦЭМ!$B$39:$B$782,E$383)+'СЕТ СН'!$F$13</f>
        <v>0</v>
      </c>
      <c r="F397" s="36">
        <f>SUMIFS(СВЦЭМ!$L$40:$L$783,СВЦЭМ!$A$40:$A$783,$A397,СВЦЭМ!$B$39:$B$782,F$383)+'СЕТ СН'!$F$13</f>
        <v>0</v>
      </c>
      <c r="G397" s="36">
        <f>SUMIFS(СВЦЭМ!$L$40:$L$783,СВЦЭМ!$A$40:$A$783,$A397,СВЦЭМ!$B$39:$B$782,G$383)+'СЕТ СН'!$F$13</f>
        <v>0</v>
      </c>
      <c r="H397" s="36">
        <f>SUMIFS(СВЦЭМ!$L$40:$L$783,СВЦЭМ!$A$40:$A$783,$A397,СВЦЭМ!$B$39:$B$782,H$383)+'СЕТ СН'!$F$13</f>
        <v>0</v>
      </c>
      <c r="I397" s="36">
        <f>SUMIFS(СВЦЭМ!$L$40:$L$783,СВЦЭМ!$A$40:$A$783,$A397,СВЦЭМ!$B$39:$B$782,I$383)+'СЕТ СН'!$F$13</f>
        <v>0</v>
      </c>
      <c r="J397" s="36">
        <f>SUMIFS(СВЦЭМ!$L$40:$L$783,СВЦЭМ!$A$40:$A$783,$A397,СВЦЭМ!$B$39:$B$782,J$383)+'СЕТ СН'!$F$13</f>
        <v>0</v>
      </c>
      <c r="K397" s="36">
        <f>SUMIFS(СВЦЭМ!$L$40:$L$783,СВЦЭМ!$A$40:$A$783,$A397,СВЦЭМ!$B$39:$B$782,K$383)+'СЕТ СН'!$F$13</f>
        <v>0</v>
      </c>
      <c r="L397" s="36">
        <f>SUMIFS(СВЦЭМ!$L$40:$L$783,СВЦЭМ!$A$40:$A$783,$A397,СВЦЭМ!$B$39:$B$782,L$383)+'СЕТ СН'!$F$13</f>
        <v>0</v>
      </c>
      <c r="M397" s="36">
        <f>SUMIFS(СВЦЭМ!$L$40:$L$783,СВЦЭМ!$A$40:$A$783,$A397,СВЦЭМ!$B$39:$B$782,M$383)+'СЕТ СН'!$F$13</f>
        <v>0</v>
      </c>
      <c r="N397" s="36">
        <f>SUMIFS(СВЦЭМ!$L$40:$L$783,СВЦЭМ!$A$40:$A$783,$A397,СВЦЭМ!$B$39:$B$782,N$383)+'СЕТ СН'!$F$13</f>
        <v>0</v>
      </c>
      <c r="O397" s="36">
        <f>SUMIFS(СВЦЭМ!$L$40:$L$783,СВЦЭМ!$A$40:$A$783,$A397,СВЦЭМ!$B$39:$B$782,O$383)+'СЕТ СН'!$F$13</f>
        <v>0</v>
      </c>
      <c r="P397" s="36">
        <f>SUMIFS(СВЦЭМ!$L$40:$L$783,СВЦЭМ!$A$40:$A$783,$A397,СВЦЭМ!$B$39:$B$782,P$383)+'СЕТ СН'!$F$13</f>
        <v>0</v>
      </c>
      <c r="Q397" s="36">
        <f>SUMIFS(СВЦЭМ!$L$40:$L$783,СВЦЭМ!$A$40:$A$783,$A397,СВЦЭМ!$B$39:$B$782,Q$383)+'СЕТ СН'!$F$13</f>
        <v>0</v>
      </c>
      <c r="R397" s="36">
        <f>SUMIFS(СВЦЭМ!$L$40:$L$783,СВЦЭМ!$A$40:$A$783,$A397,СВЦЭМ!$B$39:$B$782,R$383)+'СЕТ СН'!$F$13</f>
        <v>0</v>
      </c>
      <c r="S397" s="36">
        <f>SUMIFS(СВЦЭМ!$L$40:$L$783,СВЦЭМ!$A$40:$A$783,$A397,СВЦЭМ!$B$39:$B$782,S$383)+'СЕТ СН'!$F$13</f>
        <v>0</v>
      </c>
      <c r="T397" s="36">
        <f>SUMIFS(СВЦЭМ!$L$40:$L$783,СВЦЭМ!$A$40:$A$783,$A397,СВЦЭМ!$B$39:$B$782,T$383)+'СЕТ СН'!$F$13</f>
        <v>0</v>
      </c>
      <c r="U397" s="36">
        <f>SUMIFS(СВЦЭМ!$L$40:$L$783,СВЦЭМ!$A$40:$A$783,$A397,СВЦЭМ!$B$39:$B$782,U$383)+'СЕТ СН'!$F$13</f>
        <v>0</v>
      </c>
      <c r="V397" s="36">
        <f>SUMIFS(СВЦЭМ!$L$40:$L$783,СВЦЭМ!$A$40:$A$783,$A397,СВЦЭМ!$B$39:$B$782,V$383)+'СЕТ СН'!$F$13</f>
        <v>0</v>
      </c>
      <c r="W397" s="36">
        <f>SUMIFS(СВЦЭМ!$L$40:$L$783,СВЦЭМ!$A$40:$A$783,$A397,СВЦЭМ!$B$39:$B$782,W$383)+'СЕТ СН'!$F$13</f>
        <v>0</v>
      </c>
      <c r="X397" s="36">
        <f>SUMIFS(СВЦЭМ!$L$40:$L$783,СВЦЭМ!$A$40:$A$783,$A397,СВЦЭМ!$B$39:$B$782,X$383)+'СЕТ СН'!$F$13</f>
        <v>0</v>
      </c>
      <c r="Y397" s="36">
        <f>SUMIFS(СВЦЭМ!$L$40:$L$783,СВЦЭМ!$A$40:$A$783,$A397,СВЦЭМ!$B$39:$B$782,Y$383)+'СЕТ СН'!$F$13</f>
        <v>0</v>
      </c>
    </row>
    <row r="398" spans="1:25" ht="15.75" hidden="1" x14ac:dyDescent="0.2">
      <c r="A398" s="35">
        <f t="shared" si="11"/>
        <v>44972</v>
      </c>
      <c r="B398" s="36">
        <f>SUMIFS(СВЦЭМ!$L$40:$L$783,СВЦЭМ!$A$40:$A$783,$A398,СВЦЭМ!$B$39:$B$782,B$383)+'СЕТ СН'!$F$13</f>
        <v>0</v>
      </c>
      <c r="C398" s="36">
        <f>SUMIFS(СВЦЭМ!$L$40:$L$783,СВЦЭМ!$A$40:$A$783,$A398,СВЦЭМ!$B$39:$B$782,C$383)+'СЕТ СН'!$F$13</f>
        <v>0</v>
      </c>
      <c r="D398" s="36">
        <f>SUMIFS(СВЦЭМ!$L$40:$L$783,СВЦЭМ!$A$40:$A$783,$A398,СВЦЭМ!$B$39:$B$782,D$383)+'СЕТ СН'!$F$13</f>
        <v>0</v>
      </c>
      <c r="E398" s="36">
        <f>SUMIFS(СВЦЭМ!$L$40:$L$783,СВЦЭМ!$A$40:$A$783,$A398,СВЦЭМ!$B$39:$B$782,E$383)+'СЕТ СН'!$F$13</f>
        <v>0</v>
      </c>
      <c r="F398" s="36">
        <f>SUMIFS(СВЦЭМ!$L$40:$L$783,СВЦЭМ!$A$40:$A$783,$A398,СВЦЭМ!$B$39:$B$782,F$383)+'СЕТ СН'!$F$13</f>
        <v>0</v>
      </c>
      <c r="G398" s="36">
        <f>SUMIFS(СВЦЭМ!$L$40:$L$783,СВЦЭМ!$A$40:$A$783,$A398,СВЦЭМ!$B$39:$B$782,G$383)+'СЕТ СН'!$F$13</f>
        <v>0</v>
      </c>
      <c r="H398" s="36">
        <f>SUMIFS(СВЦЭМ!$L$40:$L$783,СВЦЭМ!$A$40:$A$783,$A398,СВЦЭМ!$B$39:$B$782,H$383)+'СЕТ СН'!$F$13</f>
        <v>0</v>
      </c>
      <c r="I398" s="36">
        <f>SUMIFS(СВЦЭМ!$L$40:$L$783,СВЦЭМ!$A$40:$A$783,$A398,СВЦЭМ!$B$39:$B$782,I$383)+'СЕТ СН'!$F$13</f>
        <v>0</v>
      </c>
      <c r="J398" s="36">
        <f>SUMIFS(СВЦЭМ!$L$40:$L$783,СВЦЭМ!$A$40:$A$783,$A398,СВЦЭМ!$B$39:$B$782,J$383)+'СЕТ СН'!$F$13</f>
        <v>0</v>
      </c>
      <c r="K398" s="36">
        <f>SUMIFS(СВЦЭМ!$L$40:$L$783,СВЦЭМ!$A$40:$A$783,$A398,СВЦЭМ!$B$39:$B$782,K$383)+'СЕТ СН'!$F$13</f>
        <v>0</v>
      </c>
      <c r="L398" s="36">
        <f>SUMIFS(СВЦЭМ!$L$40:$L$783,СВЦЭМ!$A$40:$A$783,$A398,СВЦЭМ!$B$39:$B$782,L$383)+'СЕТ СН'!$F$13</f>
        <v>0</v>
      </c>
      <c r="M398" s="36">
        <f>SUMIFS(СВЦЭМ!$L$40:$L$783,СВЦЭМ!$A$40:$A$783,$A398,СВЦЭМ!$B$39:$B$782,M$383)+'СЕТ СН'!$F$13</f>
        <v>0</v>
      </c>
      <c r="N398" s="36">
        <f>SUMIFS(СВЦЭМ!$L$40:$L$783,СВЦЭМ!$A$40:$A$783,$A398,СВЦЭМ!$B$39:$B$782,N$383)+'СЕТ СН'!$F$13</f>
        <v>0</v>
      </c>
      <c r="O398" s="36">
        <f>SUMIFS(СВЦЭМ!$L$40:$L$783,СВЦЭМ!$A$40:$A$783,$A398,СВЦЭМ!$B$39:$B$782,O$383)+'СЕТ СН'!$F$13</f>
        <v>0</v>
      </c>
      <c r="P398" s="36">
        <f>SUMIFS(СВЦЭМ!$L$40:$L$783,СВЦЭМ!$A$40:$A$783,$A398,СВЦЭМ!$B$39:$B$782,P$383)+'СЕТ СН'!$F$13</f>
        <v>0</v>
      </c>
      <c r="Q398" s="36">
        <f>SUMIFS(СВЦЭМ!$L$40:$L$783,СВЦЭМ!$A$40:$A$783,$A398,СВЦЭМ!$B$39:$B$782,Q$383)+'СЕТ СН'!$F$13</f>
        <v>0</v>
      </c>
      <c r="R398" s="36">
        <f>SUMIFS(СВЦЭМ!$L$40:$L$783,СВЦЭМ!$A$40:$A$783,$A398,СВЦЭМ!$B$39:$B$782,R$383)+'СЕТ СН'!$F$13</f>
        <v>0</v>
      </c>
      <c r="S398" s="36">
        <f>SUMIFS(СВЦЭМ!$L$40:$L$783,СВЦЭМ!$A$40:$A$783,$A398,СВЦЭМ!$B$39:$B$782,S$383)+'СЕТ СН'!$F$13</f>
        <v>0</v>
      </c>
      <c r="T398" s="36">
        <f>SUMIFS(СВЦЭМ!$L$40:$L$783,СВЦЭМ!$A$40:$A$783,$A398,СВЦЭМ!$B$39:$B$782,T$383)+'СЕТ СН'!$F$13</f>
        <v>0</v>
      </c>
      <c r="U398" s="36">
        <f>SUMIFS(СВЦЭМ!$L$40:$L$783,СВЦЭМ!$A$40:$A$783,$A398,СВЦЭМ!$B$39:$B$782,U$383)+'СЕТ СН'!$F$13</f>
        <v>0</v>
      </c>
      <c r="V398" s="36">
        <f>SUMIFS(СВЦЭМ!$L$40:$L$783,СВЦЭМ!$A$40:$A$783,$A398,СВЦЭМ!$B$39:$B$782,V$383)+'СЕТ СН'!$F$13</f>
        <v>0</v>
      </c>
      <c r="W398" s="36">
        <f>SUMIFS(СВЦЭМ!$L$40:$L$783,СВЦЭМ!$A$40:$A$783,$A398,СВЦЭМ!$B$39:$B$782,W$383)+'СЕТ СН'!$F$13</f>
        <v>0</v>
      </c>
      <c r="X398" s="36">
        <f>SUMIFS(СВЦЭМ!$L$40:$L$783,СВЦЭМ!$A$40:$A$783,$A398,СВЦЭМ!$B$39:$B$782,X$383)+'СЕТ СН'!$F$13</f>
        <v>0</v>
      </c>
      <c r="Y398" s="36">
        <f>SUMIFS(СВЦЭМ!$L$40:$L$783,СВЦЭМ!$A$40:$A$783,$A398,СВЦЭМ!$B$39:$B$782,Y$383)+'СЕТ СН'!$F$13</f>
        <v>0</v>
      </c>
    </row>
    <row r="399" spans="1:25" ht="15.75" hidden="1" x14ac:dyDescent="0.2">
      <c r="A399" s="35">
        <f t="shared" si="11"/>
        <v>44973</v>
      </c>
      <c r="B399" s="36">
        <f>SUMIFS(СВЦЭМ!$L$40:$L$783,СВЦЭМ!$A$40:$A$783,$A399,СВЦЭМ!$B$39:$B$782,B$383)+'СЕТ СН'!$F$13</f>
        <v>0</v>
      </c>
      <c r="C399" s="36">
        <f>SUMIFS(СВЦЭМ!$L$40:$L$783,СВЦЭМ!$A$40:$A$783,$A399,СВЦЭМ!$B$39:$B$782,C$383)+'СЕТ СН'!$F$13</f>
        <v>0</v>
      </c>
      <c r="D399" s="36">
        <f>SUMIFS(СВЦЭМ!$L$40:$L$783,СВЦЭМ!$A$40:$A$783,$A399,СВЦЭМ!$B$39:$B$782,D$383)+'СЕТ СН'!$F$13</f>
        <v>0</v>
      </c>
      <c r="E399" s="36">
        <f>SUMIFS(СВЦЭМ!$L$40:$L$783,СВЦЭМ!$A$40:$A$783,$A399,СВЦЭМ!$B$39:$B$782,E$383)+'СЕТ СН'!$F$13</f>
        <v>0</v>
      </c>
      <c r="F399" s="36">
        <f>SUMIFS(СВЦЭМ!$L$40:$L$783,СВЦЭМ!$A$40:$A$783,$A399,СВЦЭМ!$B$39:$B$782,F$383)+'СЕТ СН'!$F$13</f>
        <v>0</v>
      </c>
      <c r="G399" s="36">
        <f>SUMIFS(СВЦЭМ!$L$40:$L$783,СВЦЭМ!$A$40:$A$783,$A399,СВЦЭМ!$B$39:$B$782,G$383)+'СЕТ СН'!$F$13</f>
        <v>0</v>
      </c>
      <c r="H399" s="36">
        <f>SUMIFS(СВЦЭМ!$L$40:$L$783,СВЦЭМ!$A$40:$A$783,$A399,СВЦЭМ!$B$39:$B$782,H$383)+'СЕТ СН'!$F$13</f>
        <v>0</v>
      </c>
      <c r="I399" s="36">
        <f>SUMIFS(СВЦЭМ!$L$40:$L$783,СВЦЭМ!$A$40:$A$783,$A399,СВЦЭМ!$B$39:$B$782,I$383)+'СЕТ СН'!$F$13</f>
        <v>0</v>
      </c>
      <c r="J399" s="36">
        <f>SUMIFS(СВЦЭМ!$L$40:$L$783,СВЦЭМ!$A$40:$A$783,$A399,СВЦЭМ!$B$39:$B$782,J$383)+'СЕТ СН'!$F$13</f>
        <v>0</v>
      </c>
      <c r="K399" s="36">
        <f>SUMIFS(СВЦЭМ!$L$40:$L$783,СВЦЭМ!$A$40:$A$783,$A399,СВЦЭМ!$B$39:$B$782,K$383)+'СЕТ СН'!$F$13</f>
        <v>0</v>
      </c>
      <c r="L399" s="36">
        <f>SUMIFS(СВЦЭМ!$L$40:$L$783,СВЦЭМ!$A$40:$A$783,$A399,СВЦЭМ!$B$39:$B$782,L$383)+'СЕТ СН'!$F$13</f>
        <v>0</v>
      </c>
      <c r="M399" s="36">
        <f>SUMIFS(СВЦЭМ!$L$40:$L$783,СВЦЭМ!$A$40:$A$783,$A399,СВЦЭМ!$B$39:$B$782,M$383)+'СЕТ СН'!$F$13</f>
        <v>0</v>
      </c>
      <c r="N399" s="36">
        <f>SUMIFS(СВЦЭМ!$L$40:$L$783,СВЦЭМ!$A$40:$A$783,$A399,СВЦЭМ!$B$39:$B$782,N$383)+'СЕТ СН'!$F$13</f>
        <v>0</v>
      </c>
      <c r="O399" s="36">
        <f>SUMIFS(СВЦЭМ!$L$40:$L$783,СВЦЭМ!$A$40:$A$783,$A399,СВЦЭМ!$B$39:$B$782,O$383)+'СЕТ СН'!$F$13</f>
        <v>0</v>
      </c>
      <c r="P399" s="36">
        <f>SUMIFS(СВЦЭМ!$L$40:$L$783,СВЦЭМ!$A$40:$A$783,$A399,СВЦЭМ!$B$39:$B$782,P$383)+'СЕТ СН'!$F$13</f>
        <v>0</v>
      </c>
      <c r="Q399" s="36">
        <f>SUMIFS(СВЦЭМ!$L$40:$L$783,СВЦЭМ!$A$40:$A$783,$A399,СВЦЭМ!$B$39:$B$782,Q$383)+'СЕТ СН'!$F$13</f>
        <v>0</v>
      </c>
      <c r="R399" s="36">
        <f>SUMIFS(СВЦЭМ!$L$40:$L$783,СВЦЭМ!$A$40:$A$783,$A399,СВЦЭМ!$B$39:$B$782,R$383)+'СЕТ СН'!$F$13</f>
        <v>0</v>
      </c>
      <c r="S399" s="36">
        <f>SUMIFS(СВЦЭМ!$L$40:$L$783,СВЦЭМ!$A$40:$A$783,$A399,СВЦЭМ!$B$39:$B$782,S$383)+'СЕТ СН'!$F$13</f>
        <v>0</v>
      </c>
      <c r="T399" s="36">
        <f>SUMIFS(СВЦЭМ!$L$40:$L$783,СВЦЭМ!$A$40:$A$783,$A399,СВЦЭМ!$B$39:$B$782,T$383)+'СЕТ СН'!$F$13</f>
        <v>0</v>
      </c>
      <c r="U399" s="36">
        <f>SUMIFS(СВЦЭМ!$L$40:$L$783,СВЦЭМ!$A$40:$A$783,$A399,СВЦЭМ!$B$39:$B$782,U$383)+'СЕТ СН'!$F$13</f>
        <v>0</v>
      </c>
      <c r="V399" s="36">
        <f>SUMIFS(СВЦЭМ!$L$40:$L$783,СВЦЭМ!$A$40:$A$783,$A399,СВЦЭМ!$B$39:$B$782,V$383)+'СЕТ СН'!$F$13</f>
        <v>0</v>
      </c>
      <c r="W399" s="36">
        <f>SUMIFS(СВЦЭМ!$L$40:$L$783,СВЦЭМ!$A$40:$A$783,$A399,СВЦЭМ!$B$39:$B$782,W$383)+'СЕТ СН'!$F$13</f>
        <v>0</v>
      </c>
      <c r="X399" s="36">
        <f>SUMIFS(СВЦЭМ!$L$40:$L$783,СВЦЭМ!$A$40:$A$783,$A399,СВЦЭМ!$B$39:$B$782,X$383)+'СЕТ СН'!$F$13</f>
        <v>0</v>
      </c>
      <c r="Y399" s="36">
        <f>SUMIFS(СВЦЭМ!$L$40:$L$783,СВЦЭМ!$A$40:$A$783,$A399,СВЦЭМ!$B$39:$B$782,Y$383)+'СЕТ СН'!$F$13</f>
        <v>0</v>
      </c>
    </row>
    <row r="400" spans="1:25" ht="15.75" hidden="1" x14ac:dyDescent="0.2">
      <c r="A400" s="35">
        <f t="shared" si="11"/>
        <v>44974</v>
      </c>
      <c r="B400" s="36">
        <f>SUMIFS(СВЦЭМ!$L$40:$L$783,СВЦЭМ!$A$40:$A$783,$A400,СВЦЭМ!$B$39:$B$782,B$383)+'СЕТ СН'!$F$13</f>
        <v>0</v>
      </c>
      <c r="C400" s="36">
        <f>SUMIFS(СВЦЭМ!$L$40:$L$783,СВЦЭМ!$A$40:$A$783,$A400,СВЦЭМ!$B$39:$B$782,C$383)+'СЕТ СН'!$F$13</f>
        <v>0</v>
      </c>
      <c r="D400" s="36">
        <f>SUMIFS(СВЦЭМ!$L$40:$L$783,СВЦЭМ!$A$40:$A$783,$A400,СВЦЭМ!$B$39:$B$782,D$383)+'СЕТ СН'!$F$13</f>
        <v>0</v>
      </c>
      <c r="E400" s="36">
        <f>SUMIFS(СВЦЭМ!$L$40:$L$783,СВЦЭМ!$A$40:$A$783,$A400,СВЦЭМ!$B$39:$B$782,E$383)+'СЕТ СН'!$F$13</f>
        <v>0</v>
      </c>
      <c r="F400" s="36">
        <f>SUMIFS(СВЦЭМ!$L$40:$L$783,СВЦЭМ!$A$40:$A$783,$A400,СВЦЭМ!$B$39:$B$782,F$383)+'СЕТ СН'!$F$13</f>
        <v>0</v>
      </c>
      <c r="G400" s="36">
        <f>SUMIFS(СВЦЭМ!$L$40:$L$783,СВЦЭМ!$A$40:$A$783,$A400,СВЦЭМ!$B$39:$B$782,G$383)+'СЕТ СН'!$F$13</f>
        <v>0</v>
      </c>
      <c r="H400" s="36">
        <f>SUMIFS(СВЦЭМ!$L$40:$L$783,СВЦЭМ!$A$40:$A$783,$A400,СВЦЭМ!$B$39:$B$782,H$383)+'СЕТ СН'!$F$13</f>
        <v>0</v>
      </c>
      <c r="I400" s="36">
        <f>SUMIFS(СВЦЭМ!$L$40:$L$783,СВЦЭМ!$A$40:$A$783,$A400,СВЦЭМ!$B$39:$B$782,I$383)+'СЕТ СН'!$F$13</f>
        <v>0</v>
      </c>
      <c r="J400" s="36">
        <f>SUMIFS(СВЦЭМ!$L$40:$L$783,СВЦЭМ!$A$40:$A$783,$A400,СВЦЭМ!$B$39:$B$782,J$383)+'СЕТ СН'!$F$13</f>
        <v>0</v>
      </c>
      <c r="K400" s="36">
        <f>SUMIFS(СВЦЭМ!$L$40:$L$783,СВЦЭМ!$A$40:$A$783,$A400,СВЦЭМ!$B$39:$B$782,K$383)+'СЕТ СН'!$F$13</f>
        <v>0</v>
      </c>
      <c r="L400" s="36">
        <f>SUMIFS(СВЦЭМ!$L$40:$L$783,СВЦЭМ!$A$40:$A$783,$A400,СВЦЭМ!$B$39:$B$782,L$383)+'СЕТ СН'!$F$13</f>
        <v>0</v>
      </c>
      <c r="M400" s="36">
        <f>SUMIFS(СВЦЭМ!$L$40:$L$783,СВЦЭМ!$A$40:$A$783,$A400,СВЦЭМ!$B$39:$B$782,M$383)+'СЕТ СН'!$F$13</f>
        <v>0</v>
      </c>
      <c r="N400" s="36">
        <f>SUMIFS(СВЦЭМ!$L$40:$L$783,СВЦЭМ!$A$40:$A$783,$A400,СВЦЭМ!$B$39:$B$782,N$383)+'СЕТ СН'!$F$13</f>
        <v>0</v>
      </c>
      <c r="O400" s="36">
        <f>SUMIFS(СВЦЭМ!$L$40:$L$783,СВЦЭМ!$A$40:$A$783,$A400,СВЦЭМ!$B$39:$B$782,O$383)+'СЕТ СН'!$F$13</f>
        <v>0</v>
      </c>
      <c r="P400" s="36">
        <f>SUMIFS(СВЦЭМ!$L$40:$L$783,СВЦЭМ!$A$40:$A$783,$A400,СВЦЭМ!$B$39:$B$782,P$383)+'СЕТ СН'!$F$13</f>
        <v>0</v>
      </c>
      <c r="Q400" s="36">
        <f>SUMIFS(СВЦЭМ!$L$40:$L$783,СВЦЭМ!$A$40:$A$783,$A400,СВЦЭМ!$B$39:$B$782,Q$383)+'СЕТ СН'!$F$13</f>
        <v>0</v>
      </c>
      <c r="R400" s="36">
        <f>SUMIFS(СВЦЭМ!$L$40:$L$783,СВЦЭМ!$A$40:$A$783,$A400,СВЦЭМ!$B$39:$B$782,R$383)+'СЕТ СН'!$F$13</f>
        <v>0</v>
      </c>
      <c r="S400" s="36">
        <f>SUMIFS(СВЦЭМ!$L$40:$L$783,СВЦЭМ!$A$40:$A$783,$A400,СВЦЭМ!$B$39:$B$782,S$383)+'СЕТ СН'!$F$13</f>
        <v>0</v>
      </c>
      <c r="T400" s="36">
        <f>SUMIFS(СВЦЭМ!$L$40:$L$783,СВЦЭМ!$A$40:$A$783,$A400,СВЦЭМ!$B$39:$B$782,T$383)+'СЕТ СН'!$F$13</f>
        <v>0</v>
      </c>
      <c r="U400" s="36">
        <f>SUMIFS(СВЦЭМ!$L$40:$L$783,СВЦЭМ!$A$40:$A$783,$A400,СВЦЭМ!$B$39:$B$782,U$383)+'СЕТ СН'!$F$13</f>
        <v>0</v>
      </c>
      <c r="V400" s="36">
        <f>SUMIFS(СВЦЭМ!$L$40:$L$783,СВЦЭМ!$A$40:$A$783,$A400,СВЦЭМ!$B$39:$B$782,V$383)+'СЕТ СН'!$F$13</f>
        <v>0</v>
      </c>
      <c r="W400" s="36">
        <f>SUMIFS(СВЦЭМ!$L$40:$L$783,СВЦЭМ!$A$40:$A$783,$A400,СВЦЭМ!$B$39:$B$782,W$383)+'СЕТ СН'!$F$13</f>
        <v>0</v>
      </c>
      <c r="X400" s="36">
        <f>SUMIFS(СВЦЭМ!$L$40:$L$783,СВЦЭМ!$A$40:$A$783,$A400,СВЦЭМ!$B$39:$B$782,X$383)+'СЕТ СН'!$F$13</f>
        <v>0</v>
      </c>
      <c r="Y400" s="36">
        <f>SUMIFS(СВЦЭМ!$L$40:$L$783,СВЦЭМ!$A$40:$A$783,$A400,СВЦЭМ!$B$39:$B$782,Y$383)+'СЕТ СН'!$F$13</f>
        <v>0</v>
      </c>
    </row>
    <row r="401" spans="1:26" ht="15.75" hidden="1" x14ac:dyDescent="0.2">
      <c r="A401" s="35">
        <f t="shared" si="11"/>
        <v>44975</v>
      </c>
      <c r="B401" s="36">
        <f>SUMIFS(СВЦЭМ!$L$40:$L$783,СВЦЭМ!$A$40:$A$783,$A401,СВЦЭМ!$B$39:$B$782,B$383)+'СЕТ СН'!$F$13</f>
        <v>0</v>
      </c>
      <c r="C401" s="36">
        <f>SUMIFS(СВЦЭМ!$L$40:$L$783,СВЦЭМ!$A$40:$A$783,$A401,СВЦЭМ!$B$39:$B$782,C$383)+'СЕТ СН'!$F$13</f>
        <v>0</v>
      </c>
      <c r="D401" s="36">
        <f>SUMIFS(СВЦЭМ!$L$40:$L$783,СВЦЭМ!$A$40:$A$783,$A401,СВЦЭМ!$B$39:$B$782,D$383)+'СЕТ СН'!$F$13</f>
        <v>0</v>
      </c>
      <c r="E401" s="36">
        <f>SUMIFS(СВЦЭМ!$L$40:$L$783,СВЦЭМ!$A$40:$A$783,$A401,СВЦЭМ!$B$39:$B$782,E$383)+'СЕТ СН'!$F$13</f>
        <v>0</v>
      </c>
      <c r="F401" s="36">
        <f>SUMIFS(СВЦЭМ!$L$40:$L$783,СВЦЭМ!$A$40:$A$783,$A401,СВЦЭМ!$B$39:$B$782,F$383)+'СЕТ СН'!$F$13</f>
        <v>0</v>
      </c>
      <c r="G401" s="36">
        <f>SUMIFS(СВЦЭМ!$L$40:$L$783,СВЦЭМ!$A$40:$A$783,$A401,СВЦЭМ!$B$39:$B$782,G$383)+'СЕТ СН'!$F$13</f>
        <v>0</v>
      </c>
      <c r="H401" s="36">
        <f>SUMIFS(СВЦЭМ!$L$40:$L$783,СВЦЭМ!$A$40:$A$783,$A401,СВЦЭМ!$B$39:$B$782,H$383)+'СЕТ СН'!$F$13</f>
        <v>0</v>
      </c>
      <c r="I401" s="36">
        <f>SUMIFS(СВЦЭМ!$L$40:$L$783,СВЦЭМ!$A$40:$A$783,$A401,СВЦЭМ!$B$39:$B$782,I$383)+'СЕТ СН'!$F$13</f>
        <v>0</v>
      </c>
      <c r="J401" s="36">
        <f>SUMIFS(СВЦЭМ!$L$40:$L$783,СВЦЭМ!$A$40:$A$783,$A401,СВЦЭМ!$B$39:$B$782,J$383)+'СЕТ СН'!$F$13</f>
        <v>0</v>
      </c>
      <c r="K401" s="36">
        <f>SUMIFS(СВЦЭМ!$L$40:$L$783,СВЦЭМ!$A$40:$A$783,$A401,СВЦЭМ!$B$39:$B$782,K$383)+'СЕТ СН'!$F$13</f>
        <v>0</v>
      </c>
      <c r="L401" s="36">
        <f>SUMIFS(СВЦЭМ!$L$40:$L$783,СВЦЭМ!$A$40:$A$783,$A401,СВЦЭМ!$B$39:$B$782,L$383)+'СЕТ СН'!$F$13</f>
        <v>0</v>
      </c>
      <c r="M401" s="36">
        <f>SUMIFS(СВЦЭМ!$L$40:$L$783,СВЦЭМ!$A$40:$A$783,$A401,СВЦЭМ!$B$39:$B$782,M$383)+'СЕТ СН'!$F$13</f>
        <v>0</v>
      </c>
      <c r="N401" s="36">
        <f>SUMIFS(СВЦЭМ!$L$40:$L$783,СВЦЭМ!$A$40:$A$783,$A401,СВЦЭМ!$B$39:$B$782,N$383)+'СЕТ СН'!$F$13</f>
        <v>0</v>
      </c>
      <c r="O401" s="36">
        <f>SUMIFS(СВЦЭМ!$L$40:$L$783,СВЦЭМ!$A$40:$A$783,$A401,СВЦЭМ!$B$39:$B$782,O$383)+'СЕТ СН'!$F$13</f>
        <v>0</v>
      </c>
      <c r="P401" s="36">
        <f>SUMIFS(СВЦЭМ!$L$40:$L$783,СВЦЭМ!$A$40:$A$783,$A401,СВЦЭМ!$B$39:$B$782,P$383)+'СЕТ СН'!$F$13</f>
        <v>0</v>
      </c>
      <c r="Q401" s="36">
        <f>SUMIFS(СВЦЭМ!$L$40:$L$783,СВЦЭМ!$A$40:$A$783,$A401,СВЦЭМ!$B$39:$B$782,Q$383)+'СЕТ СН'!$F$13</f>
        <v>0</v>
      </c>
      <c r="R401" s="36">
        <f>SUMIFS(СВЦЭМ!$L$40:$L$783,СВЦЭМ!$A$40:$A$783,$A401,СВЦЭМ!$B$39:$B$782,R$383)+'СЕТ СН'!$F$13</f>
        <v>0</v>
      </c>
      <c r="S401" s="36">
        <f>SUMIFS(СВЦЭМ!$L$40:$L$783,СВЦЭМ!$A$40:$A$783,$A401,СВЦЭМ!$B$39:$B$782,S$383)+'СЕТ СН'!$F$13</f>
        <v>0</v>
      </c>
      <c r="T401" s="36">
        <f>SUMIFS(СВЦЭМ!$L$40:$L$783,СВЦЭМ!$A$40:$A$783,$A401,СВЦЭМ!$B$39:$B$782,T$383)+'СЕТ СН'!$F$13</f>
        <v>0</v>
      </c>
      <c r="U401" s="36">
        <f>SUMIFS(СВЦЭМ!$L$40:$L$783,СВЦЭМ!$A$40:$A$783,$A401,СВЦЭМ!$B$39:$B$782,U$383)+'СЕТ СН'!$F$13</f>
        <v>0</v>
      </c>
      <c r="V401" s="36">
        <f>SUMIFS(СВЦЭМ!$L$40:$L$783,СВЦЭМ!$A$40:$A$783,$A401,СВЦЭМ!$B$39:$B$782,V$383)+'СЕТ СН'!$F$13</f>
        <v>0</v>
      </c>
      <c r="W401" s="36">
        <f>SUMIFS(СВЦЭМ!$L$40:$L$783,СВЦЭМ!$A$40:$A$783,$A401,СВЦЭМ!$B$39:$B$782,W$383)+'СЕТ СН'!$F$13</f>
        <v>0</v>
      </c>
      <c r="X401" s="36">
        <f>SUMIFS(СВЦЭМ!$L$40:$L$783,СВЦЭМ!$A$40:$A$783,$A401,СВЦЭМ!$B$39:$B$782,X$383)+'СЕТ СН'!$F$13</f>
        <v>0</v>
      </c>
      <c r="Y401" s="36">
        <f>SUMIFS(СВЦЭМ!$L$40:$L$783,СВЦЭМ!$A$40:$A$783,$A401,СВЦЭМ!$B$39:$B$782,Y$383)+'СЕТ СН'!$F$13</f>
        <v>0</v>
      </c>
    </row>
    <row r="402" spans="1:26" ht="15.75" hidden="1" x14ac:dyDescent="0.2">
      <c r="A402" s="35">
        <f t="shared" si="11"/>
        <v>44976</v>
      </c>
      <c r="B402" s="36">
        <f>SUMIFS(СВЦЭМ!$L$40:$L$783,СВЦЭМ!$A$40:$A$783,$A402,СВЦЭМ!$B$39:$B$782,B$383)+'СЕТ СН'!$F$13</f>
        <v>0</v>
      </c>
      <c r="C402" s="36">
        <f>SUMIFS(СВЦЭМ!$L$40:$L$783,СВЦЭМ!$A$40:$A$783,$A402,СВЦЭМ!$B$39:$B$782,C$383)+'СЕТ СН'!$F$13</f>
        <v>0</v>
      </c>
      <c r="D402" s="36">
        <f>SUMIFS(СВЦЭМ!$L$40:$L$783,СВЦЭМ!$A$40:$A$783,$A402,СВЦЭМ!$B$39:$B$782,D$383)+'СЕТ СН'!$F$13</f>
        <v>0</v>
      </c>
      <c r="E402" s="36">
        <f>SUMIFS(СВЦЭМ!$L$40:$L$783,СВЦЭМ!$A$40:$A$783,$A402,СВЦЭМ!$B$39:$B$782,E$383)+'СЕТ СН'!$F$13</f>
        <v>0</v>
      </c>
      <c r="F402" s="36">
        <f>SUMIFS(СВЦЭМ!$L$40:$L$783,СВЦЭМ!$A$40:$A$783,$A402,СВЦЭМ!$B$39:$B$782,F$383)+'СЕТ СН'!$F$13</f>
        <v>0</v>
      </c>
      <c r="G402" s="36">
        <f>SUMIFS(СВЦЭМ!$L$40:$L$783,СВЦЭМ!$A$40:$A$783,$A402,СВЦЭМ!$B$39:$B$782,G$383)+'СЕТ СН'!$F$13</f>
        <v>0</v>
      </c>
      <c r="H402" s="36">
        <f>SUMIFS(СВЦЭМ!$L$40:$L$783,СВЦЭМ!$A$40:$A$783,$A402,СВЦЭМ!$B$39:$B$782,H$383)+'СЕТ СН'!$F$13</f>
        <v>0</v>
      </c>
      <c r="I402" s="36">
        <f>SUMIFS(СВЦЭМ!$L$40:$L$783,СВЦЭМ!$A$40:$A$783,$A402,СВЦЭМ!$B$39:$B$782,I$383)+'СЕТ СН'!$F$13</f>
        <v>0</v>
      </c>
      <c r="J402" s="36">
        <f>SUMIFS(СВЦЭМ!$L$40:$L$783,СВЦЭМ!$A$40:$A$783,$A402,СВЦЭМ!$B$39:$B$782,J$383)+'СЕТ СН'!$F$13</f>
        <v>0</v>
      </c>
      <c r="K402" s="36">
        <f>SUMIFS(СВЦЭМ!$L$40:$L$783,СВЦЭМ!$A$40:$A$783,$A402,СВЦЭМ!$B$39:$B$782,K$383)+'СЕТ СН'!$F$13</f>
        <v>0</v>
      </c>
      <c r="L402" s="36">
        <f>SUMIFS(СВЦЭМ!$L$40:$L$783,СВЦЭМ!$A$40:$A$783,$A402,СВЦЭМ!$B$39:$B$782,L$383)+'СЕТ СН'!$F$13</f>
        <v>0</v>
      </c>
      <c r="M402" s="36">
        <f>SUMIFS(СВЦЭМ!$L$40:$L$783,СВЦЭМ!$A$40:$A$783,$A402,СВЦЭМ!$B$39:$B$782,M$383)+'СЕТ СН'!$F$13</f>
        <v>0</v>
      </c>
      <c r="N402" s="36">
        <f>SUMIFS(СВЦЭМ!$L$40:$L$783,СВЦЭМ!$A$40:$A$783,$A402,СВЦЭМ!$B$39:$B$782,N$383)+'СЕТ СН'!$F$13</f>
        <v>0</v>
      </c>
      <c r="O402" s="36">
        <f>SUMIFS(СВЦЭМ!$L$40:$L$783,СВЦЭМ!$A$40:$A$783,$A402,СВЦЭМ!$B$39:$B$782,O$383)+'СЕТ СН'!$F$13</f>
        <v>0</v>
      </c>
      <c r="P402" s="36">
        <f>SUMIFS(СВЦЭМ!$L$40:$L$783,СВЦЭМ!$A$40:$A$783,$A402,СВЦЭМ!$B$39:$B$782,P$383)+'СЕТ СН'!$F$13</f>
        <v>0</v>
      </c>
      <c r="Q402" s="36">
        <f>SUMIFS(СВЦЭМ!$L$40:$L$783,СВЦЭМ!$A$40:$A$783,$A402,СВЦЭМ!$B$39:$B$782,Q$383)+'СЕТ СН'!$F$13</f>
        <v>0</v>
      </c>
      <c r="R402" s="36">
        <f>SUMIFS(СВЦЭМ!$L$40:$L$783,СВЦЭМ!$A$40:$A$783,$A402,СВЦЭМ!$B$39:$B$782,R$383)+'СЕТ СН'!$F$13</f>
        <v>0</v>
      </c>
      <c r="S402" s="36">
        <f>SUMIFS(СВЦЭМ!$L$40:$L$783,СВЦЭМ!$A$40:$A$783,$A402,СВЦЭМ!$B$39:$B$782,S$383)+'СЕТ СН'!$F$13</f>
        <v>0</v>
      </c>
      <c r="T402" s="36">
        <f>SUMIFS(СВЦЭМ!$L$40:$L$783,СВЦЭМ!$A$40:$A$783,$A402,СВЦЭМ!$B$39:$B$782,T$383)+'СЕТ СН'!$F$13</f>
        <v>0</v>
      </c>
      <c r="U402" s="36">
        <f>SUMIFS(СВЦЭМ!$L$40:$L$783,СВЦЭМ!$A$40:$A$783,$A402,СВЦЭМ!$B$39:$B$782,U$383)+'СЕТ СН'!$F$13</f>
        <v>0</v>
      </c>
      <c r="V402" s="36">
        <f>SUMIFS(СВЦЭМ!$L$40:$L$783,СВЦЭМ!$A$40:$A$783,$A402,СВЦЭМ!$B$39:$B$782,V$383)+'СЕТ СН'!$F$13</f>
        <v>0</v>
      </c>
      <c r="W402" s="36">
        <f>SUMIFS(СВЦЭМ!$L$40:$L$783,СВЦЭМ!$A$40:$A$783,$A402,СВЦЭМ!$B$39:$B$782,W$383)+'СЕТ СН'!$F$13</f>
        <v>0</v>
      </c>
      <c r="X402" s="36">
        <f>SUMIFS(СВЦЭМ!$L$40:$L$783,СВЦЭМ!$A$40:$A$783,$A402,СВЦЭМ!$B$39:$B$782,X$383)+'СЕТ СН'!$F$13</f>
        <v>0</v>
      </c>
      <c r="Y402" s="36">
        <f>SUMIFS(СВЦЭМ!$L$40:$L$783,СВЦЭМ!$A$40:$A$783,$A402,СВЦЭМ!$B$39:$B$782,Y$383)+'СЕТ СН'!$F$13</f>
        <v>0</v>
      </c>
    </row>
    <row r="403" spans="1:26" ht="15.75" hidden="1" x14ac:dyDescent="0.2">
      <c r="A403" s="35">
        <f t="shared" si="11"/>
        <v>44977</v>
      </c>
      <c r="B403" s="36">
        <f>SUMIFS(СВЦЭМ!$L$40:$L$783,СВЦЭМ!$A$40:$A$783,$A403,СВЦЭМ!$B$39:$B$782,B$383)+'СЕТ СН'!$F$13</f>
        <v>0</v>
      </c>
      <c r="C403" s="36">
        <f>SUMIFS(СВЦЭМ!$L$40:$L$783,СВЦЭМ!$A$40:$A$783,$A403,СВЦЭМ!$B$39:$B$782,C$383)+'СЕТ СН'!$F$13</f>
        <v>0</v>
      </c>
      <c r="D403" s="36">
        <f>SUMIFS(СВЦЭМ!$L$40:$L$783,СВЦЭМ!$A$40:$A$783,$A403,СВЦЭМ!$B$39:$B$782,D$383)+'СЕТ СН'!$F$13</f>
        <v>0</v>
      </c>
      <c r="E403" s="36">
        <f>SUMIFS(СВЦЭМ!$L$40:$L$783,СВЦЭМ!$A$40:$A$783,$A403,СВЦЭМ!$B$39:$B$782,E$383)+'СЕТ СН'!$F$13</f>
        <v>0</v>
      </c>
      <c r="F403" s="36">
        <f>SUMIFS(СВЦЭМ!$L$40:$L$783,СВЦЭМ!$A$40:$A$783,$A403,СВЦЭМ!$B$39:$B$782,F$383)+'СЕТ СН'!$F$13</f>
        <v>0</v>
      </c>
      <c r="G403" s="36">
        <f>SUMIFS(СВЦЭМ!$L$40:$L$783,СВЦЭМ!$A$40:$A$783,$A403,СВЦЭМ!$B$39:$B$782,G$383)+'СЕТ СН'!$F$13</f>
        <v>0</v>
      </c>
      <c r="H403" s="36">
        <f>SUMIFS(СВЦЭМ!$L$40:$L$783,СВЦЭМ!$A$40:$A$783,$A403,СВЦЭМ!$B$39:$B$782,H$383)+'СЕТ СН'!$F$13</f>
        <v>0</v>
      </c>
      <c r="I403" s="36">
        <f>SUMIFS(СВЦЭМ!$L$40:$L$783,СВЦЭМ!$A$40:$A$783,$A403,СВЦЭМ!$B$39:$B$782,I$383)+'СЕТ СН'!$F$13</f>
        <v>0</v>
      </c>
      <c r="J403" s="36">
        <f>SUMIFS(СВЦЭМ!$L$40:$L$783,СВЦЭМ!$A$40:$A$783,$A403,СВЦЭМ!$B$39:$B$782,J$383)+'СЕТ СН'!$F$13</f>
        <v>0</v>
      </c>
      <c r="K403" s="36">
        <f>SUMIFS(СВЦЭМ!$L$40:$L$783,СВЦЭМ!$A$40:$A$783,$A403,СВЦЭМ!$B$39:$B$782,K$383)+'СЕТ СН'!$F$13</f>
        <v>0</v>
      </c>
      <c r="L403" s="36">
        <f>SUMIFS(СВЦЭМ!$L$40:$L$783,СВЦЭМ!$A$40:$A$783,$A403,СВЦЭМ!$B$39:$B$782,L$383)+'СЕТ СН'!$F$13</f>
        <v>0</v>
      </c>
      <c r="M403" s="36">
        <f>SUMIFS(СВЦЭМ!$L$40:$L$783,СВЦЭМ!$A$40:$A$783,$A403,СВЦЭМ!$B$39:$B$782,M$383)+'СЕТ СН'!$F$13</f>
        <v>0</v>
      </c>
      <c r="N403" s="36">
        <f>SUMIFS(СВЦЭМ!$L$40:$L$783,СВЦЭМ!$A$40:$A$783,$A403,СВЦЭМ!$B$39:$B$782,N$383)+'СЕТ СН'!$F$13</f>
        <v>0</v>
      </c>
      <c r="O403" s="36">
        <f>SUMIFS(СВЦЭМ!$L$40:$L$783,СВЦЭМ!$A$40:$A$783,$A403,СВЦЭМ!$B$39:$B$782,O$383)+'СЕТ СН'!$F$13</f>
        <v>0</v>
      </c>
      <c r="P403" s="36">
        <f>SUMIFS(СВЦЭМ!$L$40:$L$783,СВЦЭМ!$A$40:$A$783,$A403,СВЦЭМ!$B$39:$B$782,P$383)+'СЕТ СН'!$F$13</f>
        <v>0</v>
      </c>
      <c r="Q403" s="36">
        <f>SUMIFS(СВЦЭМ!$L$40:$L$783,СВЦЭМ!$A$40:$A$783,$A403,СВЦЭМ!$B$39:$B$782,Q$383)+'СЕТ СН'!$F$13</f>
        <v>0</v>
      </c>
      <c r="R403" s="36">
        <f>SUMIFS(СВЦЭМ!$L$40:$L$783,СВЦЭМ!$A$40:$A$783,$A403,СВЦЭМ!$B$39:$B$782,R$383)+'СЕТ СН'!$F$13</f>
        <v>0</v>
      </c>
      <c r="S403" s="36">
        <f>SUMIFS(СВЦЭМ!$L$40:$L$783,СВЦЭМ!$A$40:$A$783,$A403,СВЦЭМ!$B$39:$B$782,S$383)+'СЕТ СН'!$F$13</f>
        <v>0</v>
      </c>
      <c r="T403" s="36">
        <f>SUMIFS(СВЦЭМ!$L$40:$L$783,СВЦЭМ!$A$40:$A$783,$A403,СВЦЭМ!$B$39:$B$782,T$383)+'СЕТ СН'!$F$13</f>
        <v>0</v>
      </c>
      <c r="U403" s="36">
        <f>SUMIFS(СВЦЭМ!$L$40:$L$783,СВЦЭМ!$A$40:$A$783,$A403,СВЦЭМ!$B$39:$B$782,U$383)+'СЕТ СН'!$F$13</f>
        <v>0</v>
      </c>
      <c r="V403" s="36">
        <f>SUMIFS(СВЦЭМ!$L$40:$L$783,СВЦЭМ!$A$40:$A$783,$A403,СВЦЭМ!$B$39:$B$782,V$383)+'СЕТ СН'!$F$13</f>
        <v>0</v>
      </c>
      <c r="W403" s="36">
        <f>SUMIFS(СВЦЭМ!$L$40:$L$783,СВЦЭМ!$A$40:$A$783,$A403,СВЦЭМ!$B$39:$B$782,W$383)+'СЕТ СН'!$F$13</f>
        <v>0</v>
      </c>
      <c r="X403" s="36">
        <f>SUMIFS(СВЦЭМ!$L$40:$L$783,СВЦЭМ!$A$40:$A$783,$A403,СВЦЭМ!$B$39:$B$782,X$383)+'СЕТ СН'!$F$13</f>
        <v>0</v>
      </c>
      <c r="Y403" s="36">
        <f>SUMIFS(СВЦЭМ!$L$40:$L$783,СВЦЭМ!$A$40:$A$783,$A403,СВЦЭМ!$B$39:$B$782,Y$383)+'СЕТ СН'!$F$13</f>
        <v>0</v>
      </c>
    </row>
    <row r="404" spans="1:26" ht="15.75" hidden="1" x14ac:dyDescent="0.2">
      <c r="A404" s="35">
        <f t="shared" si="11"/>
        <v>44978</v>
      </c>
      <c r="B404" s="36">
        <f>SUMIFS(СВЦЭМ!$L$40:$L$783,СВЦЭМ!$A$40:$A$783,$A404,СВЦЭМ!$B$39:$B$782,B$383)+'СЕТ СН'!$F$13</f>
        <v>0</v>
      </c>
      <c r="C404" s="36">
        <f>SUMIFS(СВЦЭМ!$L$40:$L$783,СВЦЭМ!$A$40:$A$783,$A404,СВЦЭМ!$B$39:$B$782,C$383)+'СЕТ СН'!$F$13</f>
        <v>0</v>
      </c>
      <c r="D404" s="36">
        <f>SUMIFS(СВЦЭМ!$L$40:$L$783,СВЦЭМ!$A$40:$A$783,$A404,СВЦЭМ!$B$39:$B$782,D$383)+'СЕТ СН'!$F$13</f>
        <v>0</v>
      </c>
      <c r="E404" s="36">
        <f>SUMIFS(СВЦЭМ!$L$40:$L$783,СВЦЭМ!$A$40:$A$783,$A404,СВЦЭМ!$B$39:$B$782,E$383)+'СЕТ СН'!$F$13</f>
        <v>0</v>
      </c>
      <c r="F404" s="36">
        <f>SUMIFS(СВЦЭМ!$L$40:$L$783,СВЦЭМ!$A$40:$A$783,$A404,СВЦЭМ!$B$39:$B$782,F$383)+'СЕТ СН'!$F$13</f>
        <v>0</v>
      </c>
      <c r="G404" s="36">
        <f>SUMIFS(СВЦЭМ!$L$40:$L$783,СВЦЭМ!$A$40:$A$783,$A404,СВЦЭМ!$B$39:$B$782,G$383)+'СЕТ СН'!$F$13</f>
        <v>0</v>
      </c>
      <c r="H404" s="36">
        <f>SUMIFS(СВЦЭМ!$L$40:$L$783,СВЦЭМ!$A$40:$A$783,$A404,СВЦЭМ!$B$39:$B$782,H$383)+'СЕТ СН'!$F$13</f>
        <v>0</v>
      </c>
      <c r="I404" s="36">
        <f>SUMIFS(СВЦЭМ!$L$40:$L$783,СВЦЭМ!$A$40:$A$783,$A404,СВЦЭМ!$B$39:$B$782,I$383)+'СЕТ СН'!$F$13</f>
        <v>0</v>
      </c>
      <c r="J404" s="36">
        <f>SUMIFS(СВЦЭМ!$L$40:$L$783,СВЦЭМ!$A$40:$A$783,$A404,СВЦЭМ!$B$39:$B$782,J$383)+'СЕТ СН'!$F$13</f>
        <v>0</v>
      </c>
      <c r="K404" s="36">
        <f>SUMIFS(СВЦЭМ!$L$40:$L$783,СВЦЭМ!$A$40:$A$783,$A404,СВЦЭМ!$B$39:$B$782,K$383)+'СЕТ СН'!$F$13</f>
        <v>0</v>
      </c>
      <c r="L404" s="36">
        <f>SUMIFS(СВЦЭМ!$L$40:$L$783,СВЦЭМ!$A$40:$A$783,$A404,СВЦЭМ!$B$39:$B$782,L$383)+'СЕТ СН'!$F$13</f>
        <v>0</v>
      </c>
      <c r="M404" s="36">
        <f>SUMIFS(СВЦЭМ!$L$40:$L$783,СВЦЭМ!$A$40:$A$783,$A404,СВЦЭМ!$B$39:$B$782,M$383)+'СЕТ СН'!$F$13</f>
        <v>0</v>
      </c>
      <c r="N404" s="36">
        <f>SUMIFS(СВЦЭМ!$L$40:$L$783,СВЦЭМ!$A$40:$A$783,$A404,СВЦЭМ!$B$39:$B$782,N$383)+'СЕТ СН'!$F$13</f>
        <v>0</v>
      </c>
      <c r="O404" s="36">
        <f>SUMIFS(СВЦЭМ!$L$40:$L$783,СВЦЭМ!$A$40:$A$783,$A404,СВЦЭМ!$B$39:$B$782,O$383)+'СЕТ СН'!$F$13</f>
        <v>0</v>
      </c>
      <c r="P404" s="36">
        <f>SUMIFS(СВЦЭМ!$L$40:$L$783,СВЦЭМ!$A$40:$A$783,$A404,СВЦЭМ!$B$39:$B$782,P$383)+'СЕТ СН'!$F$13</f>
        <v>0</v>
      </c>
      <c r="Q404" s="36">
        <f>SUMIFS(СВЦЭМ!$L$40:$L$783,СВЦЭМ!$A$40:$A$783,$A404,СВЦЭМ!$B$39:$B$782,Q$383)+'СЕТ СН'!$F$13</f>
        <v>0</v>
      </c>
      <c r="R404" s="36">
        <f>SUMIFS(СВЦЭМ!$L$40:$L$783,СВЦЭМ!$A$40:$A$783,$A404,СВЦЭМ!$B$39:$B$782,R$383)+'СЕТ СН'!$F$13</f>
        <v>0</v>
      </c>
      <c r="S404" s="36">
        <f>SUMIFS(СВЦЭМ!$L$40:$L$783,СВЦЭМ!$A$40:$A$783,$A404,СВЦЭМ!$B$39:$B$782,S$383)+'СЕТ СН'!$F$13</f>
        <v>0</v>
      </c>
      <c r="T404" s="36">
        <f>SUMIFS(СВЦЭМ!$L$40:$L$783,СВЦЭМ!$A$40:$A$783,$A404,СВЦЭМ!$B$39:$B$782,T$383)+'СЕТ СН'!$F$13</f>
        <v>0</v>
      </c>
      <c r="U404" s="36">
        <f>SUMIFS(СВЦЭМ!$L$40:$L$783,СВЦЭМ!$A$40:$A$783,$A404,СВЦЭМ!$B$39:$B$782,U$383)+'СЕТ СН'!$F$13</f>
        <v>0</v>
      </c>
      <c r="V404" s="36">
        <f>SUMIFS(СВЦЭМ!$L$40:$L$783,СВЦЭМ!$A$40:$A$783,$A404,СВЦЭМ!$B$39:$B$782,V$383)+'СЕТ СН'!$F$13</f>
        <v>0</v>
      </c>
      <c r="W404" s="36">
        <f>SUMIFS(СВЦЭМ!$L$40:$L$783,СВЦЭМ!$A$40:$A$783,$A404,СВЦЭМ!$B$39:$B$782,W$383)+'СЕТ СН'!$F$13</f>
        <v>0</v>
      </c>
      <c r="X404" s="36">
        <f>SUMIFS(СВЦЭМ!$L$40:$L$783,СВЦЭМ!$A$40:$A$783,$A404,СВЦЭМ!$B$39:$B$782,X$383)+'СЕТ СН'!$F$13</f>
        <v>0</v>
      </c>
      <c r="Y404" s="36">
        <f>SUMIFS(СВЦЭМ!$L$40:$L$783,СВЦЭМ!$A$40:$A$783,$A404,СВЦЭМ!$B$39:$B$782,Y$383)+'СЕТ СН'!$F$13</f>
        <v>0</v>
      </c>
    </row>
    <row r="405" spans="1:26" ht="15.75" hidden="1" x14ac:dyDescent="0.2">
      <c r="A405" s="35">
        <f t="shared" si="11"/>
        <v>44979</v>
      </c>
      <c r="B405" s="36">
        <f>SUMIFS(СВЦЭМ!$L$40:$L$783,СВЦЭМ!$A$40:$A$783,$A405,СВЦЭМ!$B$39:$B$782,B$383)+'СЕТ СН'!$F$13</f>
        <v>0</v>
      </c>
      <c r="C405" s="36">
        <f>SUMIFS(СВЦЭМ!$L$40:$L$783,СВЦЭМ!$A$40:$A$783,$A405,СВЦЭМ!$B$39:$B$782,C$383)+'СЕТ СН'!$F$13</f>
        <v>0</v>
      </c>
      <c r="D405" s="36">
        <f>SUMIFS(СВЦЭМ!$L$40:$L$783,СВЦЭМ!$A$40:$A$783,$A405,СВЦЭМ!$B$39:$B$782,D$383)+'СЕТ СН'!$F$13</f>
        <v>0</v>
      </c>
      <c r="E405" s="36">
        <f>SUMIFS(СВЦЭМ!$L$40:$L$783,СВЦЭМ!$A$40:$A$783,$A405,СВЦЭМ!$B$39:$B$782,E$383)+'СЕТ СН'!$F$13</f>
        <v>0</v>
      </c>
      <c r="F405" s="36">
        <f>SUMIFS(СВЦЭМ!$L$40:$L$783,СВЦЭМ!$A$40:$A$783,$A405,СВЦЭМ!$B$39:$B$782,F$383)+'СЕТ СН'!$F$13</f>
        <v>0</v>
      </c>
      <c r="G405" s="36">
        <f>SUMIFS(СВЦЭМ!$L$40:$L$783,СВЦЭМ!$A$40:$A$783,$A405,СВЦЭМ!$B$39:$B$782,G$383)+'СЕТ СН'!$F$13</f>
        <v>0</v>
      </c>
      <c r="H405" s="36">
        <f>SUMIFS(СВЦЭМ!$L$40:$L$783,СВЦЭМ!$A$40:$A$783,$A405,СВЦЭМ!$B$39:$B$782,H$383)+'СЕТ СН'!$F$13</f>
        <v>0</v>
      </c>
      <c r="I405" s="36">
        <f>SUMIFS(СВЦЭМ!$L$40:$L$783,СВЦЭМ!$A$40:$A$783,$A405,СВЦЭМ!$B$39:$B$782,I$383)+'СЕТ СН'!$F$13</f>
        <v>0</v>
      </c>
      <c r="J405" s="36">
        <f>SUMIFS(СВЦЭМ!$L$40:$L$783,СВЦЭМ!$A$40:$A$783,$A405,СВЦЭМ!$B$39:$B$782,J$383)+'СЕТ СН'!$F$13</f>
        <v>0</v>
      </c>
      <c r="K405" s="36">
        <f>SUMIFS(СВЦЭМ!$L$40:$L$783,СВЦЭМ!$A$40:$A$783,$A405,СВЦЭМ!$B$39:$B$782,K$383)+'СЕТ СН'!$F$13</f>
        <v>0</v>
      </c>
      <c r="L405" s="36">
        <f>SUMIFS(СВЦЭМ!$L$40:$L$783,СВЦЭМ!$A$40:$A$783,$A405,СВЦЭМ!$B$39:$B$782,L$383)+'СЕТ СН'!$F$13</f>
        <v>0</v>
      </c>
      <c r="M405" s="36">
        <f>SUMIFS(СВЦЭМ!$L$40:$L$783,СВЦЭМ!$A$40:$A$783,$A405,СВЦЭМ!$B$39:$B$782,M$383)+'СЕТ СН'!$F$13</f>
        <v>0</v>
      </c>
      <c r="N405" s="36">
        <f>SUMIFS(СВЦЭМ!$L$40:$L$783,СВЦЭМ!$A$40:$A$783,$A405,СВЦЭМ!$B$39:$B$782,N$383)+'СЕТ СН'!$F$13</f>
        <v>0</v>
      </c>
      <c r="O405" s="36">
        <f>SUMIFS(СВЦЭМ!$L$40:$L$783,СВЦЭМ!$A$40:$A$783,$A405,СВЦЭМ!$B$39:$B$782,O$383)+'СЕТ СН'!$F$13</f>
        <v>0</v>
      </c>
      <c r="P405" s="36">
        <f>SUMIFS(СВЦЭМ!$L$40:$L$783,СВЦЭМ!$A$40:$A$783,$A405,СВЦЭМ!$B$39:$B$782,P$383)+'СЕТ СН'!$F$13</f>
        <v>0</v>
      </c>
      <c r="Q405" s="36">
        <f>SUMIFS(СВЦЭМ!$L$40:$L$783,СВЦЭМ!$A$40:$A$783,$A405,СВЦЭМ!$B$39:$B$782,Q$383)+'СЕТ СН'!$F$13</f>
        <v>0</v>
      </c>
      <c r="R405" s="36">
        <f>SUMIFS(СВЦЭМ!$L$40:$L$783,СВЦЭМ!$A$40:$A$783,$A405,СВЦЭМ!$B$39:$B$782,R$383)+'СЕТ СН'!$F$13</f>
        <v>0</v>
      </c>
      <c r="S405" s="36">
        <f>SUMIFS(СВЦЭМ!$L$40:$L$783,СВЦЭМ!$A$40:$A$783,$A405,СВЦЭМ!$B$39:$B$782,S$383)+'СЕТ СН'!$F$13</f>
        <v>0</v>
      </c>
      <c r="T405" s="36">
        <f>SUMIFS(СВЦЭМ!$L$40:$L$783,СВЦЭМ!$A$40:$A$783,$A405,СВЦЭМ!$B$39:$B$782,T$383)+'СЕТ СН'!$F$13</f>
        <v>0</v>
      </c>
      <c r="U405" s="36">
        <f>SUMIFS(СВЦЭМ!$L$40:$L$783,СВЦЭМ!$A$40:$A$783,$A405,СВЦЭМ!$B$39:$B$782,U$383)+'СЕТ СН'!$F$13</f>
        <v>0</v>
      </c>
      <c r="V405" s="36">
        <f>SUMIFS(СВЦЭМ!$L$40:$L$783,СВЦЭМ!$A$40:$A$783,$A405,СВЦЭМ!$B$39:$B$782,V$383)+'СЕТ СН'!$F$13</f>
        <v>0</v>
      </c>
      <c r="W405" s="36">
        <f>SUMIFS(СВЦЭМ!$L$40:$L$783,СВЦЭМ!$A$40:$A$783,$A405,СВЦЭМ!$B$39:$B$782,W$383)+'СЕТ СН'!$F$13</f>
        <v>0</v>
      </c>
      <c r="X405" s="36">
        <f>SUMIFS(СВЦЭМ!$L$40:$L$783,СВЦЭМ!$A$40:$A$783,$A405,СВЦЭМ!$B$39:$B$782,X$383)+'СЕТ СН'!$F$13</f>
        <v>0</v>
      </c>
      <c r="Y405" s="36">
        <f>SUMIFS(СВЦЭМ!$L$40:$L$783,СВЦЭМ!$A$40:$A$783,$A405,СВЦЭМ!$B$39:$B$782,Y$383)+'СЕТ СН'!$F$13</f>
        <v>0</v>
      </c>
    </row>
    <row r="406" spans="1:26" ht="15.75" hidden="1" x14ac:dyDescent="0.2">
      <c r="A406" s="35">
        <f t="shared" si="11"/>
        <v>44980</v>
      </c>
      <c r="B406" s="36">
        <f>SUMIFS(СВЦЭМ!$L$40:$L$783,СВЦЭМ!$A$40:$A$783,$A406,СВЦЭМ!$B$39:$B$782,B$383)+'СЕТ СН'!$F$13</f>
        <v>0</v>
      </c>
      <c r="C406" s="36">
        <f>SUMIFS(СВЦЭМ!$L$40:$L$783,СВЦЭМ!$A$40:$A$783,$A406,СВЦЭМ!$B$39:$B$782,C$383)+'СЕТ СН'!$F$13</f>
        <v>0</v>
      </c>
      <c r="D406" s="36">
        <f>SUMIFS(СВЦЭМ!$L$40:$L$783,СВЦЭМ!$A$40:$A$783,$A406,СВЦЭМ!$B$39:$B$782,D$383)+'СЕТ СН'!$F$13</f>
        <v>0</v>
      </c>
      <c r="E406" s="36">
        <f>SUMIFS(СВЦЭМ!$L$40:$L$783,СВЦЭМ!$A$40:$A$783,$A406,СВЦЭМ!$B$39:$B$782,E$383)+'СЕТ СН'!$F$13</f>
        <v>0</v>
      </c>
      <c r="F406" s="36">
        <f>SUMIFS(СВЦЭМ!$L$40:$L$783,СВЦЭМ!$A$40:$A$783,$A406,СВЦЭМ!$B$39:$B$782,F$383)+'СЕТ СН'!$F$13</f>
        <v>0</v>
      </c>
      <c r="G406" s="36">
        <f>SUMIFS(СВЦЭМ!$L$40:$L$783,СВЦЭМ!$A$40:$A$783,$A406,СВЦЭМ!$B$39:$B$782,G$383)+'СЕТ СН'!$F$13</f>
        <v>0</v>
      </c>
      <c r="H406" s="36">
        <f>SUMIFS(СВЦЭМ!$L$40:$L$783,СВЦЭМ!$A$40:$A$783,$A406,СВЦЭМ!$B$39:$B$782,H$383)+'СЕТ СН'!$F$13</f>
        <v>0</v>
      </c>
      <c r="I406" s="36">
        <f>SUMIFS(СВЦЭМ!$L$40:$L$783,СВЦЭМ!$A$40:$A$783,$A406,СВЦЭМ!$B$39:$B$782,I$383)+'СЕТ СН'!$F$13</f>
        <v>0</v>
      </c>
      <c r="J406" s="36">
        <f>SUMIFS(СВЦЭМ!$L$40:$L$783,СВЦЭМ!$A$40:$A$783,$A406,СВЦЭМ!$B$39:$B$782,J$383)+'СЕТ СН'!$F$13</f>
        <v>0</v>
      </c>
      <c r="K406" s="36">
        <f>SUMIFS(СВЦЭМ!$L$40:$L$783,СВЦЭМ!$A$40:$A$783,$A406,СВЦЭМ!$B$39:$B$782,K$383)+'СЕТ СН'!$F$13</f>
        <v>0</v>
      </c>
      <c r="L406" s="36">
        <f>SUMIFS(СВЦЭМ!$L$40:$L$783,СВЦЭМ!$A$40:$A$783,$A406,СВЦЭМ!$B$39:$B$782,L$383)+'СЕТ СН'!$F$13</f>
        <v>0</v>
      </c>
      <c r="M406" s="36">
        <f>SUMIFS(СВЦЭМ!$L$40:$L$783,СВЦЭМ!$A$40:$A$783,$A406,СВЦЭМ!$B$39:$B$782,M$383)+'СЕТ СН'!$F$13</f>
        <v>0</v>
      </c>
      <c r="N406" s="36">
        <f>SUMIFS(СВЦЭМ!$L$40:$L$783,СВЦЭМ!$A$40:$A$783,$A406,СВЦЭМ!$B$39:$B$782,N$383)+'СЕТ СН'!$F$13</f>
        <v>0</v>
      </c>
      <c r="O406" s="36">
        <f>SUMIFS(СВЦЭМ!$L$40:$L$783,СВЦЭМ!$A$40:$A$783,$A406,СВЦЭМ!$B$39:$B$782,O$383)+'СЕТ СН'!$F$13</f>
        <v>0</v>
      </c>
      <c r="P406" s="36">
        <f>SUMIFS(СВЦЭМ!$L$40:$L$783,СВЦЭМ!$A$40:$A$783,$A406,СВЦЭМ!$B$39:$B$782,P$383)+'СЕТ СН'!$F$13</f>
        <v>0</v>
      </c>
      <c r="Q406" s="36">
        <f>SUMIFS(СВЦЭМ!$L$40:$L$783,СВЦЭМ!$A$40:$A$783,$A406,СВЦЭМ!$B$39:$B$782,Q$383)+'СЕТ СН'!$F$13</f>
        <v>0</v>
      </c>
      <c r="R406" s="36">
        <f>SUMIFS(СВЦЭМ!$L$40:$L$783,СВЦЭМ!$A$40:$A$783,$A406,СВЦЭМ!$B$39:$B$782,R$383)+'СЕТ СН'!$F$13</f>
        <v>0</v>
      </c>
      <c r="S406" s="36">
        <f>SUMIFS(СВЦЭМ!$L$40:$L$783,СВЦЭМ!$A$40:$A$783,$A406,СВЦЭМ!$B$39:$B$782,S$383)+'СЕТ СН'!$F$13</f>
        <v>0</v>
      </c>
      <c r="T406" s="36">
        <f>SUMIFS(СВЦЭМ!$L$40:$L$783,СВЦЭМ!$A$40:$A$783,$A406,СВЦЭМ!$B$39:$B$782,T$383)+'СЕТ СН'!$F$13</f>
        <v>0</v>
      </c>
      <c r="U406" s="36">
        <f>SUMIFS(СВЦЭМ!$L$40:$L$783,СВЦЭМ!$A$40:$A$783,$A406,СВЦЭМ!$B$39:$B$782,U$383)+'СЕТ СН'!$F$13</f>
        <v>0</v>
      </c>
      <c r="V406" s="36">
        <f>SUMIFS(СВЦЭМ!$L$40:$L$783,СВЦЭМ!$A$40:$A$783,$A406,СВЦЭМ!$B$39:$B$782,V$383)+'СЕТ СН'!$F$13</f>
        <v>0</v>
      </c>
      <c r="W406" s="36">
        <f>SUMIFS(СВЦЭМ!$L$40:$L$783,СВЦЭМ!$A$40:$A$783,$A406,СВЦЭМ!$B$39:$B$782,W$383)+'СЕТ СН'!$F$13</f>
        <v>0</v>
      </c>
      <c r="X406" s="36">
        <f>SUMIFS(СВЦЭМ!$L$40:$L$783,СВЦЭМ!$A$40:$A$783,$A406,СВЦЭМ!$B$39:$B$782,X$383)+'СЕТ СН'!$F$13</f>
        <v>0</v>
      </c>
      <c r="Y406" s="36">
        <f>SUMIFS(СВЦЭМ!$L$40:$L$783,СВЦЭМ!$A$40:$A$783,$A406,СВЦЭМ!$B$39:$B$782,Y$383)+'СЕТ СН'!$F$13</f>
        <v>0</v>
      </c>
    </row>
    <row r="407" spans="1:26" ht="15.75" hidden="1" x14ac:dyDescent="0.2">
      <c r="A407" s="35">
        <f t="shared" si="11"/>
        <v>44981</v>
      </c>
      <c r="B407" s="36">
        <f>SUMIFS(СВЦЭМ!$L$40:$L$783,СВЦЭМ!$A$40:$A$783,$A407,СВЦЭМ!$B$39:$B$782,B$383)+'СЕТ СН'!$F$13</f>
        <v>0</v>
      </c>
      <c r="C407" s="36">
        <f>SUMIFS(СВЦЭМ!$L$40:$L$783,СВЦЭМ!$A$40:$A$783,$A407,СВЦЭМ!$B$39:$B$782,C$383)+'СЕТ СН'!$F$13</f>
        <v>0</v>
      </c>
      <c r="D407" s="36">
        <f>SUMIFS(СВЦЭМ!$L$40:$L$783,СВЦЭМ!$A$40:$A$783,$A407,СВЦЭМ!$B$39:$B$782,D$383)+'СЕТ СН'!$F$13</f>
        <v>0</v>
      </c>
      <c r="E407" s="36">
        <f>SUMIFS(СВЦЭМ!$L$40:$L$783,СВЦЭМ!$A$40:$A$783,$A407,СВЦЭМ!$B$39:$B$782,E$383)+'СЕТ СН'!$F$13</f>
        <v>0</v>
      </c>
      <c r="F407" s="36">
        <f>SUMIFS(СВЦЭМ!$L$40:$L$783,СВЦЭМ!$A$40:$A$783,$A407,СВЦЭМ!$B$39:$B$782,F$383)+'СЕТ СН'!$F$13</f>
        <v>0</v>
      </c>
      <c r="G407" s="36">
        <f>SUMIFS(СВЦЭМ!$L$40:$L$783,СВЦЭМ!$A$40:$A$783,$A407,СВЦЭМ!$B$39:$B$782,G$383)+'СЕТ СН'!$F$13</f>
        <v>0</v>
      </c>
      <c r="H407" s="36">
        <f>SUMIFS(СВЦЭМ!$L$40:$L$783,СВЦЭМ!$A$40:$A$783,$A407,СВЦЭМ!$B$39:$B$782,H$383)+'СЕТ СН'!$F$13</f>
        <v>0</v>
      </c>
      <c r="I407" s="36">
        <f>SUMIFS(СВЦЭМ!$L$40:$L$783,СВЦЭМ!$A$40:$A$783,$A407,СВЦЭМ!$B$39:$B$782,I$383)+'СЕТ СН'!$F$13</f>
        <v>0</v>
      </c>
      <c r="J407" s="36">
        <f>SUMIFS(СВЦЭМ!$L$40:$L$783,СВЦЭМ!$A$40:$A$783,$A407,СВЦЭМ!$B$39:$B$782,J$383)+'СЕТ СН'!$F$13</f>
        <v>0</v>
      </c>
      <c r="K407" s="36">
        <f>SUMIFS(СВЦЭМ!$L$40:$L$783,СВЦЭМ!$A$40:$A$783,$A407,СВЦЭМ!$B$39:$B$782,K$383)+'СЕТ СН'!$F$13</f>
        <v>0</v>
      </c>
      <c r="L407" s="36">
        <f>SUMIFS(СВЦЭМ!$L$40:$L$783,СВЦЭМ!$A$40:$A$783,$A407,СВЦЭМ!$B$39:$B$782,L$383)+'СЕТ СН'!$F$13</f>
        <v>0</v>
      </c>
      <c r="M407" s="36">
        <f>SUMIFS(СВЦЭМ!$L$40:$L$783,СВЦЭМ!$A$40:$A$783,$A407,СВЦЭМ!$B$39:$B$782,M$383)+'СЕТ СН'!$F$13</f>
        <v>0</v>
      </c>
      <c r="N407" s="36">
        <f>SUMIFS(СВЦЭМ!$L$40:$L$783,СВЦЭМ!$A$40:$A$783,$A407,СВЦЭМ!$B$39:$B$782,N$383)+'СЕТ СН'!$F$13</f>
        <v>0</v>
      </c>
      <c r="O407" s="36">
        <f>SUMIFS(СВЦЭМ!$L$40:$L$783,СВЦЭМ!$A$40:$A$783,$A407,СВЦЭМ!$B$39:$B$782,O$383)+'СЕТ СН'!$F$13</f>
        <v>0</v>
      </c>
      <c r="P407" s="36">
        <f>SUMIFS(СВЦЭМ!$L$40:$L$783,СВЦЭМ!$A$40:$A$783,$A407,СВЦЭМ!$B$39:$B$782,P$383)+'СЕТ СН'!$F$13</f>
        <v>0</v>
      </c>
      <c r="Q407" s="36">
        <f>SUMIFS(СВЦЭМ!$L$40:$L$783,СВЦЭМ!$A$40:$A$783,$A407,СВЦЭМ!$B$39:$B$782,Q$383)+'СЕТ СН'!$F$13</f>
        <v>0</v>
      </c>
      <c r="R407" s="36">
        <f>SUMIFS(СВЦЭМ!$L$40:$L$783,СВЦЭМ!$A$40:$A$783,$A407,СВЦЭМ!$B$39:$B$782,R$383)+'СЕТ СН'!$F$13</f>
        <v>0</v>
      </c>
      <c r="S407" s="36">
        <f>SUMIFS(СВЦЭМ!$L$40:$L$783,СВЦЭМ!$A$40:$A$783,$A407,СВЦЭМ!$B$39:$B$782,S$383)+'СЕТ СН'!$F$13</f>
        <v>0</v>
      </c>
      <c r="T407" s="36">
        <f>SUMIFS(СВЦЭМ!$L$40:$L$783,СВЦЭМ!$A$40:$A$783,$A407,СВЦЭМ!$B$39:$B$782,T$383)+'СЕТ СН'!$F$13</f>
        <v>0</v>
      </c>
      <c r="U407" s="36">
        <f>SUMIFS(СВЦЭМ!$L$40:$L$783,СВЦЭМ!$A$40:$A$783,$A407,СВЦЭМ!$B$39:$B$782,U$383)+'СЕТ СН'!$F$13</f>
        <v>0</v>
      </c>
      <c r="V407" s="36">
        <f>SUMIFS(СВЦЭМ!$L$40:$L$783,СВЦЭМ!$A$40:$A$783,$A407,СВЦЭМ!$B$39:$B$782,V$383)+'СЕТ СН'!$F$13</f>
        <v>0</v>
      </c>
      <c r="W407" s="36">
        <f>SUMIFS(СВЦЭМ!$L$40:$L$783,СВЦЭМ!$A$40:$A$783,$A407,СВЦЭМ!$B$39:$B$782,W$383)+'СЕТ СН'!$F$13</f>
        <v>0</v>
      </c>
      <c r="X407" s="36">
        <f>SUMIFS(СВЦЭМ!$L$40:$L$783,СВЦЭМ!$A$40:$A$783,$A407,СВЦЭМ!$B$39:$B$782,X$383)+'СЕТ СН'!$F$13</f>
        <v>0</v>
      </c>
      <c r="Y407" s="36">
        <f>SUMIFS(СВЦЭМ!$L$40:$L$783,СВЦЭМ!$A$40:$A$783,$A407,СВЦЭМ!$B$39:$B$782,Y$383)+'СЕТ СН'!$F$13</f>
        <v>0</v>
      </c>
    </row>
    <row r="408" spans="1:26" ht="15.75" hidden="1" x14ac:dyDescent="0.2">
      <c r="A408" s="35">
        <f t="shared" si="11"/>
        <v>44982</v>
      </c>
      <c r="B408" s="36">
        <f>SUMIFS(СВЦЭМ!$L$40:$L$783,СВЦЭМ!$A$40:$A$783,$A408,СВЦЭМ!$B$39:$B$782,B$383)+'СЕТ СН'!$F$13</f>
        <v>0</v>
      </c>
      <c r="C408" s="36">
        <f>SUMIFS(СВЦЭМ!$L$40:$L$783,СВЦЭМ!$A$40:$A$783,$A408,СВЦЭМ!$B$39:$B$782,C$383)+'СЕТ СН'!$F$13</f>
        <v>0</v>
      </c>
      <c r="D408" s="36">
        <f>SUMIFS(СВЦЭМ!$L$40:$L$783,СВЦЭМ!$A$40:$A$783,$A408,СВЦЭМ!$B$39:$B$782,D$383)+'СЕТ СН'!$F$13</f>
        <v>0</v>
      </c>
      <c r="E408" s="36">
        <f>SUMIFS(СВЦЭМ!$L$40:$L$783,СВЦЭМ!$A$40:$A$783,$A408,СВЦЭМ!$B$39:$B$782,E$383)+'СЕТ СН'!$F$13</f>
        <v>0</v>
      </c>
      <c r="F408" s="36">
        <f>SUMIFS(СВЦЭМ!$L$40:$L$783,СВЦЭМ!$A$40:$A$783,$A408,СВЦЭМ!$B$39:$B$782,F$383)+'СЕТ СН'!$F$13</f>
        <v>0</v>
      </c>
      <c r="G408" s="36">
        <f>SUMIFS(СВЦЭМ!$L$40:$L$783,СВЦЭМ!$A$40:$A$783,$A408,СВЦЭМ!$B$39:$B$782,G$383)+'СЕТ СН'!$F$13</f>
        <v>0</v>
      </c>
      <c r="H408" s="36">
        <f>SUMIFS(СВЦЭМ!$L$40:$L$783,СВЦЭМ!$A$40:$A$783,$A408,СВЦЭМ!$B$39:$B$782,H$383)+'СЕТ СН'!$F$13</f>
        <v>0</v>
      </c>
      <c r="I408" s="36">
        <f>SUMIFS(СВЦЭМ!$L$40:$L$783,СВЦЭМ!$A$40:$A$783,$A408,СВЦЭМ!$B$39:$B$782,I$383)+'СЕТ СН'!$F$13</f>
        <v>0</v>
      </c>
      <c r="J408" s="36">
        <f>SUMIFS(СВЦЭМ!$L$40:$L$783,СВЦЭМ!$A$40:$A$783,$A408,СВЦЭМ!$B$39:$B$782,J$383)+'СЕТ СН'!$F$13</f>
        <v>0</v>
      </c>
      <c r="K408" s="36">
        <f>SUMIFS(СВЦЭМ!$L$40:$L$783,СВЦЭМ!$A$40:$A$783,$A408,СВЦЭМ!$B$39:$B$782,K$383)+'СЕТ СН'!$F$13</f>
        <v>0</v>
      </c>
      <c r="L408" s="36">
        <f>SUMIFS(СВЦЭМ!$L$40:$L$783,СВЦЭМ!$A$40:$A$783,$A408,СВЦЭМ!$B$39:$B$782,L$383)+'СЕТ СН'!$F$13</f>
        <v>0</v>
      </c>
      <c r="M408" s="36">
        <f>SUMIFS(СВЦЭМ!$L$40:$L$783,СВЦЭМ!$A$40:$A$783,$A408,СВЦЭМ!$B$39:$B$782,M$383)+'СЕТ СН'!$F$13</f>
        <v>0</v>
      </c>
      <c r="N408" s="36">
        <f>SUMIFS(СВЦЭМ!$L$40:$L$783,СВЦЭМ!$A$40:$A$783,$A408,СВЦЭМ!$B$39:$B$782,N$383)+'СЕТ СН'!$F$13</f>
        <v>0</v>
      </c>
      <c r="O408" s="36">
        <f>SUMIFS(СВЦЭМ!$L$40:$L$783,СВЦЭМ!$A$40:$A$783,$A408,СВЦЭМ!$B$39:$B$782,O$383)+'СЕТ СН'!$F$13</f>
        <v>0</v>
      </c>
      <c r="P408" s="36">
        <f>SUMIFS(СВЦЭМ!$L$40:$L$783,СВЦЭМ!$A$40:$A$783,$A408,СВЦЭМ!$B$39:$B$782,P$383)+'СЕТ СН'!$F$13</f>
        <v>0</v>
      </c>
      <c r="Q408" s="36">
        <f>SUMIFS(СВЦЭМ!$L$40:$L$783,СВЦЭМ!$A$40:$A$783,$A408,СВЦЭМ!$B$39:$B$782,Q$383)+'СЕТ СН'!$F$13</f>
        <v>0</v>
      </c>
      <c r="R408" s="36">
        <f>SUMIFS(СВЦЭМ!$L$40:$L$783,СВЦЭМ!$A$40:$A$783,$A408,СВЦЭМ!$B$39:$B$782,R$383)+'СЕТ СН'!$F$13</f>
        <v>0</v>
      </c>
      <c r="S408" s="36">
        <f>SUMIFS(СВЦЭМ!$L$40:$L$783,СВЦЭМ!$A$40:$A$783,$A408,СВЦЭМ!$B$39:$B$782,S$383)+'СЕТ СН'!$F$13</f>
        <v>0</v>
      </c>
      <c r="T408" s="36">
        <f>SUMIFS(СВЦЭМ!$L$40:$L$783,СВЦЭМ!$A$40:$A$783,$A408,СВЦЭМ!$B$39:$B$782,T$383)+'СЕТ СН'!$F$13</f>
        <v>0</v>
      </c>
      <c r="U408" s="36">
        <f>SUMIFS(СВЦЭМ!$L$40:$L$783,СВЦЭМ!$A$40:$A$783,$A408,СВЦЭМ!$B$39:$B$782,U$383)+'СЕТ СН'!$F$13</f>
        <v>0</v>
      </c>
      <c r="V408" s="36">
        <f>SUMIFS(СВЦЭМ!$L$40:$L$783,СВЦЭМ!$A$40:$A$783,$A408,СВЦЭМ!$B$39:$B$782,V$383)+'СЕТ СН'!$F$13</f>
        <v>0</v>
      </c>
      <c r="W408" s="36">
        <f>SUMIFS(СВЦЭМ!$L$40:$L$783,СВЦЭМ!$A$40:$A$783,$A408,СВЦЭМ!$B$39:$B$782,W$383)+'СЕТ СН'!$F$13</f>
        <v>0</v>
      </c>
      <c r="X408" s="36">
        <f>SUMIFS(СВЦЭМ!$L$40:$L$783,СВЦЭМ!$A$40:$A$783,$A408,СВЦЭМ!$B$39:$B$782,X$383)+'СЕТ СН'!$F$13</f>
        <v>0</v>
      </c>
      <c r="Y408" s="36">
        <f>SUMIFS(СВЦЭМ!$L$40:$L$783,СВЦЭМ!$A$40:$A$783,$A408,СВЦЭМ!$B$39:$B$782,Y$383)+'СЕТ СН'!$F$13</f>
        <v>0</v>
      </c>
    </row>
    <row r="409" spans="1:26" ht="15.75" hidden="1" x14ac:dyDescent="0.2">
      <c r="A409" s="35">
        <f t="shared" si="11"/>
        <v>44983</v>
      </c>
      <c r="B409" s="36">
        <f>SUMIFS(СВЦЭМ!$L$40:$L$783,СВЦЭМ!$A$40:$A$783,$A409,СВЦЭМ!$B$39:$B$782,B$383)+'СЕТ СН'!$F$13</f>
        <v>0</v>
      </c>
      <c r="C409" s="36">
        <f>SUMIFS(СВЦЭМ!$L$40:$L$783,СВЦЭМ!$A$40:$A$783,$A409,СВЦЭМ!$B$39:$B$782,C$383)+'СЕТ СН'!$F$13</f>
        <v>0</v>
      </c>
      <c r="D409" s="36">
        <f>SUMIFS(СВЦЭМ!$L$40:$L$783,СВЦЭМ!$A$40:$A$783,$A409,СВЦЭМ!$B$39:$B$782,D$383)+'СЕТ СН'!$F$13</f>
        <v>0</v>
      </c>
      <c r="E409" s="36">
        <f>SUMIFS(СВЦЭМ!$L$40:$L$783,СВЦЭМ!$A$40:$A$783,$A409,СВЦЭМ!$B$39:$B$782,E$383)+'СЕТ СН'!$F$13</f>
        <v>0</v>
      </c>
      <c r="F409" s="36">
        <f>SUMIFS(СВЦЭМ!$L$40:$L$783,СВЦЭМ!$A$40:$A$783,$A409,СВЦЭМ!$B$39:$B$782,F$383)+'СЕТ СН'!$F$13</f>
        <v>0</v>
      </c>
      <c r="G409" s="36">
        <f>SUMIFS(СВЦЭМ!$L$40:$L$783,СВЦЭМ!$A$40:$A$783,$A409,СВЦЭМ!$B$39:$B$782,G$383)+'СЕТ СН'!$F$13</f>
        <v>0</v>
      </c>
      <c r="H409" s="36">
        <f>SUMIFS(СВЦЭМ!$L$40:$L$783,СВЦЭМ!$A$40:$A$783,$A409,СВЦЭМ!$B$39:$B$782,H$383)+'СЕТ СН'!$F$13</f>
        <v>0</v>
      </c>
      <c r="I409" s="36">
        <f>SUMIFS(СВЦЭМ!$L$40:$L$783,СВЦЭМ!$A$40:$A$783,$A409,СВЦЭМ!$B$39:$B$782,I$383)+'СЕТ СН'!$F$13</f>
        <v>0</v>
      </c>
      <c r="J409" s="36">
        <f>SUMIFS(СВЦЭМ!$L$40:$L$783,СВЦЭМ!$A$40:$A$783,$A409,СВЦЭМ!$B$39:$B$782,J$383)+'СЕТ СН'!$F$13</f>
        <v>0</v>
      </c>
      <c r="K409" s="36">
        <f>SUMIFS(СВЦЭМ!$L$40:$L$783,СВЦЭМ!$A$40:$A$783,$A409,СВЦЭМ!$B$39:$B$782,K$383)+'СЕТ СН'!$F$13</f>
        <v>0</v>
      </c>
      <c r="L409" s="36">
        <f>SUMIFS(СВЦЭМ!$L$40:$L$783,СВЦЭМ!$A$40:$A$783,$A409,СВЦЭМ!$B$39:$B$782,L$383)+'СЕТ СН'!$F$13</f>
        <v>0</v>
      </c>
      <c r="M409" s="36">
        <f>SUMIFS(СВЦЭМ!$L$40:$L$783,СВЦЭМ!$A$40:$A$783,$A409,СВЦЭМ!$B$39:$B$782,M$383)+'СЕТ СН'!$F$13</f>
        <v>0</v>
      </c>
      <c r="N409" s="36">
        <f>SUMIFS(СВЦЭМ!$L$40:$L$783,СВЦЭМ!$A$40:$A$783,$A409,СВЦЭМ!$B$39:$B$782,N$383)+'СЕТ СН'!$F$13</f>
        <v>0</v>
      </c>
      <c r="O409" s="36">
        <f>SUMIFS(СВЦЭМ!$L$40:$L$783,СВЦЭМ!$A$40:$A$783,$A409,СВЦЭМ!$B$39:$B$782,O$383)+'СЕТ СН'!$F$13</f>
        <v>0</v>
      </c>
      <c r="P409" s="36">
        <f>SUMIFS(СВЦЭМ!$L$40:$L$783,СВЦЭМ!$A$40:$A$783,$A409,СВЦЭМ!$B$39:$B$782,P$383)+'СЕТ СН'!$F$13</f>
        <v>0</v>
      </c>
      <c r="Q409" s="36">
        <f>SUMIFS(СВЦЭМ!$L$40:$L$783,СВЦЭМ!$A$40:$A$783,$A409,СВЦЭМ!$B$39:$B$782,Q$383)+'СЕТ СН'!$F$13</f>
        <v>0</v>
      </c>
      <c r="R409" s="36">
        <f>SUMIFS(СВЦЭМ!$L$40:$L$783,СВЦЭМ!$A$40:$A$783,$A409,СВЦЭМ!$B$39:$B$782,R$383)+'СЕТ СН'!$F$13</f>
        <v>0</v>
      </c>
      <c r="S409" s="36">
        <f>SUMIFS(СВЦЭМ!$L$40:$L$783,СВЦЭМ!$A$40:$A$783,$A409,СВЦЭМ!$B$39:$B$782,S$383)+'СЕТ СН'!$F$13</f>
        <v>0</v>
      </c>
      <c r="T409" s="36">
        <f>SUMIFS(СВЦЭМ!$L$40:$L$783,СВЦЭМ!$A$40:$A$783,$A409,СВЦЭМ!$B$39:$B$782,T$383)+'СЕТ СН'!$F$13</f>
        <v>0</v>
      </c>
      <c r="U409" s="36">
        <f>SUMIFS(СВЦЭМ!$L$40:$L$783,СВЦЭМ!$A$40:$A$783,$A409,СВЦЭМ!$B$39:$B$782,U$383)+'СЕТ СН'!$F$13</f>
        <v>0</v>
      </c>
      <c r="V409" s="36">
        <f>SUMIFS(СВЦЭМ!$L$40:$L$783,СВЦЭМ!$A$40:$A$783,$A409,СВЦЭМ!$B$39:$B$782,V$383)+'СЕТ СН'!$F$13</f>
        <v>0</v>
      </c>
      <c r="W409" s="36">
        <f>SUMIFS(СВЦЭМ!$L$40:$L$783,СВЦЭМ!$A$40:$A$783,$A409,СВЦЭМ!$B$39:$B$782,W$383)+'СЕТ СН'!$F$13</f>
        <v>0</v>
      </c>
      <c r="X409" s="36">
        <f>SUMIFS(СВЦЭМ!$L$40:$L$783,СВЦЭМ!$A$40:$A$783,$A409,СВЦЭМ!$B$39:$B$782,X$383)+'СЕТ СН'!$F$13</f>
        <v>0</v>
      </c>
      <c r="Y409" s="36">
        <f>SUMIFS(СВЦЭМ!$L$40:$L$783,СВЦЭМ!$A$40:$A$783,$A409,СВЦЭМ!$B$39:$B$782,Y$383)+'СЕТ СН'!$F$13</f>
        <v>0</v>
      </c>
    </row>
    <row r="410" spans="1:26" ht="15.75" hidden="1" x14ac:dyDescent="0.2">
      <c r="A410" s="35">
        <f t="shared" si="11"/>
        <v>44984</v>
      </c>
      <c r="B410" s="36">
        <f>SUMIFS(СВЦЭМ!$L$40:$L$783,СВЦЭМ!$A$40:$A$783,$A410,СВЦЭМ!$B$39:$B$782,B$383)+'СЕТ СН'!$F$13</f>
        <v>0</v>
      </c>
      <c r="C410" s="36">
        <f>SUMIFS(СВЦЭМ!$L$40:$L$783,СВЦЭМ!$A$40:$A$783,$A410,СВЦЭМ!$B$39:$B$782,C$383)+'СЕТ СН'!$F$13</f>
        <v>0</v>
      </c>
      <c r="D410" s="36">
        <f>SUMIFS(СВЦЭМ!$L$40:$L$783,СВЦЭМ!$A$40:$A$783,$A410,СВЦЭМ!$B$39:$B$782,D$383)+'СЕТ СН'!$F$13</f>
        <v>0</v>
      </c>
      <c r="E410" s="36">
        <f>SUMIFS(СВЦЭМ!$L$40:$L$783,СВЦЭМ!$A$40:$A$783,$A410,СВЦЭМ!$B$39:$B$782,E$383)+'СЕТ СН'!$F$13</f>
        <v>0</v>
      </c>
      <c r="F410" s="36">
        <f>SUMIFS(СВЦЭМ!$L$40:$L$783,СВЦЭМ!$A$40:$A$783,$A410,СВЦЭМ!$B$39:$B$782,F$383)+'СЕТ СН'!$F$13</f>
        <v>0</v>
      </c>
      <c r="G410" s="36">
        <f>SUMIFS(СВЦЭМ!$L$40:$L$783,СВЦЭМ!$A$40:$A$783,$A410,СВЦЭМ!$B$39:$B$782,G$383)+'СЕТ СН'!$F$13</f>
        <v>0</v>
      </c>
      <c r="H410" s="36">
        <f>SUMIFS(СВЦЭМ!$L$40:$L$783,СВЦЭМ!$A$40:$A$783,$A410,СВЦЭМ!$B$39:$B$782,H$383)+'СЕТ СН'!$F$13</f>
        <v>0</v>
      </c>
      <c r="I410" s="36">
        <f>SUMIFS(СВЦЭМ!$L$40:$L$783,СВЦЭМ!$A$40:$A$783,$A410,СВЦЭМ!$B$39:$B$782,I$383)+'СЕТ СН'!$F$13</f>
        <v>0</v>
      </c>
      <c r="J410" s="36">
        <f>SUMIFS(СВЦЭМ!$L$40:$L$783,СВЦЭМ!$A$40:$A$783,$A410,СВЦЭМ!$B$39:$B$782,J$383)+'СЕТ СН'!$F$13</f>
        <v>0</v>
      </c>
      <c r="K410" s="36">
        <f>SUMIFS(СВЦЭМ!$L$40:$L$783,СВЦЭМ!$A$40:$A$783,$A410,СВЦЭМ!$B$39:$B$782,K$383)+'СЕТ СН'!$F$13</f>
        <v>0</v>
      </c>
      <c r="L410" s="36">
        <f>SUMIFS(СВЦЭМ!$L$40:$L$783,СВЦЭМ!$A$40:$A$783,$A410,СВЦЭМ!$B$39:$B$782,L$383)+'СЕТ СН'!$F$13</f>
        <v>0</v>
      </c>
      <c r="M410" s="36">
        <f>SUMIFS(СВЦЭМ!$L$40:$L$783,СВЦЭМ!$A$40:$A$783,$A410,СВЦЭМ!$B$39:$B$782,M$383)+'СЕТ СН'!$F$13</f>
        <v>0</v>
      </c>
      <c r="N410" s="36">
        <f>SUMIFS(СВЦЭМ!$L$40:$L$783,СВЦЭМ!$A$40:$A$783,$A410,СВЦЭМ!$B$39:$B$782,N$383)+'СЕТ СН'!$F$13</f>
        <v>0</v>
      </c>
      <c r="O410" s="36">
        <f>SUMIFS(СВЦЭМ!$L$40:$L$783,СВЦЭМ!$A$40:$A$783,$A410,СВЦЭМ!$B$39:$B$782,O$383)+'СЕТ СН'!$F$13</f>
        <v>0</v>
      </c>
      <c r="P410" s="36">
        <f>SUMIFS(СВЦЭМ!$L$40:$L$783,СВЦЭМ!$A$40:$A$783,$A410,СВЦЭМ!$B$39:$B$782,P$383)+'СЕТ СН'!$F$13</f>
        <v>0</v>
      </c>
      <c r="Q410" s="36">
        <f>SUMIFS(СВЦЭМ!$L$40:$L$783,СВЦЭМ!$A$40:$A$783,$A410,СВЦЭМ!$B$39:$B$782,Q$383)+'СЕТ СН'!$F$13</f>
        <v>0</v>
      </c>
      <c r="R410" s="36">
        <f>SUMIFS(СВЦЭМ!$L$40:$L$783,СВЦЭМ!$A$40:$A$783,$A410,СВЦЭМ!$B$39:$B$782,R$383)+'СЕТ СН'!$F$13</f>
        <v>0</v>
      </c>
      <c r="S410" s="36">
        <f>SUMIFS(СВЦЭМ!$L$40:$L$783,СВЦЭМ!$A$40:$A$783,$A410,СВЦЭМ!$B$39:$B$782,S$383)+'СЕТ СН'!$F$13</f>
        <v>0</v>
      </c>
      <c r="T410" s="36">
        <f>SUMIFS(СВЦЭМ!$L$40:$L$783,СВЦЭМ!$A$40:$A$783,$A410,СВЦЭМ!$B$39:$B$782,T$383)+'СЕТ СН'!$F$13</f>
        <v>0</v>
      </c>
      <c r="U410" s="36">
        <f>SUMIFS(СВЦЭМ!$L$40:$L$783,СВЦЭМ!$A$40:$A$783,$A410,СВЦЭМ!$B$39:$B$782,U$383)+'СЕТ СН'!$F$13</f>
        <v>0</v>
      </c>
      <c r="V410" s="36">
        <f>SUMIFS(СВЦЭМ!$L$40:$L$783,СВЦЭМ!$A$40:$A$783,$A410,СВЦЭМ!$B$39:$B$782,V$383)+'СЕТ СН'!$F$13</f>
        <v>0</v>
      </c>
      <c r="W410" s="36">
        <f>SUMIFS(СВЦЭМ!$L$40:$L$783,СВЦЭМ!$A$40:$A$783,$A410,СВЦЭМ!$B$39:$B$782,W$383)+'СЕТ СН'!$F$13</f>
        <v>0</v>
      </c>
      <c r="X410" s="36">
        <f>SUMIFS(СВЦЭМ!$L$40:$L$783,СВЦЭМ!$A$40:$A$783,$A410,СВЦЭМ!$B$39:$B$782,X$383)+'СЕТ СН'!$F$13</f>
        <v>0</v>
      </c>
      <c r="Y410" s="36">
        <f>SUMIFS(СВЦЭМ!$L$40:$L$783,СВЦЭМ!$A$40:$A$783,$A410,СВЦЭМ!$B$39:$B$782,Y$383)+'СЕТ СН'!$F$13</f>
        <v>0</v>
      </c>
    </row>
    <row r="411" spans="1:26" ht="15.75" hidden="1" x14ac:dyDescent="0.2">
      <c r="A411" s="35">
        <f t="shared" si="11"/>
        <v>44985</v>
      </c>
      <c r="B411" s="36">
        <f>SUMIFS(СВЦЭМ!$L$40:$L$783,СВЦЭМ!$A$40:$A$783,$A411,СВЦЭМ!$B$39:$B$782,B$383)+'СЕТ СН'!$F$13</f>
        <v>0</v>
      </c>
      <c r="C411" s="36">
        <f>SUMIFS(СВЦЭМ!$L$40:$L$783,СВЦЭМ!$A$40:$A$783,$A411,СВЦЭМ!$B$39:$B$782,C$383)+'СЕТ СН'!$F$13</f>
        <v>0</v>
      </c>
      <c r="D411" s="36">
        <f>SUMIFS(СВЦЭМ!$L$40:$L$783,СВЦЭМ!$A$40:$A$783,$A411,СВЦЭМ!$B$39:$B$782,D$383)+'СЕТ СН'!$F$13</f>
        <v>0</v>
      </c>
      <c r="E411" s="36">
        <f>SUMIFS(СВЦЭМ!$L$40:$L$783,СВЦЭМ!$A$40:$A$783,$A411,СВЦЭМ!$B$39:$B$782,E$383)+'СЕТ СН'!$F$13</f>
        <v>0</v>
      </c>
      <c r="F411" s="36">
        <f>SUMIFS(СВЦЭМ!$L$40:$L$783,СВЦЭМ!$A$40:$A$783,$A411,СВЦЭМ!$B$39:$B$782,F$383)+'СЕТ СН'!$F$13</f>
        <v>0</v>
      </c>
      <c r="G411" s="36">
        <f>SUMIFS(СВЦЭМ!$L$40:$L$783,СВЦЭМ!$A$40:$A$783,$A411,СВЦЭМ!$B$39:$B$782,G$383)+'СЕТ СН'!$F$13</f>
        <v>0</v>
      </c>
      <c r="H411" s="36">
        <f>SUMIFS(СВЦЭМ!$L$40:$L$783,СВЦЭМ!$A$40:$A$783,$A411,СВЦЭМ!$B$39:$B$782,H$383)+'СЕТ СН'!$F$13</f>
        <v>0</v>
      </c>
      <c r="I411" s="36">
        <f>SUMIFS(СВЦЭМ!$L$40:$L$783,СВЦЭМ!$A$40:$A$783,$A411,СВЦЭМ!$B$39:$B$782,I$383)+'СЕТ СН'!$F$13</f>
        <v>0</v>
      </c>
      <c r="J411" s="36">
        <f>SUMIFS(СВЦЭМ!$L$40:$L$783,СВЦЭМ!$A$40:$A$783,$A411,СВЦЭМ!$B$39:$B$782,J$383)+'СЕТ СН'!$F$13</f>
        <v>0</v>
      </c>
      <c r="K411" s="36">
        <f>SUMIFS(СВЦЭМ!$L$40:$L$783,СВЦЭМ!$A$40:$A$783,$A411,СВЦЭМ!$B$39:$B$782,K$383)+'СЕТ СН'!$F$13</f>
        <v>0</v>
      </c>
      <c r="L411" s="36">
        <f>SUMIFS(СВЦЭМ!$L$40:$L$783,СВЦЭМ!$A$40:$A$783,$A411,СВЦЭМ!$B$39:$B$782,L$383)+'СЕТ СН'!$F$13</f>
        <v>0</v>
      </c>
      <c r="M411" s="36">
        <f>SUMIFS(СВЦЭМ!$L$40:$L$783,СВЦЭМ!$A$40:$A$783,$A411,СВЦЭМ!$B$39:$B$782,M$383)+'СЕТ СН'!$F$13</f>
        <v>0</v>
      </c>
      <c r="N411" s="36">
        <f>SUMIFS(СВЦЭМ!$L$40:$L$783,СВЦЭМ!$A$40:$A$783,$A411,СВЦЭМ!$B$39:$B$782,N$383)+'СЕТ СН'!$F$13</f>
        <v>0</v>
      </c>
      <c r="O411" s="36">
        <f>SUMIFS(СВЦЭМ!$L$40:$L$783,СВЦЭМ!$A$40:$A$783,$A411,СВЦЭМ!$B$39:$B$782,O$383)+'СЕТ СН'!$F$13</f>
        <v>0</v>
      </c>
      <c r="P411" s="36">
        <f>SUMIFS(СВЦЭМ!$L$40:$L$783,СВЦЭМ!$A$40:$A$783,$A411,СВЦЭМ!$B$39:$B$782,P$383)+'СЕТ СН'!$F$13</f>
        <v>0</v>
      </c>
      <c r="Q411" s="36">
        <f>SUMIFS(СВЦЭМ!$L$40:$L$783,СВЦЭМ!$A$40:$A$783,$A411,СВЦЭМ!$B$39:$B$782,Q$383)+'СЕТ СН'!$F$13</f>
        <v>0</v>
      </c>
      <c r="R411" s="36">
        <f>SUMIFS(СВЦЭМ!$L$40:$L$783,СВЦЭМ!$A$40:$A$783,$A411,СВЦЭМ!$B$39:$B$782,R$383)+'СЕТ СН'!$F$13</f>
        <v>0</v>
      </c>
      <c r="S411" s="36">
        <f>SUMIFS(СВЦЭМ!$L$40:$L$783,СВЦЭМ!$A$40:$A$783,$A411,СВЦЭМ!$B$39:$B$782,S$383)+'СЕТ СН'!$F$13</f>
        <v>0</v>
      </c>
      <c r="T411" s="36">
        <f>SUMIFS(СВЦЭМ!$L$40:$L$783,СВЦЭМ!$A$40:$A$783,$A411,СВЦЭМ!$B$39:$B$782,T$383)+'СЕТ СН'!$F$13</f>
        <v>0</v>
      </c>
      <c r="U411" s="36">
        <f>SUMIFS(СВЦЭМ!$L$40:$L$783,СВЦЭМ!$A$40:$A$783,$A411,СВЦЭМ!$B$39:$B$782,U$383)+'СЕТ СН'!$F$13</f>
        <v>0</v>
      </c>
      <c r="V411" s="36">
        <f>SUMIFS(СВЦЭМ!$L$40:$L$783,СВЦЭМ!$A$40:$A$783,$A411,СВЦЭМ!$B$39:$B$782,V$383)+'СЕТ СН'!$F$13</f>
        <v>0</v>
      </c>
      <c r="W411" s="36">
        <f>SUMIFS(СВЦЭМ!$L$40:$L$783,СВЦЭМ!$A$40:$A$783,$A411,СВЦЭМ!$B$39:$B$782,W$383)+'СЕТ СН'!$F$13</f>
        <v>0</v>
      </c>
      <c r="X411" s="36">
        <f>SUMIFS(СВЦЭМ!$L$40:$L$783,СВЦЭМ!$A$40:$A$783,$A411,СВЦЭМ!$B$39:$B$782,X$383)+'СЕТ СН'!$F$13</f>
        <v>0</v>
      </c>
      <c r="Y411" s="36">
        <f>SUMIFS(СВЦЭМ!$L$40:$L$783,СВЦЭМ!$A$40:$A$783,$A411,СВЦЭМ!$B$39:$B$782,Y$383)+'СЕТ СН'!$F$13</f>
        <v>0</v>
      </c>
    </row>
    <row r="412" spans="1:26" ht="15.75" hidden="1" x14ac:dyDescent="0.2">
      <c r="A412" s="35">
        <f t="shared" si="11"/>
        <v>44986</v>
      </c>
      <c r="B412" s="36">
        <f>SUMIFS(СВЦЭМ!$L$40:$L$783,СВЦЭМ!$A$40:$A$783,$A412,СВЦЭМ!$B$39:$B$782,B$383)+'СЕТ СН'!$F$13</f>
        <v>0</v>
      </c>
      <c r="C412" s="36">
        <f>SUMIFS(СВЦЭМ!$L$40:$L$783,СВЦЭМ!$A$40:$A$783,$A412,СВЦЭМ!$B$39:$B$782,C$383)+'СЕТ СН'!$F$13</f>
        <v>0</v>
      </c>
      <c r="D412" s="36">
        <f>SUMIFS(СВЦЭМ!$L$40:$L$783,СВЦЭМ!$A$40:$A$783,$A412,СВЦЭМ!$B$39:$B$782,D$383)+'СЕТ СН'!$F$13</f>
        <v>0</v>
      </c>
      <c r="E412" s="36">
        <f>SUMIFS(СВЦЭМ!$L$40:$L$783,СВЦЭМ!$A$40:$A$783,$A412,СВЦЭМ!$B$39:$B$782,E$383)+'СЕТ СН'!$F$13</f>
        <v>0</v>
      </c>
      <c r="F412" s="36">
        <f>SUMIFS(СВЦЭМ!$L$40:$L$783,СВЦЭМ!$A$40:$A$783,$A412,СВЦЭМ!$B$39:$B$782,F$383)+'СЕТ СН'!$F$13</f>
        <v>0</v>
      </c>
      <c r="G412" s="36">
        <f>SUMIFS(СВЦЭМ!$L$40:$L$783,СВЦЭМ!$A$40:$A$783,$A412,СВЦЭМ!$B$39:$B$782,G$383)+'СЕТ СН'!$F$13</f>
        <v>0</v>
      </c>
      <c r="H412" s="36">
        <f>SUMIFS(СВЦЭМ!$L$40:$L$783,СВЦЭМ!$A$40:$A$783,$A412,СВЦЭМ!$B$39:$B$782,H$383)+'СЕТ СН'!$F$13</f>
        <v>0</v>
      </c>
      <c r="I412" s="36">
        <f>SUMIFS(СВЦЭМ!$L$40:$L$783,СВЦЭМ!$A$40:$A$783,$A412,СВЦЭМ!$B$39:$B$782,I$383)+'СЕТ СН'!$F$13</f>
        <v>0</v>
      </c>
      <c r="J412" s="36">
        <f>SUMIFS(СВЦЭМ!$L$40:$L$783,СВЦЭМ!$A$40:$A$783,$A412,СВЦЭМ!$B$39:$B$782,J$383)+'СЕТ СН'!$F$13</f>
        <v>0</v>
      </c>
      <c r="K412" s="36">
        <f>SUMIFS(СВЦЭМ!$L$40:$L$783,СВЦЭМ!$A$40:$A$783,$A412,СВЦЭМ!$B$39:$B$782,K$383)+'СЕТ СН'!$F$13</f>
        <v>0</v>
      </c>
      <c r="L412" s="36">
        <f>SUMIFS(СВЦЭМ!$L$40:$L$783,СВЦЭМ!$A$40:$A$783,$A412,СВЦЭМ!$B$39:$B$782,L$383)+'СЕТ СН'!$F$13</f>
        <v>0</v>
      </c>
      <c r="M412" s="36">
        <f>SUMIFS(СВЦЭМ!$L$40:$L$783,СВЦЭМ!$A$40:$A$783,$A412,СВЦЭМ!$B$39:$B$782,M$383)+'СЕТ СН'!$F$13</f>
        <v>0</v>
      </c>
      <c r="N412" s="36">
        <f>SUMIFS(СВЦЭМ!$L$40:$L$783,СВЦЭМ!$A$40:$A$783,$A412,СВЦЭМ!$B$39:$B$782,N$383)+'СЕТ СН'!$F$13</f>
        <v>0</v>
      </c>
      <c r="O412" s="36">
        <f>SUMIFS(СВЦЭМ!$L$40:$L$783,СВЦЭМ!$A$40:$A$783,$A412,СВЦЭМ!$B$39:$B$782,O$383)+'СЕТ СН'!$F$13</f>
        <v>0</v>
      </c>
      <c r="P412" s="36">
        <f>SUMIFS(СВЦЭМ!$L$40:$L$783,СВЦЭМ!$A$40:$A$783,$A412,СВЦЭМ!$B$39:$B$782,P$383)+'СЕТ СН'!$F$13</f>
        <v>0</v>
      </c>
      <c r="Q412" s="36">
        <f>SUMIFS(СВЦЭМ!$L$40:$L$783,СВЦЭМ!$A$40:$A$783,$A412,СВЦЭМ!$B$39:$B$782,Q$383)+'СЕТ СН'!$F$13</f>
        <v>0</v>
      </c>
      <c r="R412" s="36">
        <f>SUMIFS(СВЦЭМ!$L$40:$L$783,СВЦЭМ!$A$40:$A$783,$A412,СВЦЭМ!$B$39:$B$782,R$383)+'СЕТ СН'!$F$13</f>
        <v>0</v>
      </c>
      <c r="S412" s="36">
        <f>SUMIFS(СВЦЭМ!$L$40:$L$783,СВЦЭМ!$A$40:$A$783,$A412,СВЦЭМ!$B$39:$B$782,S$383)+'СЕТ СН'!$F$13</f>
        <v>0</v>
      </c>
      <c r="T412" s="36">
        <f>SUMIFS(СВЦЭМ!$L$40:$L$783,СВЦЭМ!$A$40:$A$783,$A412,СВЦЭМ!$B$39:$B$782,T$383)+'СЕТ СН'!$F$13</f>
        <v>0</v>
      </c>
      <c r="U412" s="36">
        <f>SUMIFS(СВЦЭМ!$L$40:$L$783,СВЦЭМ!$A$40:$A$783,$A412,СВЦЭМ!$B$39:$B$782,U$383)+'СЕТ СН'!$F$13</f>
        <v>0</v>
      </c>
      <c r="V412" s="36">
        <f>SUMIFS(СВЦЭМ!$L$40:$L$783,СВЦЭМ!$A$40:$A$783,$A412,СВЦЭМ!$B$39:$B$782,V$383)+'СЕТ СН'!$F$13</f>
        <v>0</v>
      </c>
      <c r="W412" s="36">
        <f>SUMIFS(СВЦЭМ!$L$40:$L$783,СВЦЭМ!$A$40:$A$783,$A412,СВЦЭМ!$B$39:$B$782,W$383)+'СЕТ СН'!$F$13</f>
        <v>0</v>
      </c>
      <c r="X412" s="36">
        <f>SUMIFS(СВЦЭМ!$L$40:$L$783,СВЦЭМ!$A$40:$A$783,$A412,СВЦЭМ!$B$39:$B$782,X$383)+'СЕТ СН'!$F$13</f>
        <v>0</v>
      </c>
      <c r="Y412" s="36">
        <f>SUMIFS(СВЦЭМ!$L$40:$L$783,СВЦЭМ!$A$40:$A$783,$A412,СВЦЭМ!$B$39:$B$782,Y$383)+'СЕТ СН'!$F$13</f>
        <v>0</v>
      </c>
    </row>
    <row r="413" spans="1:26" ht="15.75" hidden="1" x14ac:dyDescent="0.2">
      <c r="A413" s="35">
        <f t="shared" si="11"/>
        <v>44987</v>
      </c>
      <c r="B413" s="36">
        <f>SUMIFS(СВЦЭМ!$L$40:$L$783,СВЦЭМ!$A$40:$A$783,$A413,СВЦЭМ!$B$39:$B$782,B$383)+'СЕТ СН'!$F$13</f>
        <v>0</v>
      </c>
      <c r="C413" s="36">
        <f>SUMIFS(СВЦЭМ!$L$40:$L$783,СВЦЭМ!$A$40:$A$783,$A413,СВЦЭМ!$B$39:$B$782,C$383)+'СЕТ СН'!$F$13</f>
        <v>0</v>
      </c>
      <c r="D413" s="36">
        <f>SUMIFS(СВЦЭМ!$L$40:$L$783,СВЦЭМ!$A$40:$A$783,$A413,СВЦЭМ!$B$39:$B$782,D$383)+'СЕТ СН'!$F$13</f>
        <v>0</v>
      </c>
      <c r="E413" s="36">
        <f>SUMIFS(СВЦЭМ!$L$40:$L$783,СВЦЭМ!$A$40:$A$783,$A413,СВЦЭМ!$B$39:$B$782,E$383)+'СЕТ СН'!$F$13</f>
        <v>0</v>
      </c>
      <c r="F413" s="36">
        <f>SUMIFS(СВЦЭМ!$L$40:$L$783,СВЦЭМ!$A$40:$A$783,$A413,СВЦЭМ!$B$39:$B$782,F$383)+'СЕТ СН'!$F$13</f>
        <v>0</v>
      </c>
      <c r="G413" s="36">
        <f>SUMIFS(СВЦЭМ!$L$40:$L$783,СВЦЭМ!$A$40:$A$783,$A413,СВЦЭМ!$B$39:$B$782,G$383)+'СЕТ СН'!$F$13</f>
        <v>0</v>
      </c>
      <c r="H413" s="36">
        <f>SUMIFS(СВЦЭМ!$L$40:$L$783,СВЦЭМ!$A$40:$A$783,$A413,СВЦЭМ!$B$39:$B$782,H$383)+'СЕТ СН'!$F$13</f>
        <v>0</v>
      </c>
      <c r="I413" s="36">
        <f>SUMIFS(СВЦЭМ!$L$40:$L$783,СВЦЭМ!$A$40:$A$783,$A413,СВЦЭМ!$B$39:$B$782,I$383)+'СЕТ СН'!$F$13</f>
        <v>0</v>
      </c>
      <c r="J413" s="36">
        <f>SUMIFS(СВЦЭМ!$L$40:$L$783,СВЦЭМ!$A$40:$A$783,$A413,СВЦЭМ!$B$39:$B$782,J$383)+'СЕТ СН'!$F$13</f>
        <v>0</v>
      </c>
      <c r="K413" s="36">
        <f>SUMIFS(СВЦЭМ!$L$40:$L$783,СВЦЭМ!$A$40:$A$783,$A413,СВЦЭМ!$B$39:$B$782,K$383)+'СЕТ СН'!$F$13</f>
        <v>0</v>
      </c>
      <c r="L413" s="36">
        <f>SUMIFS(СВЦЭМ!$L$40:$L$783,СВЦЭМ!$A$40:$A$783,$A413,СВЦЭМ!$B$39:$B$782,L$383)+'СЕТ СН'!$F$13</f>
        <v>0</v>
      </c>
      <c r="M413" s="36">
        <f>SUMIFS(СВЦЭМ!$L$40:$L$783,СВЦЭМ!$A$40:$A$783,$A413,СВЦЭМ!$B$39:$B$782,M$383)+'СЕТ СН'!$F$13</f>
        <v>0</v>
      </c>
      <c r="N413" s="36">
        <f>SUMIFS(СВЦЭМ!$L$40:$L$783,СВЦЭМ!$A$40:$A$783,$A413,СВЦЭМ!$B$39:$B$782,N$383)+'СЕТ СН'!$F$13</f>
        <v>0</v>
      </c>
      <c r="O413" s="36">
        <f>SUMIFS(СВЦЭМ!$L$40:$L$783,СВЦЭМ!$A$40:$A$783,$A413,СВЦЭМ!$B$39:$B$782,O$383)+'СЕТ СН'!$F$13</f>
        <v>0</v>
      </c>
      <c r="P413" s="36">
        <f>SUMIFS(СВЦЭМ!$L$40:$L$783,СВЦЭМ!$A$40:$A$783,$A413,СВЦЭМ!$B$39:$B$782,P$383)+'СЕТ СН'!$F$13</f>
        <v>0</v>
      </c>
      <c r="Q413" s="36">
        <f>SUMIFS(СВЦЭМ!$L$40:$L$783,СВЦЭМ!$A$40:$A$783,$A413,СВЦЭМ!$B$39:$B$782,Q$383)+'СЕТ СН'!$F$13</f>
        <v>0</v>
      </c>
      <c r="R413" s="36">
        <f>SUMIFS(СВЦЭМ!$L$40:$L$783,СВЦЭМ!$A$40:$A$783,$A413,СВЦЭМ!$B$39:$B$782,R$383)+'СЕТ СН'!$F$13</f>
        <v>0</v>
      </c>
      <c r="S413" s="36">
        <f>SUMIFS(СВЦЭМ!$L$40:$L$783,СВЦЭМ!$A$40:$A$783,$A413,СВЦЭМ!$B$39:$B$782,S$383)+'СЕТ СН'!$F$13</f>
        <v>0</v>
      </c>
      <c r="T413" s="36">
        <f>SUMIFS(СВЦЭМ!$L$40:$L$783,СВЦЭМ!$A$40:$A$783,$A413,СВЦЭМ!$B$39:$B$782,T$383)+'СЕТ СН'!$F$13</f>
        <v>0</v>
      </c>
      <c r="U413" s="36">
        <f>SUMIFS(СВЦЭМ!$L$40:$L$783,СВЦЭМ!$A$40:$A$783,$A413,СВЦЭМ!$B$39:$B$782,U$383)+'СЕТ СН'!$F$13</f>
        <v>0</v>
      </c>
      <c r="V413" s="36">
        <f>SUMIFS(СВЦЭМ!$L$40:$L$783,СВЦЭМ!$A$40:$A$783,$A413,СВЦЭМ!$B$39:$B$782,V$383)+'СЕТ СН'!$F$13</f>
        <v>0</v>
      </c>
      <c r="W413" s="36">
        <f>SUMIFS(СВЦЭМ!$L$40:$L$783,СВЦЭМ!$A$40:$A$783,$A413,СВЦЭМ!$B$39:$B$782,W$383)+'СЕТ СН'!$F$13</f>
        <v>0</v>
      </c>
      <c r="X413" s="36">
        <f>SUMIFS(СВЦЭМ!$L$40:$L$783,СВЦЭМ!$A$40:$A$783,$A413,СВЦЭМ!$B$39:$B$782,X$383)+'СЕТ СН'!$F$13</f>
        <v>0</v>
      </c>
      <c r="Y413" s="36">
        <f>SUMIFS(СВЦЭМ!$L$40:$L$783,СВЦЭМ!$A$40:$A$783,$A413,СВЦЭМ!$B$39:$B$782,Y$383)+'СЕТ СН'!$F$13</f>
        <v>0</v>
      </c>
    </row>
    <row r="414" spans="1:26" ht="15.75" hidden="1" x14ac:dyDescent="0.2">
      <c r="A414" s="35">
        <f t="shared" si="11"/>
        <v>44988</v>
      </c>
      <c r="B414" s="36">
        <f>SUMIFS(СВЦЭМ!$L$40:$L$783,СВЦЭМ!$A$40:$A$783,$A414,СВЦЭМ!$B$39:$B$782,B$383)+'СЕТ СН'!$F$13</f>
        <v>0</v>
      </c>
      <c r="C414" s="36">
        <f>SUMIFS(СВЦЭМ!$L$40:$L$783,СВЦЭМ!$A$40:$A$783,$A414,СВЦЭМ!$B$39:$B$782,C$383)+'СЕТ СН'!$F$13</f>
        <v>0</v>
      </c>
      <c r="D414" s="36">
        <f>SUMIFS(СВЦЭМ!$L$40:$L$783,СВЦЭМ!$A$40:$A$783,$A414,СВЦЭМ!$B$39:$B$782,D$383)+'СЕТ СН'!$F$13</f>
        <v>0</v>
      </c>
      <c r="E414" s="36">
        <f>SUMIFS(СВЦЭМ!$L$40:$L$783,СВЦЭМ!$A$40:$A$783,$A414,СВЦЭМ!$B$39:$B$782,E$383)+'СЕТ СН'!$F$13</f>
        <v>0</v>
      </c>
      <c r="F414" s="36">
        <f>SUMIFS(СВЦЭМ!$L$40:$L$783,СВЦЭМ!$A$40:$A$783,$A414,СВЦЭМ!$B$39:$B$782,F$383)+'СЕТ СН'!$F$13</f>
        <v>0</v>
      </c>
      <c r="G414" s="36">
        <f>SUMIFS(СВЦЭМ!$L$40:$L$783,СВЦЭМ!$A$40:$A$783,$A414,СВЦЭМ!$B$39:$B$782,G$383)+'СЕТ СН'!$F$13</f>
        <v>0</v>
      </c>
      <c r="H414" s="36">
        <f>SUMIFS(СВЦЭМ!$L$40:$L$783,СВЦЭМ!$A$40:$A$783,$A414,СВЦЭМ!$B$39:$B$782,H$383)+'СЕТ СН'!$F$13</f>
        <v>0</v>
      </c>
      <c r="I414" s="36">
        <f>SUMIFS(СВЦЭМ!$L$40:$L$783,СВЦЭМ!$A$40:$A$783,$A414,СВЦЭМ!$B$39:$B$782,I$383)+'СЕТ СН'!$F$13</f>
        <v>0</v>
      </c>
      <c r="J414" s="36">
        <f>SUMIFS(СВЦЭМ!$L$40:$L$783,СВЦЭМ!$A$40:$A$783,$A414,СВЦЭМ!$B$39:$B$782,J$383)+'СЕТ СН'!$F$13</f>
        <v>0</v>
      </c>
      <c r="K414" s="36">
        <f>SUMIFS(СВЦЭМ!$L$40:$L$783,СВЦЭМ!$A$40:$A$783,$A414,СВЦЭМ!$B$39:$B$782,K$383)+'СЕТ СН'!$F$13</f>
        <v>0</v>
      </c>
      <c r="L414" s="36">
        <f>SUMIFS(СВЦЭМ!$L$40:$L$783,СВЦЭМ!$A$40:$A$783,$A414,СВЦЭМ!$B$39:$B$782,L$383)+'СЕТ СН'!$F$13</f>
        <v>0</v>
      </c>
      <c r="M414" s="36">
        <f>SUMIFS(СВЦЭМ!$L$40:$L$783,СВЦЭМ!$A$40:$A$783,$A414,СВЦЭМ!$B$39:$B$782,M$383)+'СЕТ СН'!$F$13</f>
        <v>0</v>
      </c>
      <c r="N414" s="36">
        <f>SUMIFS(СВЦЭМ!$L$40:$L$783,СВЦЭМ!$A$40:$A$783,$A414,СВЦЭМ!$B$39:$B$782,N$383)+'СЕТ СН'!$F$13</f>
        <v>0</v>
      </c>
      <c r="O414" s="36">
        <f>SUMIFS(СВЦЭМ!$L$40:$L$783,СВЦЭМ!$A$40:$A$783,$A414,СВЦЭМ!$B$39:$B$782,O$383)+'СЕТ СН'!$F$13</f>
        <v>0</v>
      </c>
      <c r="P414" s="36">
        <f>SUMIFS(СВЦЭМ!$L$40:$L$783,СВЦЭМ!$A$40:$A$783,$A414,СВЦЭМ!$B$39:$B$782,P$383)+'СЕТ СН'!$F$13</f>
        <v>0</v>
      </c>
      <c r="Q414" s="36">
        <f>SUMIFS(СВЦЭМ!$L$40:$L$783,СВЦЭМ!$A$40:$A$783,$A414,СВЦЭМ!$B$39:$B$782,Q$383)+'СЕТ СН'!$F$13</f>
        <v>0</v>
      </c>
      <c r="R414" s="36">
        <f>SUMIFS(СВЦЭМ!$L$40:$L$783,СВЦЭМ!$A$40:$A$783,$A414,СВЦЭМ!$B$39:$B$782,R$383)+'СЕТ СН'!$F$13</f>
        <v>0</v>
      </c>
      <c r="S414" s="36">
        <f>SUMIFS(СВЦЭМ!$L$40:$L$783,СВЦЭМ!$A$40:$A$783,$A414,СВЦЭМ!$B$39:$B$782,S$383)+'СЕТ СН'!$F$13</f>
        <v>0</v>
      </c>
      <c r="T414" s="36">
        <f>SUMIFS(СВЦЭМ!$L$40:$L$783,СВЦЭМ!$A$40:$A$783,$A414,СВЦЭМ!$B$39:$B$782,T$383)+'СЕТ СН'!$F$13</f>
        <v>0</v>
      </c>
      <c r="U414" s="36">
        <f>SUMIFS(СВЦЭМ!$L$40:$L$783,СВЦЭМ!$A$40:$A$783,$A414,СВЦЭМ!$B$39:$B$782,U$383)+'СЕТ СН'!$F$13</f>
        <v>0</v>
      </c>
      <c r="V414" s="36">
        <f>SUMIFS(СВЦЭМ!$L$40:$L$783,СВЦЭМ!$A$40:$A$783,$A414,СВЦЭМ!$B$39:$B$782,V$383)+'СЕТ СН'!$F$13</f>
        <v>0</v>
      </c>
      <c r="W414" s="36">
        <f>SUMIFS(СВЦЭМ!$L$40:$L$783,СВЦЭМ!$A$40:$A$783,$A414,СВЦЭМ!$B$39:$B$782,W$383)+'СЕТ СН'!$F$13</f>
        <v>0</v>
      </c>
      <c r="X414" s="36">
        <f>SUMIFS(СВЦЭМ!$L$40:$L$783,СВЦЭМ!$A$40:$A$783,$A414,СВЦЭМ!$B$39:$B$782,X$383)+'СЕТ СН'!$F$13</f>
        <v>0</v>
      </c>
      <c r="Y414" s="36">
        <f>SUMIFS(СВЦЭМ!$L$40:$L$783,СВЦЭМ!$A$40:$A$783,$A414,СВЦЭМ!$B$39:$B$782,Y$383)+'СЕТ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1" t="s">
        <v>94</v>
      </c>
      <c r="B417" s="151"/>
      <c r="C417" s="151"/>
      <c r="D417" s="151"/>
      <c r="E417" s="151"/>
      <c r="F417" s="151"/>
      <c r="G417" s="151"/>
      <c r="H417" s="151"/>
      <c r="I417" s="151"/>
      <c r="J417" s="151"/>
      <c r="K417" s="151"/>
      <c r="L417" s="152">
        <f>СВЦЭМ!$D$18+'СЕТ СН'!$F$14</f>
        <v>234.47422365</v>
      </c>
      <c r="M417" s="153"/>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20" t="s">
        <v>77</v>
      </c>
      <c r="B419" s="120"/>
      <c r="C419" s="120"/>
      <c r="D419" s="120"/>
      <c r="E419" s="120"/>
      <c r="F419" s="120"/>
      <c r="G419" s="120"/>
      <c r="H419" s="120"/>
      <c r="I419" s="120"/>
      <c r="J419" s="120"/>
      <c r="K419" s="120"/>
      <c r="L419" s="120"/>
      <c r="M419" s="120"/>
      <c r="N419" s="121" t="s">
        <v>29</v>
      </c>
      <c r="O419" s="121"/>
      <c r="P419" s="121"/>
      <c r="Q419" s="121"/>
      <c r="R419" s="121"/>
      <c r="S419" s="121"/>
      <c r="T419" s="121"/>
      <c r="U419" s="121"/>
      <c r="V419" s="47"/>
      <c r="W419" s="47"/>
      <c r="X419" s="47"/>
      <c r="Y419" s="47"/>
    </row>
    <row r="420" spans="1:25" ht="15.75" x14ac:dyDescent="0.25">
      <c r="A420" s="120"/>
      <c r="B420" s="120"/>
      <c r="C420" s="120"/>
      <c r="D420" s="120"/>
      <c r="E420" s="120"/>
      <c r="F420" s="120"/>
      <c r="G420" s="120"/>
      <c r="H420" s="120"/>
      <c r="I420" s="120"/>
      <c r="J420" s="120"/>
      <c r="K420" s="120"/>
      <c r="L420" s="120"/>
      <c r="M420" s="120"/>
      <c r="N420" s="122" t="s">
        <v>0</v>
      </c>
      <c r="O420" s="122"/>
      <c r="P420" s="122" t="s">
        <v>1</v>
      </c>
      <c r="Q420" s="122"/>
      <c r="R420" s="122" t="s">
        <v>2</v>
      </c>
      <c r="S420" s="122"/>
      <c r="T420" s="122" t="s">
        <v>3</v>
      </c>
      <c r="U420" s="122"/>
    </row>
    <row r="421" spans="1:25" ht="15.75" x14ac:dyDescent="0.25">
      <c r="A421" s="120"/>
      <c r="B421" s="120"/>
      <c r="C421" s="120"/>
      <c r="D421" s="120"/>
      <c r="E421" s="120"/>
      <c r="F421" s="120"/>
      <c r="G421" s="120"/>
      <c r="H421" s="120"/>
      <c r="I421" s="120"/>
      <c r="J421" s="120"/>
      <c r="K421" s="120"/>
      <c r="L421" s="120"/>
      <c r="M421" s="120"/>
      <c r="N421" s="123">
        <f>СВЦЭМ!$D$12+'СЕТ СН'!$F$10-'СЕТ СН'!$F$22</f>
        <v>621051.98048054252</v>
      </c>
      <c r="O421" s="124"/>
      <c r="P421" s="123">
        <f>СВЦЭМ!$D$12+'СЕТ СН'!$F$10-'СЕТ СН'!$G$22</f>
        <v>621051.98048054252</v>
      </c>
      <c r="Q421" s="124"/>
      <c r="R421" s="123">
        <f>СВЦЭМ!$D$12+'СЕТ СН'!$F$10-'СЕТ СН'!$H$22</f>
        <v>621051.98048054252</v>
      </c>
      <c r="S421" s="124"/>
      <c r="T421" s="123">
        <f>СВЦЭМ!$D$12+'СЕТ СН'!$F$10-'СЕТ СН'!$I$22</f>
        <v>621051.98048054252</v>
      </c>
      <c r="U421" s="124"/>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algorithmName="SHA-512" hashValue="8GbVnhhqTisDcoR+dX4Rbam99pJMjokyuG2rMhwlI0hDsY3rEXu4oZxYdwj4upYaT/81LJ0fGwg9bPcnEaRJfg==" saltValue="HlCbdZQNRdCK/pxV5lEeiA==" spinCount="100000" sheet="1" objects="1" scenarios="1" formatCells="0" formatColumns="0" formatRows="0" insertColumns="0" insertRows="0" insertHyperlinks="0" deleteColumns="0" deleteRows="0" sort="0" autoFilter="0" pivotTables="0"/>
  <mergeCells count="39">
    <mergeCell ref="A419:M421"/>
    <mergeCell ref="N419:U419"/>
    <mergeCell ref="N420:O420"/>
    <mergeCell ref="P420:Q420"/>
    <mergeCell ref="R420:S420"/>
    <mergeCell ref="T420:U42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1:Y1"/>
    <mergeCell ref="A3:Y3"/>
    <mergeCell ref="A4:Y4"/>
    <mergeCell ref="A9:A11"/>
    <mergeCell ref="B9:Y10"/>
    <mergeCell ref="B42:Y43"/>
    <mergeCell ref="A346:A348"/>
    <mergeCell ref="B346:Y347"/>
    <mergeCell ref="A381:A383"/>
    <mergeCell ref="B381:Y382"/>
    <mergeCell ref="A42:A44"/>
    <mergeCell ref="B75:Y76"/>
    <mergeCell ref="B108:Y109"/>
    <mergeCell ref="A75:A77"/>
    <mergeCell ref="A108:A110"/>
    <mergeCell ref="A141:A143"/>
    <mergeCell ref="B141:Y142"/>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0"/>
  <sheetViews>
    <sheetView topLeftCell="A193" zoomScale="70" zoomScaleNormal="70" zoomScaleSheetLayoutView="80" workbookViewId="0">
      <selection activeCell="H431" sqref="H431"/>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2023г.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SUMIFS(СВЦЭМ!$D$39:$D$782,СВЦЭМ!$A$39:$A$782,$A12,СВЦЭМ!$B$39:$B$782,B$11)+'СЕТ СН'!$F$11+СВЦЭМ!$D$10+'СЕТ СН'!$F$6-'СЕТ СН'!$F$23</f>
        <v>1999.1162390700001</v>
      </c>
      <c r="C12" s="36">
        <f>SUMIFS(СВЦЭМ!$D$39:$D$782,СВЦЭМ!$A$39:$A$782,$A12,СВЦЭМ!$B$39:$B$782,C$11)+'СЕТ СН'!$F$11+СВЦЭМ!$D$10+'СЕТ СН'!$F$6-'СЕТ СН'!$F$23</f>
        <v>2010.3070302900001</v>
      </c>
      <c r="D12" s="36">
        <f>SUMIFS(СВЦЭМ!$D$39:$D$782,СВЦЭМ!$A$39:$A$782,$A12,СВЦЭМ!$B$39:$B$782,D$11)+'СЕТ СН'!$F$11+СВЦЭМ!$D$10+'СЕТ СН'!$F$6-'СЕТ СН'!$F$23</f>
        <v>2075.9377140299998</v>
      </c>
      <c r="E12" s="36">
        <f>SUMIFS(СВЦЭМ!$D$39:$D$782,СВЦЭМ!$A$39:$A$782,$A12,СВЦЭМ!$B$39:$B$782,E$11)+'СЕТ СН'!$F$11+СВЦЭМ!$D$10+'СЕТ СН'!$F$6-'СЕТ СН'!$F$23</f>
        <v>2102.1663323899998</v>
      </c>
      <c r="F12" s="36">
        <f>SUMIFS(СВЦЭМ!$D$39:$D$782,СВЦЭМ!$A$39:$A$782,$A12,СВЦЭМ!$B$39:$B$782,F$11)+'СЕТ СН'!$F$11+СВЦЭМ!$D$10+'СЕТ СН'!$F$6-'СЕТ СН'!$F$23</f>
        <v>2102.91457201</v>
      </c>
      <c r="G12" s="36">
        <f>SUMIFS(СВЦЭМ!$D$39:$D$782,СВЦЭМ!$A$39:$A$782,$A12,СВЦЭМ!$B$39:$B$782,G$11)+'СЕТ СН'!$F$11+СВЦЭМ!$D$10+'СЕТ СН'!$F$6-'СЕТ СН'!$F$23</f>
        <v>2076.8989247</v>
      </c>
      <c r="H12" s="36">
        <f>SUMIFS(СВЦЭМ!$D$39:$D$782,СВЦЭМ!$A$39:$A$782,$A12,СВЦЭМ!$B$39:$B$782,H$11)+'СЕТ СН'!$F$11+СВЦЭМ!$D$10+'СЕТ СН'!$F$6-'СЕТ СН'!$F$23</f>
        <v>2050.1400516399999</v>
      </c>
      <c r="I12" s="36">
        <f>SUMIFS(СВЦЭМ!$D$39:$D$782,СВЦЭМ!$A$39:$A$782,$A12,СВЦЭМ!$B$39:$B$782,I$11)+'СЕТ СН'!$F$11+СВЦЭМ!$D$10+'СЕТ СН'!$F$6-'СЕТ СН'!$F$23</f>
        <v>2111.4110339200001</v>
      </c>
      <c r="J12" s="36">
        <f>SUMIFS(СВЦЭМ!$D$39:$D$782,СВЦЭМ!$A$39:$A$782,$A12,СВЦЭМ!$B$39:$B$782,J$11)+'СЕТ СН'!$F$11+СВЦЭМ!$D$10+'СЕТ СН'!$F$6-'СЕТ СН'!$F$23</f>
        <v>2112.2349207699999</v>
      </c>
      <c r="K12" s="36">
        <f>SUMIFS(СВЦЭМ!$D$39:$D$782,СВЦЭМ!$A$39:$A$782,$A12,СВЦЭМ!$B$39:$B$782,K$11)+'СЕТ СН'!$F$11+СВЦЭМ!$D$10+'СЕТ СН'!$F$6-'СЕТ СН'!$F$23</f>
        <v>2108.0299028700001</v>
      </c>
      <c r="L12" s="36">
        <f>SUMIFS(СВЦЭМ!$D$39:$D$782,СВЦЭМ!$A$39:$A$782,$A12,СВЦЭМ!$B$39:$B$782,L$11)+'СЕТ СН'!$F$11+СВЦЭМ!$D$10+'СЕТ СН'!$F$6-'СЕТ СН'!$F$23</f>
        <v>2089.3591069700001</v>
      </c>
      <c r="M12" s="36">
        <f>SUMIFS(СВЦЭМ!$D$39:$D$782,СВЦЭМ!$A$39:$A$782,$A12,СВЦЭМ!$B$39:$B$782,M$11)+'СЕТ СН'!$F$11+СВЦЭМ!$D$10+'СЕТ СН'!$F$6-'СЕТ СН'!$F$23</f>
        <v>2085.01037774</v>
      </c>
      <c r="N12" s="36">
        <f>SUMIFS(СВЦЭМ!$D$39:$D$782,СВЦЭМ!$A$39:$A$782,$A12,СВЦЭМ!$B$39:$B$782,N$11)+'СЕТ СН'!$F$11+СВЦЭМ!$D$10+'СЕТ СН'!$F$6-'СЕТ СН'!$F$23</f>
        <v>2060.13560456</v>
      </c>
      <c r="O12" s="36">
        <f>SUMIFS(СВЦЭМ!$D$39:$D$782,СВЦЭМ!$A$39:$A$782,$A12,СВЦЭМ!$B$39:$B$782,O$11)+'СЕТ СН'!$F$11+СВЦЭМ!$D$10+'СЕТ СН'!$F$6-'СЕТ СН'!$F$23</f>
        <v>2044.7722740499999</v>
      </c>
      <c r="P12" s="36">
        <f>SUMIFS(СВЦЭМ!$D$39:$D$782,СВЦЭМ!$A$39:$A$782,$A12,СВЦЭМ!$B$39:$B$782,P$11)+'СЕТ СН'!$F$11+СВЦЭМ!$D$10+'СЕТ СН'!$F$6-'СЕТ СН'!$F$23</f>
        <v>2043.7764241699997</v>
      </c>
      <c r="Q12" s="36">
        <f>SUMIFS(СВЦЭМ!$D$39:$D$782,СВЦЭМ!$A$39:$A$782,$A12,СВЦЭМ!$B$39:$B$782,Q$11)+'СЕТ СН'!$F$11+СВЦЭМ!$D$10+'СЕТ СН'!$F$6-'СЕТ СН'!$F$23</f>
        <v>2040.5776484799999</v>
      </c>
      <c r="R12" s="36">
        <f>SUMIFS(СВЦЭМ!$D$39:$D$782,СВЦЭМ!$A$39:$A$782,$A12,СВЦЭМ!$B$39:$B$782,R$11)+'СЕТ СН'!$F$11+СВЦЭМ!$D$10+'СЕТ СН'!$F$6-'СЕТ СН'!$F$23</f>
        <v>2031.5298999399997</v>
      </c>
      <c r="S12" s="36">
        <f>SUMIFS(СВЦЭМ!$D$39:$D$782,СВЦЭМ!$A$39:$A$782,$A12,СВЦЭМ!$B$39:$B$782,S$11)+'СЕТ СН'!$F$11+СВЦЭМ!$D$10+'СЕТ СН'!$F$6-'СЕТ СН'!$F$23</f>
        <v>2036.96270731</v>
      </c>
      <c r="T12" s="36">
        <f>SUMIFS(СВЦЭМ!$D$39:$D$782,СВЦЭМ!$A$39:$A$782,$A12,СВЦЭМ!$B$39:$B$782,T$11)+'СЕТ СН'!$F$11+СВЦЭМ!$D$10+'СЕТ СН'!$F$6-'СЕТ СН'!$F$23</f>
        <v>2052.3575168500001</v>
      </c>
      <c r="U12" s="36">
        <f>SUMIFS(СВЦЭМ!$D$39:$D$782,СВЦЭМ!$A$39:$A$782,$A12,СВЦЭМ!$B$39:$B$782,U$11)+'СЕТ СН'!$F$11+СВЦЭМ!$D$10+'СЕТ СН'!$F$6-'СЕТ СН'!$F$23</f>
        <v>2030.6843664099997</v>
      </c>
      <c r="V12" s="36">
        <f>SUMIFS(СВЦЭМ!$D$39:$D$782,СВЦЭМ!$A$39:$A$782,$A12,СВЦЭМ!$B$39:$B$782,V$11)+'СЕТ СН'!$F$11+СВЦЭМ!$D$10+'СЕТ СН'!$F$6-'СЕТ СН'!$F$23</f>
        <v>2040.87325035</v>
      </c>
      <c r="W12" s="36">
        <f>SUMIFS(СВЦЭМ!$D$39:$D$782,СВЦЭМ!$A$39:$A$782,$A12,СВЦЭМ!$B$39:$B$782,W$11)+'СЕТ СН'!$F$11+СВЦЭМ!$D$10+'СЕТ СН'!$F$6-'СЕТ СН'!$F$23</f>
        <v>2034.08804212</v>
      </c>
      <c r="X12" s="36">
        <f>SUMIFS(СВЦЭМ!$D$39:$D$782,СВЦЭМ!$A$39:$A$782,$A12,СВЦЭМ!$B$39:$B$782,X$11)+'СЕТ СН'!$F$11+СВЦЭМ!$D$10+'СЕТ СН'!$F$6-'СЕТ СН'!$F$23</f>
        <v>2017.5955034399999</v>
      </c>
      <c r="Y12" s="36">
        <f>SUMIFS(СВЦЭМ!$D$39:$D$782,СВЦЭМ!$A$39:$A$782,$A12,СВЦЭМ!$B$39:$B$782,Y$11)+'СЕТ СН'!$F$11+СВЦЭМ!$D$10+'СЕТ СН'!$F$6-'СЕТ СН'!$F$23</f>
        <v>2005.4615737099998</v>
      </c>
      <c r="AA12" s="45"/>
    </row>
    <row r="13" spans="1:27" ht="15.75" x14ac:dyDescent="0.2">
      <c r="A13" s="35">
        <f>A12+1</f>
        <v>44959</v>
      </c>
      <c r="B13" s="36">
        <f>SUMIFS(СВЦЭМ!$D$39:$D$782,СВЦЭМ!$A$39:$A$782,$A13,СВЦЭМ!$B$39:$B$782,B$11)+'СЕТ СН'!$F$11+СВЦЭМ!$D$10+'СЕТ СН'!$F$6-'СЕТ СН'!$F$23</f>
        <v>2048.72966533</v>
      </c>
      <c r="C13" s="36">
        <f>SUMIFS(СВЦЭМ!$D$39:$D$782,СВЦЭМ!$A$39:$A$782,$A13,СВЦЭМ!$B$39:$B$782,C$11)+'СЕТ СН'!$F$11+СВЦЭМ!$D$10+'СЕТ СН'!$F$6-'СЕТ СН'!$F$23</f>
        <v>2032.9562355899998</v>
      </c>
      <c r="D13" s="36">
        <f>SUMIFS(СВЦЭМ!$D$39:$D$782,СВЦЭМ!$A$39:$A$782,$A13,СВЦЭМ!$B$39:$B$782,D$11)+'СЕТ СН'!$F$11+СВЦЭМ!$D$10+'СЕТ СН'!$F$6-'СЕТ СН'!$F$23</f>
        <v>2034.65301791</v>
      </c>
      <c r="E13" s="36">
        <f>SUMIFS(СВЦЭМ!$D$39:$D$782,СВЦЭМ!$A$39:$A$782,$A13,СВЦЭМ!$B$39:$B$782,E$11)+'СЕТ СН'!$F$11+СВЦЭМ!$D$10+'СЕТ СН'!$F$6-'СЕТ СН'!$F$23</f>
        <v>2045.9102616800001</v>
      </c>
      <c r="F13" s="36">
        <f>SUMIFS(СВЦЭМ!$D$39:$D$782,СВЦЭМ!$A$39:$A$782,$A13,СВЦЭМ!$B$39:$B$782,F$11)+'СЕТ СН'!$F$11+СВЦЭМ!$D$10+'СЕТ СН'!$F$6-'СЕТ СН'!$F$23</f>
        <v>2037.2415761799998</v>
      </c>
      <c r="G13" s="36">
        <f>SUMIFS(СВЦЭМ!$D$39:$D$782,СВЦЭМ!$A$39:$A$782,$A13,СВЦЭМ!$B$39:$B$782,G$11)+'СЕТ СН'!$F$11+СВЦЭМ!$D$10+'СЕТ СН'!$F$6-'СЕТ СН'!$F$23</f>
        <v>2052.4286670299998</v>
      </c>
      <c r="H13" s="36">
        <f>SUMIFS(СВЦЭМ!$D$39:$D$782,СВЦЭМ!$A$39:$A$782,$A13,СВЦЭМ!$B$39:$B$782,H$11)+'СЕТ СН'!$F$11+СВЦЭМ!$D$10+'СЕТ СН'!$F$6-'СЕТ СН'!$F$23</f>
        <v>2093.6992222899999</v>
      </c>
      <c r="I13" s="36">
        <f>SUMIFS(СВЦЭМ!$D$39:$D$782,СВЦЭМ!$A$39:$A$782,$A13,СВЦЭМ!$B$39:$B$782,I$11)+'СЕТ СН'!$F$11+СВЦЭМ!$D$10+'СЕТ СН'!$F$6-'СЕТ СН'!$F$23</f>
        <v>2056.1047758300001</v>
      </c>
      <c r="J13" s="36">
        <f>SUMIFS(СВЦЭМ!$D$39:$D$782,СВЦЭМ!$A$39:$A$782,$A13,СВЦЭМ!$B$39:$B$782,J$11)+'СЕТ СН'!$F$11+СВЦЭМ!$D$10+'СЕТ СН'!$F$6-'СЕТ СН'!$F$23</f>
        <v>2025.3233498999998</v>
      </c>
      <c r="K13" s="36">
        <f>SUMIFS(СВЦЭМ!$D$39:$D$782,СВЦЭМ!$A$39:$A$782,$A13,СВЦЭМ!$B$39:$B$782,K$11)+'СЕТ СН'!$F$11+СВЦЭМ!$D$10+'СЕТ СН'!$F$6-'СЕТ СН'!$F$23</f>
        <v>2040.8830412299999</v>
      </c>
      <c r="L13" s="36">
        <f>SUMIFS(СВЦЭМ!$D$39:$D$782,СВЦЭМ!$A$39:$A$782,$A13,СВЦЭМ!$B$39:$B$782,L$11)+'СЕТ СН'!$F$11+СВЦЭМ!$D$10+'СЕТ СН'!$F$6-'СЕТ СН'!$F$23</f>
        <v>2030.6302734800001</v>
      </c>
      <c r="M13" s="36">
        <f>SUMIFS(СВЦЭМ!$D$39:$D$782,СВЦЭМ!$A$39:$A$782,$A13,СВЦЭМ!$B$39:$B$782,M$11)+'СЕТ СН'!$F$11+СВЦЭМ!$D$10+'СЕТ СН'!$F$6-'СЕТ СН'!$F$23</f>
        <v>2023.0375991400001</v>
      </c>
      <c r="N13" s="36">
        <f>SUMIFS(СВЦЭМ!$D$39:$D$782,СВЦЭМ!$A$39:$A$782,$A13,СВЦЭМ!$B$39:$B$782,N$11)+'СЕТ СН'!$F$11+СВЦЭМ!$D$10+'СЕТ СН'!$F$6-'СЕТ СН'!$F$23</f>
        <v>1958.99620839</v>
      </c>
      <c r="O13" s="36">
        <f>SUMIFS(СВЦЭМ!$D$39:$D$782,СВЦЭМ!$A$39:$A$782,$A13,СВЦЭМ!$B$39:$B$782,O$11)+'СЕТ СН'!$F$11+СВЦЭМ!$D$10+'СЕТ СН'!$F$6-'СЕТ СН'!$F$23</f>
        <v>2044.9307842399999</v>
      </c>
      <c r="P13" s="36">
        <f>SUMIFS(СВЦЭМ!$D$39:$D$782,СВЦЭМ!$A$39:$A$782,$A13,СВЦЭМ!$B$39:$B$782,P$11)+'СЕТ СН'!$F$11+СВЦЭМ!$D$10+'СЕТ СН'!$F$6-'СЕТ СН'!$F$23</f>
        <v>2102.75367151</v>
      </c>
      <c r="Q13" s="36">
        <f>SUMIFS(СВЦЭМ!$D$39:$D$782,СВЦЭМ!$A$39:$A$782,$A13,СВЦЭМ!$B$39:$B$782,Q$11)+'СЕТ СН'!$F$11+СВЦЭМ!$D$10+'СЕТ СН'!$F$6-'СЕТ СН'!$F$23</f>
        <v>2089.0901869599998</v>
      </c>
      <c r="R13" s="36">
        <f>SUMIFS(СВЦЭМ!$D$39:$D$782,СВЦЭМ!$A$39:$A$782,$A13,СВЦЭМ!$B$39:$B$782,R$11)+'СЕТ СН'!$F$11+СВЦЭМ!$D$10+'СЕТ СН'!$F$6-'СЕТ СН'!$F$23</f>
        <v>2063.5854841099999</v>
      </c>
      <c r="S13" s="36">
        <f>SUMIFS(СВЦЭМ!$D$39:$D$782,СВЦЭМ!$A$39:$A$782,$A13,СВЦЭМ!$B$39:$B$782,S$11)+'СЕТ СН'!$F$11+СВЦЭМ!$D$10+'СЕТ СН'!$F$6-'СЕТ СН'!$F$23</f>
        <v>1989.0821764299999</v>
      </c>
      <c r="T13" s="36">
        <f>SUMIFS(СВЦЭМ!$D$39:$D$782,СВЦЭМ!$A$39:$A$782,$A13,СВЦЭМ!$B$39:$B$782,T$11)+'СЕТ СН'!$F$11+СВЦЭМ!$D$10+'СЕТ СН'!$F$6-'СЕТ СН'!$F$23</f>
        <v>1981.2707501699997</v>
      </c>
      <c r="U13" s="36">
        <f>SUMIFS(СВЦЭМ!$D$39:$D$782,СВЦЭМ!$A$39:$A$782,$A13,СВЦЭМ!$B$39:$B$782,U$11)+'СЕТ СН'!$F$11+СВЦЭМ!$D$10+'СЕТ СН'!$F$6-'СЕТ СН'!$F$23</f>
        <v>2036.66465088</v>
      </c>
      <c r="V13" s="36">
        <f>SUMIFS(СВЦЭМ!$D$39:$D$782,СВЦЭМ!$A$39:$A$782,$A13,СВЦЭМ!$B$39:$B$782,V$11)+'СЕТ СН'!$F$11+СВЦЭМ!$D$10+'СЕТ СН'!$F$6-'СЕТ СН'!$F$23</f>
        <v>2056.6575953199999</v>
      </c>
      <c r="W13" s="36">
        <f>SUMIFS(СВЦЭМ!$D$39:$D$782,СВЦЭМ!$A$39:$A$782,$A13,СВЦЭМ!$B$39:$B$782,W$11)+'СЕТ СН'!$F$11+СВЦЭМ!$D$10+'СЕТ СН'!$F$6-'СЕТ СН'!$F$23</f>
        <v>2064.8401620099999</v>
      </c>
      <c r="X13" s="36">
        <f>SUMIFS(СВЦЭМ!$D$39:$D$782,СВЦЭМ!$A$39:$A$782,$A13,СВЦЭМ!$B$39:$B$782,X$11)+'СЕТ СН'!$F$11+СВЦЭМ!$D$10+'СЕТ СН'!$F$6-'СЕТ СН'!$F$23</f>
        <v>2096.0060800400001</v>
      </c>
      <c r="Y13" s="36">
        <f>SUMIFS(СВЦЭМ!$D$39:$D$782,СВЦЭМ!$A$39:$A$782,$A13,СВЦЭМ!$B$39:$B$782,Y$11)+'СЕТ СН'!$F$11+СВЦЭМ!$D$10+'СЕТ СН'!$F$6-'СЕТ СН'!$F$23</f>
        <v>2077.0218518399997</v>
      </c>
    </row>
    <row r="14" spans="1:27" ht="15.75" x14ac:dyDescent="0.2">
      <c r="A14" s="35">
        <f t="shared" ref="A14:A39" si="0">A13+1</f>
        <v>44960</v>
      </c>
      <c r="B14" s="36">
        <f>SUMIFS(СВЦЭМ!$D$39:$D$782,СВЦЭМ!$A$39:$A$782,$A14,СВЦЭМ!$B$39:$B$782,B$11)+'СЕТ СН'!$F$11+СВЦЭМ!$D$10+'СЕТ СН'!$F$6-'СЕТ СН'!$F$23</f>
        <v>1961.9071326600001</v>
      </c>
      <c r="C14" s="36">
        <f>SUMIFS(СВЦЭМ!$D$39:$D$782,СВЦЭМ!$A$39:$A$782,$A14,СВЦЭМ!$B$39:$B$782,C$11)+'СЕТ СН'!$F$11+СВЦЭМ!$D$10+'СЕТ СН'!$F$6-'СЕТ СН'!$F$23</f>
        <v>2006.6089687599997</v>
      </c>
      <c r="D14" s="36">
        <f>SUMIFS(СВЦЭМ!$D$39:$D$782,СВЦЭМ!$A$39:$A$782,$A14,СВЦЭМ!$B$39:$B$782,D$11)+'СЕТ СН'!$F$11+СВЦЭМ!$D$10+'СЕТ СН'!$F$6-'СЕТ СН'!$F$23</f>
        <v>2013.60259533</v>
      </c>
      <c r="E14" s="36">
        <f>SUMIFS(СВЦЭМ!$D$39:$D$782,СВЦЭМ!$A$39:$A$782,$A14,СВЦЭМ!$B$39:$B$782,E$11)+'СЕТ СН'!$F$11+СВЦЭМ!$D$10+'СЕТ СН'!$F$6-'СЕТ СН'!$F$23</f>
        <v>2007.7528215100001</v>
      </c>
      <c r="F14" s="36">
        <f>SUMIFS(СВЦЭМ!$D$39:$D$782,СВЦЭМ!$A$39:$A$782,$A14,СВЦЭМ!$B$39:$B$782,F$11)+'СЕТ СН'!$F$11+СВЦЭМ!$D$10+'СЕТ СН'!$F$6-'СЕТ СН'!$F$23</f>
        <v>2013.93466377</v>
      </c>
      <c r="G14" s="36">
        <f>SUMIFS(СВЦЭМ!$D$39:$D$782,СВЦЭМ!$A$39:$A$782,$A14,СВЦЭМ!$B$39:$B$782,G$11)+'СЕТ СН'!$F$11+СВЦЭМ!$D$10+'СЕТ СН'!$F$6-'СЕТ СН'!$F$23</f>
        <v>1993.6249658900001</v>
      </c>
      <c r="H14" s="36">
        <f>SUMIFS(СВЦЭМ!$D$39:$D$782,СВЦЭМ!$A$39:$A$782,$A14,СВЦЭМ!$B$39:$B$782,H$11)+'СЕТ СН'!$F$11+СВЦЭМ!$D$10+'СЕТ СН'!$F$6-'СЕТ СН'!$F$23</f>
        <v>1969.1866364100001</v>
      </c>
      <c r="I14" s="36">
        <f>SUMIFS(СВЦЭМ!$D$39:$D$782,СВЦЭМ!$A$39:$A$782,$A14,СВЦЭМ!$B$39:$B$782,I$11)+'СЕТ СН'!$F$11+СВЦЭМ!$D$10+'СЕТ СН'!$F$6-'СЕТ СН'!$F$23</f>
        <v>1965.7964556799998</v>
      </c>
      <c r="J14" s="36">
        <f>SUMIFS(СВЦЭМ!$D$39:$D$782,СВЦЭМ!$A$39:$A$782,$A14,СВЦЭМ!$B$39:$B$782,J$11)+'СЕТ СН'!$F$11+СВЦЭМ!$D$10+'СЕТ СН'!$F$6-'СЕТ СН'!$F$23</f>
        <v>1965.1741229300001</v>
      </c>
      <c r="K14" s="36">
        <f>SUMIFS(СВЦЭМ!$D$39:$D$782,СВЦЭМ!$A$39:$A$782,$A14,СВЦЭМ!$B$39:$B$782,K$11)+'СЕТ СН'!$F$11+СВЦЭМ!$D$10+'СЕТ СН'!$F$6-'СЕТ СН'!$F$23</f>
        <v>1974.5732490800001</v>
      </c>
      <c r="L14" s="36">
        <f>SUMIFS(СВЦЭМ!$D$39:$D$782,СВЦЭМ!$A$39:$A$782,$A14,СВЦЭМ!$B$39:$B$782,L$11)+'СЕТ СН'!$F$11+СВЦЭМ!$D$10+'СЕТ СН'!$F$6-'СЕТ СН'!$F$23</f>
        <v>1971.31707955</v>
      </c>
      <c r="M14" s="36">
        <f>SUMIFS(СВЦЭМ!$D$39:$D$782,СВЦЭМ!$A$39:$A$782,$A14,СВЦЭМ!$B$39:$B$782,M$11)+'СЕТ СН'!$F$11+СВЦЭМ!$D$10+'СЕТ СН'!$F$6-'СЕТ СН'!$F$23</f>
        <v>1975.6413628800001</v>
      </c>
      <c r="N14" s="36">
        <f>SUMIFS(СВЦЭМ!$D$39:$D$782,СВЦЭМ!$A$39:$A$782,$A14,СВЦЭМ!$B$39:$B$782,N$11)+'СЕТ СН'!$F$11+СВЦЭМ!$D$10+'СЕТ СН'!$F$6-'СЕТ СН'!$F$23</f>
        <v>1970.3057641800001</v>
      </c>
      <c r="O14" s="36">
        <f>SUMIFS(СВЦЭМ!$D$39:$D$782,СВЦЭМ!$A$39:$A$782,$A14,СВЦЭМ!$B$39:$B$782,O$11)+'СЕТ СН'!$F$11+СВЦЭМ!$D$10+'СЕТ СН'!$F$6-'СЕТ СН'!$F$23</f>
        <v>1963.1814722499998</v>
      </c>
      <c r="P14" s="36">
        <f>SUMIFS(СВЦЭМ!$D$39:$D$782,СВЦЭМ!$A$39:$A$782,$A14,СВЦЭМ!$B$39:$B$782,P$11)+'СЕТ СН'!$F$11+СВЦЭМ!$D$10+'СЕТ СН'!$F$6-'СЕТ СН'!$F$23</f>
        <v>1959.90327523</v>
      </c>
      <c r="Q14" s="36">
        <f>SUMIFS(СВЦЭМ!$D$39:$D$782,СВЦЭМ!$A$39:$A$782,$A14,СВЦЭМ!$B$39:$B$782,Q$11)+'СЕТ СН'!$F$11+СВЦЭМ!$D$10+'СЕТ СН'!$F$6-'СЕТ СН'!$F$23</f>
        <v>1952.5500857699999</v>
      </c>
      <c r="R14" s="36">
        <f>SUMIFS(СВЦЭМ!$D$39:$D$782,СВЦЭМ!$A$39:$A$782,$A14,СВЦЭМ!$B$39:$B$782,R$11)+'СЕТ СН'!$F$11+СВЦЭМ!$D$10+'СЕТ СН'!$F$6-'СЕТ СН'!$F$23</f>
        <v>1946.8701258000001</v>
      </c>
      <c r="S14" s="36">
        <f>SUMIFS(СВЦЭМ!$D$39:$D$782,СВЦЭМ!$A$39:$A$782,$A14,СВЦЭМ!$B$39:$B$782,S$11)+'СЕТ СН'!$F$11+СВЦЭМ!$D$10+'СЕТ СН'!$F$6-'СЕТ СН'!$F$23</f>
        <v>1967.1498768599999</v>
      </c>
      <c r="T14" s="36">
        <f>SUMIFS(СВЦЭМ!$D$39:$D$782,СВЦЭМ!$A$39:$A$782,$A14,СВЦЭМ!$B$39:$B$782,T$11)+'СЕТ СН'!$F$11+СВЦЭМ!$D$10+'СЕТ СН'!$F$6-'СЕТ СН'!$F$23</f>
        <v>1962.91538244</v>
      </c>
      <c r="U14" s="36">
        <f>SUMIFS(СВЦЭМ!$D$39:$D$782,СВЦЭМ!$A$39:$A$782,$A14,СВЦЭМ!$B$39:$B$782,U$11)+'СЕТ СН'!$F$11+СВЦЭМ!$D$10+'СЕТ СН'!$F$6-'СЕТ СН'!$F$23</f>
        <v>1971.0081015999999</v>
      </c>
      <c r="V14" s="36">
        <f>SUMIFS(СВЦЭМ!$D$39:$D$782,СВЦЭМ!$A$39:$A$782,$A14,СВЦЭМ!$B$39:$B$782,V$11)+'СЕТ СН'!$F$11+СВЦЭМ!$D$10+'СЕТ СН'!$F$6-'СЕТ СН'!$F$23</f>
        <v>1966.4093377300001</v>
      </c>
      <c r="W14" s="36">
        <f>SUMIFS(СВЦЭМ!$D$39:$D$782,СВЦЭМ!$A$39:$A$782,$A14,СВЦЭМ!$B$39:$B$782,W$11)+'СЕТ СН'!$F$11+СВЦЭМ!$D$10+'СЕТ СН'!$F$6-'СЕТ СН'!$F$23</f>
        <v>1957.2959583900001</v>
      </c>
      <c r="X14" s="36">
        <f>SUMIFS(СВЦЭМ!$D$39:$D$782,СВЦЭМ!$A$39:$A$782,$A14,СВЦЭМ!$B$39:$B$782,X$11)+'СЕТ СН'!$F$11+СВЦЭМ!$D$10+'СЕТ СН'!$F$6-'СЕТ СН'!$F$23</f>
        <v>1948.98930849</v>
      </c>
      <c r="Y14" s="36">
        <f>SUMIFS(СВЦЭМ!$D$39:$D$782,СВЦЭМ!$A$39:$A$782,$A14,СВЦЭМ!$B$39:$B$782,Y$11)+'СЕТ СН'!$F$11+СВЦЭМ!$D$10+'СЕТ СН'!$F$6-'СЕТ СН'!$F$23</f>
        <v>1957.9283640600001</v>
      </c>
    </row>
    <row r="15" spans="1:27" ht="15.75" x14ac:dyDescent="0.2">
      <c r="A15" s="35">
        <f t="shared" si="0"/>
        <v>44961</v>
      </c>
      <c r="B15" s="36">
        <f>SUMIFS(СВЦЭМ!$D$39:$D$782,СВЦЭМ!$A$39:$A$782,$A15,СВЦЭМ!$B$39:$B$782,B$11)+'СЕТ СН'!$F$11+СВЦЭМ!$D$10+'СЕТ СН'!$F$6-'СЕТ СН'!$F$23</f>
        <v>2116.5287489799998</v>
      </c>
      <c r="C15" s="36">
        <f>SUMIFS(СВЦЭМ!$D$39:$D$782,СВЦЭМ!$A$39:$A$782,$A15,СВЦЭМ!$B$39:$B$782,C$11)+'СЕТ СН'!$F$11+СВЦЭМ!$D$10+'СЕТ СН'!$F$6-'СЕТ СН'!$F$23</f>
        <v>2136.4342996999999</v>
      </c>
      <c r="D15" s="36">
        <f>SUMIFS(СВЦЭМ!$D$39:$D$782,СВЦЭМ!$A$39:$A$782,$A15,СВЦЭМ!$B$39:$B$782,D$11)+'СЕТ СН'!$F$11+СВЦЭМ!$D$10+'СЕТ СН'!$F$6-'СЕТ СН'!$F$23</f>
        <v>2137.8569734499997</v>
      </c>
      <c r="E15" s="36">
        <f>SUMIFS(СВЦЭМ!$D$39:$D$782,СВЦЭМ!$A$39:$A$782,$A15,СВЦЭМ!$B$39:$B$782,E$11)+'СЕТ СН'!$F$11+СВЦЭМ!$D$10+'СЕТ СН'!$F$6-'СЕТ СН'!$F$23</f>
        <v>2129.4671967599998</v>
      </c>
      <c r="F15" s="36">
        <f>SUMIFS(СВЦЭМ!$D$39:$D$782,СВЦЭМ!$A$39:$A$782,$A15,СВЦЭМ!$B$39:$B$782,F$11)+'СЕТ СН'!$F$11+СВЦЭМ!$D$10+'СЕТ СН'!$F$6-'СЕТ СН'!$F$23</f>
        <v>2126.11951305</v>
      </c>
      <c r="G15" s="36">
        <f>SUMIFS(СВЦЭМ!$D$39:$D$782,СВЦЭМ!$A$39:$A$782,$A15,СВЦЭМ!$B$39:$B$782,G$11)+'СЕТ СН'!$F$11+СВЦЭМ!$D$10+'СЕТ СН'!$F$6-'СЕТ СН'!$F$23</f>
        <v>2099.5418060799998</v>
      </c>
      <c r="H15" s="36">
        <f>SUMIFS(СВЦЭМ!$D$39:$D$782,СВЦЭМ!$A$39:$A$782,$A15,СВЦЭМ!$B$39:$B$782,H$11)+'СЕТ СН'!$F$11+СВЦЭМ!$D$10+'СЕТ СН'!$F$6-'СЕТ СН'!$F$23</f>
        <v>2040.7170269099997</v>
      </c>
      <c r="I15" s="36">
        <f>SUMIFS(СВЦЭМ!$D$39:$D$782,СВЦЭМ!$A$39:$A$782,$A15,СВЦЭМ!$B$39:$B$782,I$11)+'СЕТ СН'!$F$11+СВЦЭМ!$D$10+'СЕТ СН'!$F$6-'СЕТ СН'!$F$23</f>
        <v>1970.7173726699998</v>
      </c>
      <c r="J15" s="36">
        <f>SUMIFS(СВЦЭМ!$D$39:$D$782,СВЦЭМ!$A$39:$A$782,$A15,СВЦЭМ!$B$39:$B$782,J$11)+'СЕТ СН'!$F$11+СВЦЭМ!$D$10+'СЕТ СН'!$F$6-'СЕТ СН'!$F$23</f>
        <v>1907.77886988</v>
      </c>
      <c r="K15" s="36">
        <f>SUMIFS(СВЦЭМ!$D$39:$D$782,СВЦЭМ!$A$39:$A$782,$A15,СВЦЭМ!$B$39:$B$782,K$11)+'СЕТ СН'!$F$11+СВЦЭМ!$D$10+'СЕТ СН'!$F$6-'СЕТ СН'!$F$23</f>
        <v>1904.8487669000001</v>
      </c>
      <c r="L15" s="36">
        <f>SUMIFS(СВЦЭМ!$D$39:$D$782,СВЦЭМ!$A$39:$A$782,$A15,СВЦЭМ!$B$39:$B$782,L$11)+'СЕТ СН'!$F$11+СВЦЭМ!$D$10+'СЕТ СН'!$F$6-'СЕТ СН'!$F$23</f>
        <v>1920.3547458399999</v>
      </c>
      <c r="M15" s="36">
        <f>SUMIFS(СВЦЭМ!$D$39:$D$782,СВЦЭМ!$A$39:$A$782,$A15,СВЦЭМ!$B$39:$B$782,M$11)+'СЕТ СН'!$F$11+СВЦЭМ!$D$10+'СЕТ СН'!$F$6-'СЕТ СН'!$F$23</f>
        <v>1933.4018527799999</v>
      </c>
      <c r="N15" s="36">
        <f>SUMIFS(СВЦЭМ!$D$39:$D$782,СВЦЭМ!$A$39:$A$782,$A15,СВЦЭМ!$B$39:$B$782,N$11)+'СЕТ СН'!$F$11+СВЦЭМ!$D$10+'СЕТ СН'!$F$6-'СЕТ СН'!$F$23</f>
        <v>1971.1103470399999</v>
      </c>
      <c r="O15" s="36">
        <f>SUMIFS(СВЦЭМ!$D$39:$D$782,СВЦЭМ!$A$39:$A$782,$A15,СВЦЭМ!$B$39:$B$782,O$11)+'СЕТ СН'!$F$11+СВЦЭМ!$D$10+'СЕТ СН'!$F$6-'СЕТ СН'!$F$23</f>
        <v>1991.7595508099998</v>
      </c>
      <c r="P15" s="36">
        <f>SUMIFS(СВЦЭМ!$D$39:$D$782,СВЦЭМ!$A$39:$A$782,$A15,СВЦЭМ!$B$39:$B$782,P$11)+'СЕТ СН'!$F$11+СВЦЭМ!$D$10+'СЕТ СН'!$F$6-'СЕТ СН'!$F$23</f>
        <v>2011.1612784399999</v>
      </c>
      <c r="Q15" s="36">
        <f>SUMIFS(СВЦЭМ!$D$39:$D$782,СВЦЭМ!$A$39:$A$782,$A15,СВЦЭМ!$B$39:$B$782,Q$11)+'СЕТ СН'!$F$11+СВЦЭМ!$D$10+'СЕТ СН'!$F$6-'СЕТ СН'!$F$23</f>
        <v>2016.2481703899998</v>
      </c>
      <c r="R15" s="36">
        <f>SUMIFS(СВЦЭМ!$D$39:$D$782,СВЦЭМ!$A$39:$A$782,$A15,СВЦЭМ!$B$39:$B$782,R$11)+'СЕТ СН'!$F$11+СВЦЭМ!$D$10+'СЕТ СН'!$F$6-'СЕТ СН'!$F$23</f>
        <v>1992.3748684399998</v>
      </c>
      <c r="S15" s="36">
        <f>SUMIFS(СВЦЭМ!$D$39:$D$782,СВЦЭМ!$A$39:$A$782,$A15,СВЦЭМ!$B$39:$B$782,S$11)+'СЕТ СН'!$F$11+СВЦЭМ!$D$10+'СЕТ СН'!$F$6-'СЕТ СН'!$F$23</f>
        <v>1948.6264661999999</v>
      </c>
      <c r="T15" s="36">
        <f>SUMIFS(СВЦЭМ!$D$39:$D$782,СВЦЭМ!$A$39:$A$782,$A15,СВЦЭМ!$B$39:$B$782,T$11)+'СЕТ СН'!$F$11+СВЦЭМ!$D$10+'СЕТ СН'!$F$6-'СЕТ СН'!$F$23</f>
        <v>1966.0832389399998</v>
      </c>
      <c r="U15" s="36">
        <f>SUMIFS(СВЦЭМ!$D$39:$D$782,СВЦЭМ!$A$39:$A$782,$A15,СВЦЭМ!$B$39:$B$782,U$11)+'СЕТ СН'!$F$11+СВЦЭМ!$D$10+'СЕТ СН'!$F$6-'СЕТ СН'!$F$23</f>
        <v>1973.7627859999998</v>
      </c>
      <c r="V15" s="36">
        <f>SUMIFS(СВЦЭМ!$D$39:$D$782,СВЦЭМ!$A$39:$A$782,$A15,СВЦЭМ!$B$39:$B$782,V$11)+'СЕТ СН'!$F$11+СВЦЭМ!$D$10+'СЕТ СН'!$F$6-'СЕТ СН'!$F$23</f>
        <v>1983.5190017999998</v>
      </c>
      <c r="W15" s="36">
        <f>SUMIFS(СВЦЭМ!$D$39:$D$782,СВЦЭМ!$A$39:$A$782,$A15,СВЦЭМ!$B$39:$B$782,W$11)+'СЕТ СН'!$F$11+СВЦЭМ!$D$10+'СЕТ СН'!$F$6-'СЕТ СН'!$F$23</f>
        <v>2018.25761397</v>
      </c>
      <c r="X15" s="36">
        <f>SUMIFS(СВЦЭМ!$D$39:$D$782,СВЦЭМ!$A$39:$A$782,$A15,СВЦЭМ!$B$39:$B$782,X$11)+'СЕТ СН'!$F$11+СВЦЭМ!$D$10+'СЕТ СН'!$F$6-'СЕТ СН'!$F$23</f>
        <v>2034.0262390399998</v>
      </c>
      <c r="Y15" s="36">
        <f>SUMIFS(СВЦЭМ!$D$39:$D$782,СВЦЭМ!$A$39:$A$782,$A15,СВЦЭМ!$B$39:$B$782,Y$11)+'СЕТ СН'!$F$11+СВЦЭМ!$D$10+'СЕТ СН'!$F$6-'СЕТ СН'!$F$23</f>
        <v>2053.5926656900001</v>
      </c>
    </row>
    <row r="16" spans="1:27" ht="15.75" x14ac:dyDescent="0.2">
      <c r="A16" s="35">
        <f t="shared" si="0"/>
        <v>44962</v>
      </c>
      <c r="B16" s="36">
        <f>SUMIFS(СВЦЭМ!$D$39:$D$782,СВЦЭМ!$A$39:$A$782,$A16,СВЦЭМ!$B$39:$B$782,B$11)+'СЕТ СН'!$F$11+СВЦЭМ!$D$10+'СЕТ СН'!$F$6-'СЕТ СН'!$F$23</f>
        <v>1976.5833996599999</v>
      </c>
      <c r="C16" s="36">
        <f>SUMIFS(СВЦЭМ!$D$39:$D$782,СВЦЭМ!$A$39:$A$782,$A16,СВЦЭМ!$B$39:$B$782,C$11)+'СЕТ СН'!$F$11+СВЦЭМ!$D$10+'СЕТ СН'!$F$6-'СЕТ СН'!$F$23</f>
        <v>2013.5858648399999</v>
      </c>
      <c r="D16" s="36">
        <f>SUMIFS(СВЦЭМ!$D$39:$D$782,СВЦЭМ!$A$39:$A$782,$A16,СВЦЭМ!$B$39:$B$782,D$11)+'СЕТ СН'!$F$11+СВЦЭМ!$D$10+'СЕТ СН'!$F$6-'СЕТ СН'!$F$23</f>
        <v>2012.9909520299998</v>
      </c>
      <c r="E16" s="36">
        <f>SUMIFS(СВЦЭМ!$D$39:$D$782,СВЦЭМ!$A$39:$A$782,$A16,СВЦЭМ!$B$39:$B$782,E$11)+'СЕТ СН'!$F$11+СВЦЭМ!$D$10+'СЕТ СН'!$F$6-'СЕТ СН'!$F$23</f>
        <v>1994.69697696</v>
      </c>
      <c r="F16" s="36">
        <f>SUMIFS(СВЦЭМ!$D$39:$D$782,СВЦЭМ!$A$39:$A$782,$A16,СВЦЭМ!$B$39:$B$782,F$11)+'СЕТ СН'!$F$11+СВЦЭМ!$D$10+'СЕТ СН'!$F$6-'СЕТ СН'!$F$23</f>
        <v>1988.7736819900001</v>
      </c>
      <c r="G16" s="36">
        <f>SUMIFS(СВЦЭМ!$D$39:$D$782,СВЦЭМ!$A$39:$A$782,$A16,СВЦЭМ!$B$39:$B$782,G$11)+'СЕТ СН'!$F$11+СВЦЭМ!$D$10+'СЕТ СН'!$F$6-'СЕТ СН'!$F$23</f>
        <v>1981.5859566899999</v>
      </c>
      <c r="H16" s="36">
        <f>SUMIFS(СВЦЭМ!$D$39:$D$782,СВЦЭМ!$A$39:$A$782,$A16,СВЦЭМ!$B$39:$B$782,H$11)+'СЕТ СН'!$F$11+СВЦЭМ!$D$10+'СЕТ СН'!$F$6-'СЕТ СН'!$F$23</f>
        <v>1948.4881165799998</v>
      </c>
      <c r="I16" s="36">
        <f>SUMIFS(СВЦЭМ!$D$39:$D$782,СВЦЭМ!$A$39:$A$782,$A16,СВЦЭМ!$B$39:$B$782,I$11)+'СЕТ СН'!$F$11+СВЦЭМ!$D$10+'СЕТ СН'!$F$6-'СЕТ СН'!$F$23</f>
        <v>1884.3845706399998</v>
      </c>
      <c r="J16" s="36">
        <f>SUMIFS(СВЦЭМ!$D$39:$D$782,СВЦЭМ!$A$39:$A$782,$A16,СВЦЭМ!$B$39:$B$782,J$11)+'СЕТ СН'!$F$11+СВЦЭМ!$D$10+'СЕТ СН'!$F$6-'СЕТ СН'!$F$23</f>
        <v>1828.4849980999998</v>
      </c>
      <c r="K16" s="36">
        <f>SUMIFS(СВЦЭМ!$D$39:$D$782,СВЦЭМ!$A$39:$A$782,$A16,СВЦЭМ!$B$39:$B$782,K$11)+'СЕТ СН'!$F$11+СВЦЭМ!$D$10+'СЕТ СН'!$F$6-'СЕТ СН'!$F$23</f>
        <v>1798.20309782</v>
      </c>
      <c r="L16" s="36">
        <f>SUMIFS(СВЦЭМ!$D$39:$D$782,СВЦЭМ!$A$39:$A$782,$A16,СВЦЭМ!$B$39:$B$782,L$11)+'СЕТ СН'!$F$11+СВЦЭМ!$D$10+'СЕТ СН'!$F$6-'СЕТ СН'!$F$23</f>
        <v>1795.76188602</v>
      </c>
      <c r="M16" s="36">
        <f>SUMIFS(СВЦЭМ!$D$39:$D$782,СВЦЭМ!$A$39:$A$782,$A16,СВЦЭМ!$B$39:$B$782,M$11)+'СЕТ СН'!$F$11+СВЦЭМ!$D$10+'СЕТ СН'!$F$6-'СЕТ СН'!$F$23</f>
        <v>1827.6466565800001</v>
      </c>
      <c r="N16" s="36">
        <f>SUMIFS(СВЦЭМ!$D$39:$D$782,СВЦЭМ!$A$39:$A$782,$A16,СВЦЭМ!$B$39:$B$782,N$11)+'СЕТ СН'!$F$11+СВЦЭМ!$D$10+'СЕТ СН'!$F$6-'СЕТ СН'!$F$23</f>
        <v>1868.5534075</v>
      </c>
      <c r="O16" s="36">
        <f>SUMIFS(СВЦЭМ!$D$39:$D$782,СВЦЭМ!$A$39:$A$782,$A16,СВЦЭМ!$B$39:$B$782,O$11)+'СЕТ СН'!$F$11+СВЦЭМ!$D$10+'СЕТ СН'!$F$6-'СЕТ СН'!$F$23</f>
        <v>1888.9596366999999</v>
      </c>
      <c r="P16" s="36">
        <f>SUMIFS(СВЦЭМ!$D$39:$D$782,СВЦЭМ!$A$39:$A$782,$A16,СВЦЭМ!$B$39:$B$782,P$11)+'СЕТ СН'!$F$11+СВЦЭМ!$D$10+'СЕТ СН'!$F$6-'СЕТ СН'!$F$23</f>
        <v>1945.0106422999997</v>
      </c>
      <c r="Q16" s="36">
        <f>SUMIFS(СВЦЭМ!$D$39:$D$782,СВЦЭМ!$A$39:$A$782,$A16,СВЦЭМ!$B$39:$B$782,Q$11)+'СЕТ СН'!$F$11+СВЦЭМ!$D$10+'СЕТ СН'!$F$6-'СЕТ СН'!$F$23</f>
        <v>1958.58346278</v>
      </c>
      <c r="R16" s="36">
        <f>SUMIFS(СВЦЭМ!$D$39:$D$782,СВЦЭМ!$A$39:$A$782,$A16,СВЦЭМ!$B$39:$B$782,R$11)+'СЕТ СН'!$F$11+СВЦЭМ!$D$10+'СЕТ СН'!$F$6-'СЕТ СН'!$F$23</f>
        <v>1936.2385245999999</v>
      </c>
      <c r="S16" s="36">
        <f>SUMIFS(СВЦЭМ!$D$39:$D$782,СВЦЭМ!$A$39:$A$782,$A16,СВЦЭМ!$B$39:$B$782,S$11)+'СЕТ СН'!$F$11+СВЦЭМ!$D$10+'СЕТ СН'!$F$6-'СЕТ СН'!$F$23</f>
        <v>1874.8712640999997</v>
      </c>
      <c r="T16" s="36">
        <f>SUMIFS(СВЦЭМ!$D$39:$D$782,СВЦЭМ!$A$39:$A$782,$A16,СВЦЭМ!$B$39:$B$782,T$11)+'СЕТ СН'!$F$11+СВЦЭМ!$D$10+'СЕТ СН'!$F$6-'СЕТ СН'!$F$23</f>
        <v>1819.26106811</v>
      </c>
      <c r="U16" s="36">
        <f>SUMIFS(СВЦЭМ!$D$39:$D$782,СВЦЭМ!$A$39:$A$782,$A16,СВЦЭМ!$B$39:$B$782,U$11)+'СЕТ СН'!$F$11+СВЦЭМ!$D$10+'СЕТ СН'!$F$6-'СЕТ СН'!$F$23</f>
        <v>1844.1536852999998</v>
      </c>
      <c r="V16" s="36">
        <f>SUMIFS(СВЦЭМ!$D$39:$D$782,СВЦЭМ!$A$39:$A$782,$A16,СВЦЭМ!$B$39:$B$782,V$11)+'СЕТ СН'!$F$11+СВЦЭМ!$D$10+'СЕТ СН'!$F$6-'СЕТ СН'!$F$23</f>
        <v>1858.7415748099997</v>
      </c>
      <c r="W16" s="36">
        <f>SUMIFS(СВЦЭМ!$D$39:$D$782,СВЦЭМ!$A$39:$A$782,$A16,СВЦЭМ!$B$39:$B$782,W$11)+'СЕТ СН'!$F$11+СВЦЭМ!$D$10+'СЕТ СН'!$F$6-'СЕТ СН'!$F$23</f>
        <v>1888.6978774899999</v>
      </c>
      <c r="X16" s="36">
        <f>SUMIFS(СВЦЭМ!$D$39:$D$782,СВЦЭМ!$A$39:$A$782,$A16,СВЦЭМ!$B$39:$B$782,X$11)+'СЕТ СН'!$F$11+СВЦЭМ!$D$10+'СЕТ СН'!$F$6-'СЕТ СН'!$F$23</f>
        <v>1912.1024772199999</v>
      </c>
      <c r="Y16" s="36">
        <f>SUMIFS(СВЦЭМ!$D$39:$D$782,СВЦЭМ!$A$39:$A$782,$A16,СВЦЭМ!$B$39:$B$782,Y$11)+'СЕТ СН'!$F$11+СВЦЭМ!$D$10+'СЕТ СН'!$F$6-'СЕТ СН'!$F$23</f>
        <v>1938.80271821</v>
      </c>
    </row>
    <row r="17" spans="1:25" ht="15.75" x14ac:dyDescent="0.2">
      <c r="A17" s="35">
        <f t="shared" si="0"/>
        <v>44963</v>
      </c>
      <c r="B17" s="36">
        <f>SUMIFS(СВЦЭМ!$D$39:$D$782,СВЦЭМ!$A$39:$A$782,$A17,СВЦЭМ!$B$39:$B$782,B$11)+'СЕТ СН'!$F$11+СВЦЭМ!$D$10+'СЕТ СН'!$F$6-'СЕТ СН'!$F$23</f>
        <v>1975.4850348800001</v>
      </c>
      <c r="C17" s="36">
        <f>SUMIFS(СВЦЭМ!$D$39:$D$782,СВЦЭМ!$A$39:$A$782,$A17,СВЦЭМ!$B$39:$B$782,C$11)+'СЕТ СН'!$F$11+СВЦЭМ!$D$10+'СЕТ СН'!$F$6-'СЕТ СН'!$F$23</f>
        <v>2015.1499013799998</v>
      </c>
      <c r="D17" s="36">
        <f>SUMIFS(СВЦЭМ!$D$39:$D$782,СВЦЭМ!$A$39:$A$782,$A17,СВЦЭМ!$B$39:$B$782,D$11)+'СЕТ СН'!$F$11+СВЦЭМ!$D$10+'СЕТ СН'!$F$6-'СЕТ СН'!$F$23</f>
        <v>2014.3704890999998</v>
      </c>
      <c r="E17" s="36">
        <f>SUMIFS(СВЦЭМ!$D$39:$D$782,СВЦЭМ!$A$39:$A$782,$A17,СВЦЭМ!$B$39:$B$782,E$11)+'СЕТ СН'!$F$11+СВЦЭМ!$D$10+'СЕТ СН'!$F$6-'СЕТ СН'!$F$23</f>
        <v>1997.6791496299998</v>
      </c>
      <c r="F17" s="36">
        <f>SUMIFS(СВЦЭМ!$D$39:$D$782,СВЦЭМ!$A$39:$A$782,$A17,СВЦЭМ!$B$39:$B$782,F$11)+'СЕТ СН'!$F$11+СВЦЭМ!$D$10+'СЕТ СН'!$F$6-'СЕТ СН'!$F$23</f>
        <v>2014.3723723899998</v>
      </c>
      <c r="G17" s="36">
        <f>SUMIFS(СВЦЭМ!$D$39:$D$782,СВЦЭМ!$A$39:$A$782,$A17,СВЦЭМ!$B$39:$B$782,G$11)+'СЕТ СН'!$F$11+СВЦЭМ!$D$10+'СЕТ СН'!$F$6-'СЕТ СН'!$F$23</f>
        <v>1957.0282087000001</v>
      </c>
      <c r="H17" s="36">
        <f>SUMIFS(СВЦЭМ!$D$39:$D$782,СВЦЭМ!$A$39:$A$782,$A17,СВЦЭМ!$B$39:$B$782,H$11)+'СЕТ СН'!$F$11+СВЦЭМ!$D$10+'СЕТ СН'!$F$6-'СЕТ СН'!$F$23</f>
        <v>1919.03592063</v>
      </c>
      <c r="I17" s="36">
        <f>SUMIFS(СВЦЭМ!$D$39:$D$782,СВЦЭМ!$A$39:$A$782,$A17,СВЦЭМ!$B$39:$B$782,I$11)+'СЕТ СН'!$F$11+СВЦЭМ!$D$10+'СЕТ СН'!$F$6-'СЕТ СН'!$F$23</f>
        <v>1882.11957226</v>
      </c>
      <c r="J17" s="36">
        <f>SUMIFS(СВЦЭМ!$D$39:$D$782,СВЦЭМ!$A$39:$A$782,$A17,СВЦЭМ!$B$39:$B$782,J$11)+'СЕТ СН'!$F$11+СВЦЭМ!$D$10+'СЕТ СН'!$F$6-'СЕТ СН'!$F$23</f>
        <v>1865.04060428</v>
      </c>
      <c r="K17" s="36">
        <f>SUMIFS(СВЦЭМ!$D$39:$D$782,СВЦЭМ!$A$39:$A$782,$A17,СВЦЭМ!$B$39:$B$782,K$11)+'СЕТ СН'!$F$11+СВЦЭМ!$D$10+'СЕТ СН'!$F$6-'СЕТ СН'!$F$23</f>
        <v>1876.6905546899998</v>
      </c>
      <c r="L17" s="36">
        <f>SUMIFS(СВЦЭМ!$D$39:$D$782,СВЦЭМ!$A$39:$A$782,$A17,СВЦЭМ!$B$39:$B$782,L$11)+'СЕТ СН'!$F$11+СВЦЭМ!$D$10+'СЕТ СН'!$F$6-'СЕТ СН'!$F$23</f>
        <v>1876.2297198199999</v>
      </c>
      <c r="M17" s="36">
        <f>SUMIFS(СВЦЭМ!$D$39:$D$782,СВЦЭМ!$A$39:$A$782,$A17,СВЦЭМ!$B$39:$B$782,M$11)+'СЕТ СН'!$F$11+СВЦЭМ!$D$10+'СЕТ СН'!$F$6-'СЕТ СН'!$F$23</f>
        <v>1894.3353494799999</v>
      </c>
      <c r="N17" s="36">
        <f>SUMIFS(СВЦЭМ!$D$39:$D$782,СВЦЭМ!$A$39:$A$782,$A17,СВЦЭМ!$B$39:$B$782,N$11)+'СЕТ СН'!$F$11+СВЦЭМ!$D$10+'СЕТ СН'!$F$6-'СЕТ СН'!$F$23</f>
        <v>1913.9216445299999</v>
      </c>
      <c r="O17" s="36">
        <f>SUMIFS(СВЦЭМ!$D$39:$D$782,СВЦЭМ!$A$39:$A$782,$A17,СВЦЭМ!$B$39:$B$782,O$11)+'СЕТ СН'!$F$11+СВЦЭМ!$D$10+'СЕТ СН'!$F$6-'СЕТ СН'!$F$23</f>
        <v>1913.8974957400001</v>
      </c>
      <c r="P17" s="36">
        <f>SUMIFS(СВЦЭМ!$D$39:$D$782,СВЦЭМ!$A$39:$A$782,$A17,СВЦЭМ!$B$39:$B$782,P$11)+'СЕТ СН'!$F$11+СВЦЭМ!$D$10+'СЕТ СН'!$F$6-'СЕТ СН'!$F$23</f>
        <v>1914.8497192300001</v>
      </c>
      <c r="Q17" s="36">
        <f>SUMIFS(СВЦЭМ!$D$39:$D$782,СВЦЭМ!$A$39:$A$782,$A17,СВЦЭМ!$B$39:$B$782,Q$11)+'СЕТ СН'!$F$11+СВЦЭМ!$D$10+'СЕТ СН'!$F$6-'СЕТ СН'!$F$23</f>
        <v>1909.3860777599998</v>
      </c>
      <c r="R17" s="36">
        <f>SUMIFS(СВЦЭМ!$D$39:$D$782,СВЦЭМ!$A$39:$A$782,$A17,СВЦЭМ!$B$39:$B$782,R$11)+'СЕТ СН'!$F$11+СВЦЭМ!$D$10+'СЕТ СН'!$F$6-'СЕТ СН'!$F$23</f>
        <v>1935.9455036599998</v>
      </c>
      <c r="S17" s="36">
        <f>SUMIFS(СВЦЭМ!$D$39:$D$782,СВЦЭМ!$A$39:$A$782,$A17,СВЦЭМ!$B$39:$B$782,S$11)+'СЕТ СН'!$F$11+СВЦЭМ!$D$10+'СЕТ СН'!$F$6-'СЕТ СН'!$F$23</f>
        <v>1870.0823537000001</v>
      </c>
      <c r="T17" s="36">
        <f>SUMIFS(СВЦЭМ!$D$39:$D$782,СВЦЭМ!$A$39:$A$782,$A17,СВЦЭМ!$B$39:$B$782,T$11)+'СЕТ СН'!$F$11+СВЦЭМ!$D$10+'СЕТ СН'!$F$6-'СЕТ СН'!$F$23</f>
        <v>1878.6216687699998</v>
      </c>
      <c r="U17" s="36">
        <f>SUMIFS(СВЦЭМ!$D$39:$D$782,СВЦЭМ!$A$39:$A$782,$A17,СВЦЭМ!$B$39:$B$782,U$11)+'СЕТ СН'!$F$11+СВЦЭМ!$D$10+'СЕТ СН'!$F$6-'СЕТ СН'!$F$23</f>
        <v>1887.0597401499999</v>
      </c>
      <c r="V17" s="36">
        <f>SUMIFS(СВЦЭМ!$D$39:$D$782,СВЦЭМ!$A$39:$A$782,$A17,СВЦЭМ!$B$39:$B$782,V$11)+'СЕТ СН'!$F$11+СВЦЭМ!$D$10+'СЕТ СН'!$F$6-'СЕТ СН'!$F$23</f>
        <v>1892.19867677</v>
      </c>
      <c r="W17" s="36">
        <f>SUMIFS(СВЦЭМ!$D$39:$D$782,СВЦЭМ!$A$39:$A$782,$A17,СВЦЭМ!$B$39:$B$782,W$11)+'СЕТ СН'!$F$11+СВЦЭМ!$D$10+'СЕТ СН'!$F$6-'СЕТ СН'!$F$23</f>
        <v>1876.6666170799999</v>
      </c>
      <c r="X17" s="36">
        <f>SUMIFS(СВЦЭМ!$D$39:$D$782,СВЦЭМ!$A$39:$A$782,$A17,СВЦЭМ!$B$39:$B$782,X$11)+'СЕТ СН'!$F$11+СВЦЭМ!$D$10+'СЕТ СН'!$F$6-'СЕТ СН'!$F$23</f>
        <v>1913.3056158599998</v>
      </c>
      <c r="Y17" s="36">
        <f>SUMIFS(СВЦЭМ!$D$39:$D$782,СВЦЭМ!$A$39:$A$782,$A17,СВЦЭМ!$B$39:$B$782,Y$11)+'СЕТ СН'!$F$11+СВЦЭМ!$D$10+'СЕТ СН'!$F$6-'СЕТ СН'!$F$23</f>
        <v>1938.6912570300001</v>
      </c>
    </row>
    <row r="18" spans="1:25" ht="15.75" x14ac:dyDescent="0.2">
      <c r="A18" s="35">
        <f t="shared" si="0"/>
        <v>44964</v>
      </c>
      <c r="B18" s="36">
        <f>SUMIFS(СВЦЭМ!$D$39:$D$782,СВЦЭМ!$A$39:$A$782,$A18,СВЦЭМ!$B$39:$B$782,B$11)+'СЕТ СН'!$F$11+СВЦЭМ!$D$10+'СЕТ СН'!$F$6-'СЕТ СН'!$F$23</f>
        <v>1944.43785587</v>
      </c>
      <c r="C18" s="36">
        <f>SUMIFS(СВЦЭМ!$D$39:$D$782,СВЦЭМ!$A$39:$A$782,$A18,СВЦЭМ!$B$39:$B$782,C$11)+'СЕТ СН'!$F$11+СВЦЭМ!$D$10+'СЕТ СН'!$F$6-'СЕТ СН'!$F$23</f>
        <v>1981.57624446</v>
      </c>
      <c r="D18" s="36">
        <f>SUMIFS(СВЦЭМ!$D$39:$D$782,СВЦЭМ!$A$39:$A$782,$A18,СВЦЭМ!$B$39:$B$782,D$11)+'СЕТ СН'!$F$11+СВЦЭМ!$D$10+'СЕТ СН'!$F$6-'СЕТ СН'!$F$23</f>
        <v>1978.7099437100001</v>
      </c>
      <c r="E18" s="36">
        <f>SUMIFS(СВЦЭМ!$D$39:$D$782,СВЦЭМ!$A$39:$A$782,$A18,СВЦЭМ!$B$39:$B$782,E$11)+'СЕТ СН'!$F$11+СВЦЭМ!$D$10+'СЕТ СН'!$F$6-'СЕТ СН'!$F$23</f>
        <v>1973.8469104800001</v>
      </c>
      <c r="F18" s="36">
        <f>SUMIFS(СВЦЭМ!$D$39:$D$782,СВЦЭМ!$A$39:$A$782,$A18,СВЦЭМ!$B$39:$B$782,F$11)+'СЕТ СН'!$F$11+СВЦЭМ!$D$10+'СЕТ СН'!$F$6-'СЕТ СН'!$F$23</f>
        <v>1976.0629312900001</v>
      </c>
      <c r="G18" s="36">
        <f>SUMIFS(СВЦЭМ!$D$39:$D$782,СВЦЭМ!$A$39:$A$782,$A18,СВЦЭМ!$B$39:$B$782,G$11)+'СЕТ СН'!$F$11+СВЦЭМ!$D$10+'СЕТ СН'!$F$6-'СЕТ СН'!$F$23</f>
        <v>1988.8714686499998</v>
      </c>
      <c r="H18" s="36">
        <f>SUMIFS(СВЦЭМ!$D$39:$D$782,СВЦЭМ!$A$39:$A$782,$A18,СВЦЭМ!$B$39:$B$782,H$11)+'СЕТ СН'!$F$11+СВЦЭМ!$D$10+'СЕТ СН'!$F$6-'СЕТ СН'!$F$23</f>
        <v>1945.02440273</v>
      </c>
      <c r="I18" s="36">
        <f>SUMIFS(СВЦЭМ!$D$39:$D$782,СВЦЭМ!$A$39:$A$782,$A18,СВЦЭМ!$B$39:$B$782,I$11)+'СЕТ СН'!$F$11+СВЦЭМ!$D$10+'СЕТ СН'!$F$6-'СЕТ СН'!$F$23</f>
        <v>1910.5898457399999</v>
      </c>
      <c r="J18" s="36">
        <f>SUMIFS(СВЦЭМ!$D$39:$D$782,СВЦЭМ!$A$39:$A$782,$A18,СВЦЭМ!$B$39:$B$782,J$11)+'СЕТ СН'!$F$11+СВЦЭМ!$D$10+'СЕТ СН'!$F$6-'СЕТ СН'!$F$23</f>
        <v>1866.2242115399999</v>
      </c>
      <c r="K18" s="36">
        <f>SUMIFS(СВЦЭМ!$D$39:$D$782,СВЦЭМ!$A$39:$A$782,$A18,СВЦЭМ!$B$39:$B$782,K$11)+'СЕТ СН'!$F$11+СВЦЭМ!$D$10+'СЕТ СН'!$F$6-'СЕТ СН'!$F$23</f>
        <v>1860.8148552100001</v>
      </c>
      <c r="L18" s="36">
        <f>SUMIFS(СВЦЭМ!$D$39:$D$782,СВЦЭМ!$A$39:$A$782,$A18,СВЦЭМ!$B$39:$B$782,L$11)+'СЕТ СН'!$F$11+СВЦЭМ!$D$10+'СЕТ СН'!$F$6-'СЕТ СН'!$F$23</f>
        <v>1857.0019517299997</v>
      </c>
      <c r="M18" s="36">
        <f>SUMIFS(СВЦЭМ!$D$39:$D$782,СВЦЭМ!$A$39:$A$782,$A18,СВЦЭМ!$B$39:$B$782,M$11)+'СЕТ СН'!$F$11+СВЦЭМ!$D$10+'СЕТ СН'!$F$6-'СЕТ СН'!$F$23</f>
        <v>1889.3988661999997</v>
      </c>
      <c r="N18" s="36">
        <f>SUMIFS(СВЦЭМ!$D$39:$D$782,СВЦЭМ!$A$39:$A$782,$A18,СВЦЭМ!$B$39:$B$782,N$11)+'СЕТ СН'!$F$11+СВЦЭМ!$D$10+'СЕТ СН'!$F$6-'СЕТ СН'!$F$23</f>
        <v>1900.12851086</v>
      </c>
      <c r="O18" s="36">
        <f>SUMIFS(СВЦЭМ!$D$39:$D$782,СВЦЭМ!$A$39:$A$782,$A18,СВЦЭМ!$B$39:$B$782,O$11)+'СЕТ СН'!$F$11+СВЦЭМ!$D$10+'СЕТ СН'!$F$6-'СЕТ СН'!$F$23</f>
        <v>1912.4703314999997</v>
      </c>
      <c r="P18" s="36">
        <f>SUMIFS(СВЦЭМ!$D$39:$D$782,СВЦЭМ!$A$39:$A$782,$A18,СВЦЭМ!$B$39:$B$782,P$11)+'СЕТ СН'!$F$11+СВЦЭМ!$D$10+'СЕТ СН'!$F$6-'СЕТ СН'!$F$23</f>
        <v>1927.39611087</v>
      </c>
      <c r="Q18" s="36">
        <f>SUMIFS(СВЦЭМ!$D$39:$D$782,СВЦЭМ!$A$39:$A$782,$A18,СВЦЭМ!$B$39:$B$782,Q$11)+'СЕТ СН'!$F$11+СВЦЭМ!$D$10+'СЕТ СН'!$F$6-'СЕТ СН'!$F$23</f>
        <v>1940.31865161</v>
      </c>
      <c r="R18" s="36">
        <f>SUMIFS(СВЦЭМ!$D$39:$D$782,СВЦЭМ!$A$39:$A$782,$A18,СВЦЭМ!$B$39:$B$782,R$11)+'СЕТ СН'!$F$11+СВЦЭМ!$D$10+'СЕТ СН'!$F$6-'СЕТ СН'!$F$23</f>
        <v>1940.6193808099997</v>
      </c>
      <c r="S18" s="36">
        <f>SUMIFS(СВЦЭМ!$D$39:$D$782,СВЦЭМ!$A$39:$A$782,$A18,СВЦЭМ!$B$39:$B$782,S$11)+'СЕТ СН'!$F$11+СВЦЭМ!$D$10+'СЕТ СН'!$F$6-'СЕТ СН'!$F$23</f>
        <v>1891.7016178399999</v>
      </c>
      <c r="T18" s="36">
        <f>SUMIFS(СВЦЭМ!$D$39:$D$782,СВЦЭМ!$A$39:$A$782,$A18,СВЦЭМ!$B$39:$B$782,T$11)+'СЕТ СН'!$F$11+СВЦЭМ!$D$10+'СЕТ СН'!$F$6-'СЕТ СН'!$F$23</f>
        <v>1842.7820567700001</v>
      </c>
      <c r="U18" s="36">
        <f>SUMIFS(СВЦЭМ!$D$39:$D$782,СВЦЭМ!$A$39:$A$782,$A18,СВЦЭМ!$B$39:$B$782,U$11)+'СЕТ СН'!$F$11+СВЦЭМ!$D$10+'СЕТ СН'!$F$6-'СЕТ СН'!$F$23</f>
        <v>1879.4837328499998</v>
      </c>
      <c r="V18" s="36">
        <f>SUMIFS(СВЦЭМ!$D$39:$D$782,СВЦЭМ!$A$39:$A$782,$A18,СВЦЭМ!$B$39:$B$782,V$11)+'СЕТ СН'!$F$11+СВЦЭМ!$D$10+'СЕТ СН'!$F$6-'СЕТ СН'!$F$23</f>
        <v>1881.61085843</v>
      </c>
      <c r="W18" s="36">
        <f>SUMIFS(СВЦЭМ!$D$39:$D$782,СВЦЭМ!$A$39:$A$782,$A18,СВЦЭМ!$B$39:$B$782,W$11)+'СЕТ СН'!$F$11+СВЦЭМ!$D$10+'СЕТ СН'!$F$6-'СЕТ СН'!$F$23</f>
        <v>1869.21123511</v>
      </c>
      <c r="X18" s="36">
        <f>SUMIFS(СВЦЭМ!$D$39:$D$782,СВЦЭМ!$A$39:$A$782,$A18,СВЦЭМ!$B$39:$B$782,X$11)+'СЕТ СН'!$F$11+СВЦЭМ!$D$10+'СЕТ СН'!$F$6-'СЕТ СН'!$F$23</f>
        <v>1919.7478737599999</v>
      </c>
      <c r="Y18" s="36">
        <f>SUMIFS(СВЦЭМ!$D$39:$D$782,СВЦЭМ!$A$39:$A$782,$A18,СВЦЭМ!$B$39:$B$782,Y$11)+'СЕТ СН'!$F$11+СВЦЭМ!$D$10+'СЕТ СН'!$F$6-'СЕТ СН'!$F$23</f>
        <v>1939.79202545</v>
      </c>
    </row>
    <row r="19" spans="1:25" ht="15.75" x14ac:dyDescent="0.2">
      <c r="A19" s="35">
        <f t="shared" si="0"/>
        <v>44965</v>
      </c>
      <c r="B19" s="36">
        <f>SUMIFS(СВЦЭМ!$D$39:$D$782,СВЦЭМ!$A$39:$A$782,$A19,СВЦЭМ!$B$39:$B$782,B$11)+'СЕТ СН'!$F$11+СВЦЭМ!$D$10+'СЕТ СН'!$F$6-'СЕТ СН'!$F$23</f>
        <v>1889.7104328699997</v>
      </c>
      <c r="C19" s="36">
        <f>SUMIFS(СВЦЭМ!$D$39:$D$782,СВЦЭМ!$A$39:$A$782,$A19,СВЦЭМ!$B$39:$B$782,C$11)+'СЕТ СН'!$F$11+СВЦЭМ!$D$10+'СЕТ СН'!$F$6-'СЕТ СН'!$F$23</f>
        <v>1931.6892767899999</v>
      </c>
      <c r="D19" s="36">
        <f>SUMIFS(СВЦЭМ!$D$39:$D$782,СВЦЭМ!$A$39:$A$782,$A19,СВЦЭМ!$B$39:$B$782,D$11)+'СЕТ СН'!$F$11+СВЦЭМ!$D$10+'СЕТ СН'!$F$6-'СЕТ СН'!$F$23</f>
        <v>1951.67830663</v>
      </c>
      <c r="E19" s="36">
        <f>SUMIFS(СВЦЭМ!$D$39:$D$782,СВЦЭМ!$A$39:$A$782,$A19,СВЦЭМ!$B$39:$B$782,E$11)+'СЕТ СН'!$F$11+СВЦЭМ!$D$10+'СЕТ СН'!$F$6-'СЕТ СН'!$F$23</f>
        <v>1968.9114833600001</v>
      </c>
      <c r="F19" s="36">
        <f>SUMIFS(СВЦЭМ!$D$39:$D$782,СВЦЭМ!$A$39:$A$782,$A19,СВЦЭМ!$B$39:$B$782,F$11)+'СЕТ СН'!$F$11+СВЦЭМ!$D$10+'СЕТ СН'!$F$6-'СЕТ СН'!$F$23</f>
        <v>1958.0804017800001</v>
      </c>
      <c r="G19" s="36">
        <f>SUMIFS(СВЦЭМ!$D$39:$D$782,СВЦЭМ!$A$39:$A$782,$A19,СВЦЭМ!$B$39:$B$782,G$11)+'СЕТ СН'!$F$11+СВЦЭМ!$D$10+'СЕТ СН'!$F$6-'СЕТ СН'!$F$23</f>
        <v>1952.4912003099998</v>
      </c>
      <c r="H19" s="36">
        <f>SUMIFS(СВЦЭМ!$D$39:$D$782,СВЦЭМ!$A$39:$A$782,$A19,СВЦЭМ!$B$39:$B$782,H$11)+'СЕТ СН'!$F$11+СВЦЭМ!$D$10+'СЕТ СН'!$F$6-'СЕТ СН'!$F$23</f>
        <v>1886.13597222</v>
      </c>
      <c r="I19" s="36">
        <f>SUMIFS(СВЦЭМ!$D$39:$D$782,СВЦЭМ!$A$39:$A$782,$A19,СВЦЭМ!$B$39:$B$782,I$11)+'СЕТ СН'!$F$11+СВЦЭМ!$D$10+'СЕТ СН'!$F$6-'СЕТ СН'!$F$23</f>
        <v>1879.1418237299999</v>
      </c>
      <c r="J19" s="36">
        <f>SUMIFS(СВЦЭМ!$D$39:$D$782,СВЦЭМ!$A$39:$A$782,$A19,СВЦЭМ!$B$39:$B$782,J$11)+'СЕТ СН'!$F$11+СВЦЭМ!$D$10+'СЕТ СН'!$F$6-'СЕТ СН'!$F$23</f>
        <v>1865.0349215000001</v>
      </c>
      <c r="K19" s="36">
        <f>SUMIFS(СВЦЭМ!$D$39:$D$782,СВЦЭМ!$A$39:$A$782,$A19,СВЦЭМ!$B$39:$B$782,K$11)+'СЕТ СН'!$F$11+СВЦЭМ!$D$10+'СЕТ СН'!$F$6-'СЕТ СН'!$F$23</f>
        <v>1883.7702683100001</v>
      </c>
      <c r="L19" s="36">
        <f>SUMIFS(СВЦЭМ!$D$39:$D$782,СВЦЭМ!$A$39:$A$782,$A19,СВЦЭМ!$B$39:$B$782,L$11)+'СЕТ СН'!$F$11+СВЦЭМ!$D$10+'СЕТ СН'!$F$6-'СЕТ СН'!$F$23</f>
        <v>1912.4427785299999</v>
      </c>
      <c r="M19" s="36">
        <f>SUMIFS(СВЦЭМ!$D$39:$D$782,СВЦЭМ!$A$39:$A$782,$A19,СВЦЭМ!$B$39:$B$782,M$11)+'СЕТ СН'!$F$11+СВЦЭМ!$D$10+'СЕТ СН'!$F$6-'СЕТ СН'!$F$23</f>
        <v>1942.2522544200001</v>
      </c>
      <c r="N19" s="36">
        <f>SUMIFS(СВЦЭМ!$D$39:$D$782,СВЦЭМ!$A$39:$A$782,$A19,СВЦЭМ!$B$39:$B$782,N$11)+'СЕТ СН'!$F$11+СВЦЭМ!$D$10+'СЕТ СН'!$F$6-'СЕТ СН'!$F$23</f>
        <v>1955.3034954199998</v>
      </c>
      <c r="O19" s="36">
        <f>SUMIFS(СВЦЭМ!$D$39:$D$782,СВЦЭМ!$A$39:$A$782,$A19,СВЦЭМ!$B$39:$B$782,O$11)+'СЕТ СН'!$F$11+СВЦЭМ!$D$10+'СЕТ СН'!$F$6-'СЕТ СН'!$F$23</f>
        <v>1960.7405950100001</v>
      </c>
      <c r="P19" s="36">
        <f>SUMIFS(СВЦЭМ!$D$39:$D$782,СВЦЭМ!$A$39:$A$782,$A19,СВЦЭМ!$B$39:$B$782,P$11)+'СЕТ СН'!$F$11+СВЦЭМ!$D$10+'СЕТ СН'!$F$6-'СЕТ СН'!$F$23</f>
        <v>1964.2708844700001</v>
      </c>
      <c r="Q19" s="36">
        <f>SUMIFS(СВЦЭМ!$D$39:$D$782,СВЦЭМ!$A$39:$A$782,$A19,СВЦЭМ!$B$39:$B$782,Q$11)+'СЕТ СН'!$F$11+СВЦЭМ!$D$10+'СЕТ СН'!$F$6-'СЕТ СН'!$F$23</f>
        <v>1962.6269817299999</v>
      </c>
      <c r="R19" s="36">
        <f>SUMIFS(СВЦЭМ!$D$39:$D$782,СВЦЭМ!$A$39:$A$782,$A19,СВЦЭМ!$B$39:$B$782,R$11)+'СЕТ СН'!$F$11+СВЦЭМ!$D$10+'СЕТ СН'!$F$6-'СЕТ СН'!$F$23</f>
        <v>1957.8954415200001</v>
      </c>
      <c r="S19" s="36">
        <f>SUMIFS(СВЦЭМ!$D$39:$D$782,СВЦЭМ!$A$39:$A$782,$A19,СВЦЭМ!$B$39:$B$782,S$11)+'СЕТ СН'!$F$11+СВЦЭМ!$D$10+'СЕТ СН'!$F$6-'СЕТ СН'!$F$23</f>
        <v>1953.5900467399997</v>
      </c>
      <c r="T19" s="36">
        <f>SUMIFS(СВЦЭМ!$D$39:$D$782,СВЦЭМ!$A$39:$A$782,$A19,СВЦЭМ!$B$39:$B$782,T$11)+'СЕТ СН'!$F$11+СВЦЭМ!$D$10+'СЕТ СН'!$F$6-'СЕТ СН'!$F$23</f>
        <v>1952.2517636799998</v>
      </c>
      <c r="U19" s="36">
        <f>SUMIFS(СВЦЭМ!$D$39:$D$782,СВЦЭМ!$A$39:$A$782,$A19,СВЦЭМ!$B$39:$B$782,U$11)+'СЕТ СН'!$F$11+СВЦЭМ!$D$10+'СЕТ СН'!$F$6-'СЕТ СН'!$F$23</f>
        <v>1951.92003449</v>
      </c>
      <c r="V19" s="36">
        <f>SUMIFS(СВЦЭМ!$D$39:$D$782,СВЦЭМ!$A$39:$A$782,$A19,СВЦЭМ!$B$39:$B$782,V$11)+'СЕТ СН'!$F$11+СВЦЭМ!$D$10+'СЕТ СН'!$F$6-'СЕТ СН'!$F$23</f>
        <v>1915.2536503900001</v>
      </c>
      <c r="W19" s="36">
        <f>SUMIFS(СВЦЭМ!$D$39:$D$782,СВЦЭМ!$A$39:$A$782,$A19,СВЦЭМ!$B$39:$B$782,W$11)+'СЕТ СН'!$F$11+СВЦЭМ!$D$10+'СЕТ СН'!$F$6-'СЕТ СН'!$F$23</f>
        <v>1884.1704445199998</v>
      </c>
      <c r="X19" s="36">
        <f>SUMIFS(СВЦЭМ!$D$39:$D$782,СВЦЭМ!$A$39:$A$782,$A19,СВЦЭМ!$B$39:$B$782,X$11)+'СЕТ СН'!$F$11+СВЦЭМ!$D$10+'СЕТ СН'!$F$6-'СЕТ СН'!$F$23</f>
        <v>1875.72202341</v>
      </c>
      <c r="Y19" s="36">
        <f>SUMIFS(СВЦЭМ!$D$39:$D$782,СВЦЭМ!$A$39:$A$782,$A19,СВЦЭМ!$B$39:$B$782,Y$11)+'СЕТ СН'!$F$11+СВЦЭМ!$D$10+'СЕТ СН'!$F$6-'СЕТ СН'!$F$23</f>
        <v>1868.8626551899997</v>
      </c>
    </row>
    <row r="20" spans="1:25" ht="15.75" x14ac:dyDescent="0.2">
      <c r="A20" s="35">
        <f t="shared" si="0"/>
        <v>44966</v>
      </c>
      <c r="B20" s="36">
        <f>SUMIFS(СВЦЭМ!$D$39:$D$782,СВЦЭМ!$A$39:$A$782,$A20,СВЦЭМ!$B$39:$B$782,B$11)+'СЕТ СН'!$F$11+СВЦЭМ!$D$10+'СЕТ СН'!$F$6-'СЕТ СН'!$F$23</f>
        <v>1785.5651477699998</v>
      </c>
      <c r="C20" s="36">
        <f>SUMIFS(СВЦЭМ!$D$39:$D$782,СВЦЭМ!$A$39:$A$782,$A20,СВЦЭМ!$B$39:$B$782,C$11)+'СЕТ СН'!$F$11+СВЦЭМ!$D$10+'СЕТ СН'!$F$6-'СЕТ СН'!$F$23</f>
        <v>1712.8318043099998</v>
      </c>
      <c r="D20" s="36">
        <f>SUMIFS(СВЦЭМ!$D$39:$D$782,СВЦЭМ!$A$39:$A$782,$A20,СВЦЭМ!$B$39:$B$782,D$11)+'СЕТ СН'!$F$11+СВЦЭМ!$D$10+'СЕТ СН'!$F$6-'СЕТ СН'!$F$23</f>
        <v>1741.3293288599998</v>
      </c>
      <c r="E20" s="36">
        <f>SUMIFS(СВЦЭМ!$D$39:$D$782,СВЦЭМ!$A$39:$A$782,$A20,СВЦЭМ!$B$39:$B$782,E$11)+'СЕТ СН'!$F$11+СВЦЭМ!$D$10+'СЕТ СН'!$F$6-'СЕТ СН'!$F$23</f>
        <v>1755.88312692</v>
      </c>
      <c r="F20" s="36">
        <f>SUMIFS(СВЦЭМ!$D$39:$D$782,СВЦЭМ!$A$39:$A$782,$A20,СВЦЭМ!$B$39:$B$782,F$11)+'СЕТ СН'!$F$11+СВЦЭМ!$D$10+'СЕТ СН'!$F$6-'СЕТ СН'!$F$23</f>
        <v>1754.7514837999997</v>
      </c>
      <c r="G20" s="36">
        <f>SUMIFS(СВЦЭМ!$D$39:$D$782,СВЦЭМ!$A$39:$A$782,$A20,СВЦЭМ!$B$39:$B$782,G$11)+'СЕТ СН'!$F$11+СВЦЭМ!$D$10+'СЕТ СН'!$F$6-'СЕТ СН'!$F$23</f>
        <v>1716.5158649999998</v>
      </c>
      <c r="H20" s="36">
        <f>SUMIFS(СВЦЭМ!$D$39:$D$782,СВЦЭМ!$A$39:$A$782,$A20,СВЦЭМ!$B$39:$B$782,H$11)+'СЕТ СН'!$F$11+СВЦЭМ!$D$10+'СЕТ СН'!$F$6-'СЕТ СН'!$F$23</f>
        <v>1692.7294615599999</v>
      </c>
      <c r="I20" s="36">
        <f>SUMIFS(СВЦЭМ!$D$39:$D$782,СВЦЭМ!$A$39:$A$782,$A20,СВЦЭМ!$B$39:$B$782,I$11)+'СЕТ СН'!$F$11+СВЦЭМ!$D$10+'СЕТ СН'!$F$6-'СЕТ СН'!$F$23</f>
        <v>1736.1605614199998</v>
      </c>
      <c r="J20" s="36">
        <f>SUMIFS(СВЦЭМ!$D$39:$D$782,СВЦЭМ!$A$39:$A$782,$A20,СВЦЭМ!$B$39:$B$782,J$11)+'СЕТ СН'!$F$11+СВЦЭМ!$D$10+'СЕТ СН'!$F$6-'СЕТ СН'!$F$23</f>
        <v>1721.9211882199997</v>
      </c>
      <c r="K20" s="36">
        <f>SUMIFS(СВЦЭМ!$D$39:$D$782,СВЦЭМ!$A$39:$A$782,$A20,СВЦЭМ!$B$39:$B$782,K$11)+'СЕТ СН'!$F$11+СВЦЭМ!$D$10+'СЕТ СН'!$F$6-'СЕТ СН'!$F$23</f>
        <v>1724.4610928699999</v>
      </c>
      <c r="L20" s="36">
        <f>SUMIFS(СВЦЭМ!$D$39:$D$782,СВЦЭМ!$A$39:$A$782,$A20,СВЦЭМ!$B$39:$B$782,L$11)+'СЕТ СН'!$F$11+СВЦЭМ!$D$10+'СЕТ СН'!$F$6-'СЕТ СН'!$F$23</f>
        <v>1770.7533340099999</v>
      </c>
      <c r="M20" s="36">
        <f>SUMIFS(СВЦЭМ!$D$39:$D$782,СВЦЭМ!$A$39:$A$782,$A20,СВЦЭМ!$B$39:$B$782,M$11)+'СЕТ СН'!$F$11+СВЦЭМ!$D$10+'СЕТ СН'!$F$6-'СЕТ СН'!$F$23</f>
        <v>1808.6277107299998</v>
      </c>
      <c r="N20" s="36">
        <f>SUMIFS(СВЦЭМ!$D$39:$D$782,СВЦЭМ!$A$39:$A$782,$A20,СВЦЭМ!$B$39:$B$782,N$11)+'СЕТ СН'!$F$11+СВЦЭМ!$D$10+'СЕТ СН'!$F$6-'СЕТ СН'!$F$23</f>
        <v>1848.69468732</v>
      </c>
      <c r="O20" s="36">
        <f>SUMIFS(СВЦЭМ!$D$39:$D$782,СВЦЭМ!$A$39:$A$782,$A20,СВЦЭМ!$B$39:$B$782,O$11)+'СЕТ СН'!$F$11+СВЦЭМ!$D$10+'СЕТ СН'!$F$6-'СЕТ СН'!$F$23</f>
        <v>1847.8977502299999</v>
      </c>
      <c r="P20" s="36">
        <f>SUMIFS(СВЦЭМ!$D$39:$D$782,СВЦЭМ!$A$39:$A$782,$A20,СВЦЭМ!$B$39:$B$782,P$11)+'СЕТ СН'!$F$11+СВЦЭМ!$D$10+'СЕТ СН'!$F$6-'СЕТ СН'!$F$23</f>
        <v>1846.3657750299999</v>
      </c>
      <c r="Q20" s="36">
        <f>SUMIFS(СВЦЭМ!$D$39:$D$782,СВЦЭМ!$A$39:$A$782,$A20,СВЦЭМ!$B$39:$B$782,Q$11)+'СЕТ СН'!$F$11+СВЦЭМ!$D$10+'СЕТ СН'!$F$6-'СЕТ СН'!$F$23</f>
        <v>1844.5438720100001</v>
      </c>
      <c r="R20" s="36">
        <f>SUMIFS(СВЦЭМ!$D$39:$D$782,СВЦЭМ!$A$39:$A$782,$A20,СВЦЭМ!$B$39:$B$782,R$11)+'СЕТ СН'!$F$11+СВЦЭМ!$D$10+'СЕТ СН'!$F$6-'СЕТ СН'!$F$23</f>
        <v>1841.7923775700001</v>
      </c>
      <c r="S20" s="36">
        <f>SUMIFS(СВЦЭМ!$D$39:$D$782,СВЦЭМ!$A$39:$A$782,$A20,СВЦЭМ!$B$39:$B$782,S$11)+'СЕТ СН'!$F$11+СВЦЭМ!$D$10+'СЕТ СН'!$F$6-'СЕТ СН'!$F$23</f>
        <v>1841.2631566599998</v>
      </c>
      <c r="T20" s="36">
        <f>SUMIFS(СВЦЭМ!$D$39:$D$782,СВЦЭМ!$A$39:$A$782,$A20,СВЦЭМ!$B$39:$B$782,T$11)+'СЕТ СН'!$F$11+СВЦЭМ!$D$10+'СЕТ СН'!$F$6-'СЕТ СН'!$F$23</f>
        <v>1810.3720245999998</v>
      </c>
      <c r="U20" s="36">
        <f>SUMIFS(СВЦЭМ!$D$39:$D$782,СВЦЭМ!$A$39:$A$782,$A20,СВЦЭМ!$B$39:$B$782,U$11)+'СЕТ СН'!$F$11+СВЦЭМ!$D$10+'СЕТ СН'!$F$6-'СЕТ СН'!$F$23</f>
        <v>1790.4600299700001</v>
      </c>
      <c r="V20" s="36">
        <f>SUMIFS(СВЦЭМ!$D$39:$D$782,СВЦЭМ!$A$39:$A$782,$A20,СВЦЭМ!$B$39:$B$782,V$11)+'СЕТ СН'!$F$11+СВЦЭМ!$D$10+'СЕТ СН'!$F$6-'СЕТ СН'!$F$23</f>
        <v>1783.03969942</v>
      </c>
      <c r="W20" s="36">
        <f>SUMIFS(СВЦЭМ!$D$39:$D$782,СВЦЭМ!$A$39:$A$782,$A20,СВЦЭМ!$B$39:$B$782,W$11)+'СЕТ СН'!$F$11+СВЦЭМ!$D$10+'СЕТ СН'!$F$6-'СЕТ СН'!$F$23</f>
        <v>1763.1948856899999</v>
      </c>
      <c r="X20" s="36">
        <f>SUMIFS(СВЦЭМ!$D$39:$D$782,СВЦЭМ!$A$39:$A$782,$A20,СВЦЭМ!$B$39:$B$782,X$11)+'СЕТ СН'!$F$11+СВЦЭМ!$D$10+'СЕТ СН'!$F$6-'СЕТ СН'!$F$23</f>
        <v>1751.81492673</v>
      </c>
      <c r="Y20" s="36">
        <f>SUMIFS(СВЦЭМ!$D$39:$D$782,СВЦЭМ!$A$39:$A$782,$A20,СВЦЭМ!$B$39:$B$782,Y$11)+'СЕТ СН'!$F$11+СВЦЭМ!$D$10+'СЕТ СН'!$F$6-'СЕТ СН'!$F$23</f>
        <v>1744.3784753599998</v>
      </c>
    </row>
    <row r="21" spans="1:25" ht="15.75" x14ac:dyDescent="0.2">
      <c r="A21" s="35">
        <f t="shared" si="0"/>
        <v>44967</v>
      </c>
      <c r="B21" s="36">
        <f>SUMIFS(СВЦЭМ!$D$39:$D$782,СВЦЭМ!$A$39:$A$782,$A21,СВЦЭМ!$B$39:$B$782,B$11)+'СЕТ СН'!$F$11+СВЦЭМ!$D$10+'СЕТ СН'!$F$6-'СЕТ СН'!$F$23</f>
        <v>1788.4594151299998</v>
      </c>
      <c r="C21" s="36">
        <f>SUMIFS(СВЦЭМ!$D$39:$D$782,СВЦЭМ!$A$39:$A$782,$A21,СВЦЭМ!$B$39:$B$782,C$11)+'СЕТ СН'!$F$11+СВЦЭМ!$D$10+'СЕТ СН'!$F$6-'СЕТ СН'!$F$23</f>
        <v>1809.3779314600001</v>
      </c>
      <c r="D21" s="36">
        <f>SUMIFS(СВЦЭМ!$D$39:$D$782,СВЦЭМ!$A$39:$A$782,$A21,СВЦЭМ!$B$39:$B$782,D$11)+'СЕТ СН'!$F$11+СВЦЭМ!$D$10+'СЕТ СН'!$F$6-'СЕТ СН'!$F$23</f>
        <v>1802.07189389</v>
      </c>
      <c r="E21" s="36">
        <f>SUMIFS(СВЦЭМ!$D$39:$D$782,СВЦЭМ!$A$39:$A$782,$A21,СВЦЭМ!$B$39:$B$782,E$11)+'СЕТ СН'!$F$11+СВЦЭМ!$D$10+'СЕТ СН'!$F$6-'СЕТ СН'!$F$23</f>
        <v>1833.08471237</v>
      </c>
      <c r="F21" s="36">
        <f>SUMIFS(СВЦЭМ!$D$39:$D$782,СВЦЭМ!$A$39:$A$782,$A21,СВЦЭМ!$B$39:$B$782,F$11)+'СЕТ СН'!$F$11+СВЦЭМ!$D$10+'СЕТ СН'!$F$6-'СЕТ СН'!$F$23</f>
        <v>1818.9080946599997</v>
      </c>
      <c r="G21" s="36">
        <f>SUMIFS(СВЦЭМ!$D$39:$D$782,СВЦЭМ!$A$39:$A$782,$A21,СВЦЭМ!$B$39:$B$782,G$11)+'СЕТ СН'!$F$11+СВЦЭМ!$D$10+'СЕТ СН'!$F$6-'СЕТ СН'!$F$23</f>
        <v>1793.4666481700001</v>
      </c>
      <c r="H21" s="36">
        <f>SUMIFS(СВЦЭМ!$D$39:$D$782,СВЦЭМ!$A$39:$A$782,$A21,СВЦЭМ!$B$39:$B$782,H$11)+'СЕТ СН'!$F$11+СВЦЭМ!$D$10+'СЕТ СН'!$F$6-'СЕТ СН'!$F$23</f>
        <v>1849.9021982700001</v>
      </c>
      <c r="I21" s="36">
        <f>SUMIFS(СВЦЭМ!$D$39:$D$782,СВЦЭМ!$A$39:$A$782,$A21,СВЦЭМ!$B$39:$B$782,I$11)+'СЕТ СН'!$F$11+СВЦЭМ!$D$10+'СЕТ СН'!$F$6-'СЕТ СН'!$F$23</f>
        <v>1836.0350040799999</v>
      </c>
      <c r="J21" s="36">
        <f>SUMIFS(СВЦЭМ!$D$39:$D$782,СВЦЭМ!$A$39:$A$782,$A21,СВЦЭМ!$B$39:$B$782,J$11)+'СЕТ СН'!$F$11+СВЦЭМ!$D$10+'СЕТ СН'!$F$6-'СЕТ СН'!$F$23</f>
        <v>1823.48131732</v>
      </c>
      <c r="K21" s="36">
        <f>SUMIFS(СВЦЭМ!$D$39:$D$782,СВЦЭМ!$A$39:$A$782,$A21,СВЦЭМ!$B$39:$B$782,K$11)+'СЕТ СН'!$F$11+СВЦЭМ!$D$10+'СЕТ СН'!$F$6-'СЕТ СН'!$F$23</f>
        <v>1816.6301521199998</v>
      </c>
      <c r="L21" s="36">
        <f>SUMIFS(СВЦЭМ!$D$39:$D$782,СВЦЭМ!$A$39:$A$782,$A21,СВЦЭМ!$B$39:$B$782,L$11)+'СЕТ СН'!$F$11+СВЦЭМ!$D$10+'СЕТ СН'!$F$6-'СЕТ СН'!$F$23</f>
        <v>1816.5051663199997</v>
      </c>
      <c r="M21" s="36">
        <f>SUMIFS(СВЦЭМ!$D$39:$D$782,СВЦЭМ!$A$39:$A$782,$A21,СВЦЭМ!$B$39:$B$782,M$11)+'СЕТ СН'!$F$11+СВЦЭМ!$D$10+'СЕТ СН'!$F$6-'СЕТ СН'!$F$23</f>
        <v>1830.8131299299998</v>
      </c>
      <c r="N21" s="36">
        <f>SUMIFS(СВЦЭМ!$D$39:$D$782,СВЦЭМ!$A$39:$A$782,$A21,СВЦЭМ!$B$39:$B$782,N$11)+'СЕТ СН'!$F$11+СВЦЭМ!$D$10+'СЕТ СН'!$F$6-'СЕТ СН'!$F$23</f>
        <v>1825.37869305</v>
      </c>
      <c r="O21" s="36">
        <f>SUMIFS(СВЦЭМ!$D$39:$D$782,СВЦЭМ!$A$39:$A$782,$A21,СВЦЭМ!$B$39:$B$782,O$11)+'СЕТ СН'!$F$11+СВЦЭМ!$D$10+'СЕТ СН'!$F$6-'СЕТ СН'!$F$23</f>
        <v>1804.6058731799999</v>
      </c>
      <c r="P21" s="36">
        <f>SUMIFS(СВЦЭМ!$D$39:$D$782,СВЦЭМ!$A$39:$A$782,$A21,СВЦЭМ!$B$39:$B$782,P$11)+'СЕТ СН'!$F$11+СВЦЭМ!$D$10+'СЕТ СН'!$F$6-'СЕТ СН'!$F$23</f>
        <v>1808.0282925500001</v>
      </c>
      <c r="Q21" s="36">
        <f>SUMIFS(СВЦЭМ!$D$39:$D$782,СВЦЭМ!$A$39:$A$782,$A21,СВЦЭМ!$B$39:$B$782,Q$11)+'СЕТ СН'!$F$11+СВЦЭМ!$D$10+'СЕТ СН'!$F$6-'СЕТ СН'!$F$23</f>
        <v>1805.05033701</v>
      </c>
      <c r="R21" s="36">
        <f>SUMIFS(СВЦЭМ!$D$39:$D$782,СВЦЭМ!$A$39:$A$782,$A21,СВЦЭМ!$B$39:$B$782,R$11)+'СЕТ СН'!$F$11+СВЦЭМ!$D$10+'СЕТ СН'!$F$6-'СЕТ СН'!$F$23</f>
        <v>1771.5140719299998</v>
      </c>
      <c r="S21" s="36">
        <f>SUMIFS(СВЦЭМ!$D$39:$D$782,СВЦЭМ!$A$39:$A$782,$A21,СВЦЭМ!$B$39:$B$782,S$11)+'СЕТ СН'!$F$11+СВЦЭМ!$D$10+'СЕТ СН'!$F$6-'СЕТ СН'!$F$23</f>
        <v>1802.5202153999999</v>
      </c>
      <c r="T21" s="36">
        <f>SUMIFS(СВЦЭМ!$D$39:$D$782,СВЦЭМ!$A$39:$A$782,$A21,СВЦЭМ!$B$39:$B$782,T$11)+'СЕТ СН'!$F$11+СВЦЭМ!$D$10+'СЕТ СН'!$F$6-'СЕТ СН'!$F$23</f>
        <v>1801.5477260899997</v>
      </c>
      <c r="U21" s="36">
        <f>SUMIFS(СВЦЭМ!$D$39:$D$782,СВЦЭМ!$A$39:$A$782,$A21,СВЦЭМ!$B$39:$B$782,U$11)+'СЕТ СН'!$F$11+СВЦЭМ!$D$10+'СЕТ СН'!$F$6-'СЕТ СН'!$F$23</f>
        <v>1799.6611052899998</v>
      </c>
      <c r="V21" s="36">
        <f>SUMIFS(СВЦЭМ!$D$39:$D$782,СВЦЭМ!$A$39:$A$782,$A21,СВЦЭМ!$B$39:$B$782,V$11)+'СЕТ СН'!$F$11+СВЦЭМ!$D$10+'СЕТ СН'!$F$6-'СЕТ СН'!$F$23</f>
        <v>1803.3393147199999</v>
      </c>
      <c r="W21" s="36">
        <f>SUMIFS(СВЦЭМ!$D$39:$D$782,СВЦЭМ!$A$39:$A$782,$A21,СВЦЭМ!$B$39:$B$782,W$11)+'СЕТ СН'!$F$11+СВЦЭМ!$D$10+'СЕТ СН'!$F$6-'СЕТ СН'!$F$23</f>
        <v>1800.4709308299998</v>
      </c>
      <c r="X21" s="36">
        <f>SUMIFS(СВЦЭМ!$D$39:$D$782,СВЦЭМ!$A$39:$A$782,$A21,СВЦЭМ!$B$39:$B$782,X$11)+'СЕТ СН'!$F$11+СВЦЭМ!$D$10+'СЕТ СН'!$F$6-'СЕТ СН'!$F$23</f>
        <v>1785.0044508599999</v>
      </c>
      <c r="Y21" s="36">
        <f>SUMIFS(СВЦЭМ!$D$39:$D$782,СВЦЭМ!$A$39:$A$782,$A21,СВЦЭМ!$B$39:$B$782,Y$11)+'СЕТ СН'!$F$11+СВЦЭМ!$D$10+'СЕТ СН'!$F$6-'СЕТ СН'!$F$23</f>
        <v>1786.9600923399998</v>
      </c>
    </row>
    <row r="22" spans="1:25" ht="15.75" x14ac:dyDescent="0.2">
      <c r="A22" s="35">
        <f t="shared" si="0"/>
        <v>44968</v>
      </c>
      <c r="B22" s="36">
        <f>SUMIFS(СВЦЭМ!$D$39:$D$782,СВЦЭМ!$A$39:$A$782,$A22,СВЦЭМ!$B$39:$B$782,B$11)+'СЕТ СН'!$F$11+СВЦЭМ!$D$10+'СЕТ СН'!$F$6-'СЕТ СН'!$F$23</f>
        <v>1990.7179619200001</v>
      </c>
      <c r="C22" s="36">
        <f>SUMIFS(СВЦЭМ!$D$39:$D$782,СВЦЭМ!$A$39:$A$782,$A22,СВЦЭМ!$B$39:$B$782,C$11)+'СЕТ СН'!$F$11+СВЦЭМ!$D$10+'СЕТ СН'!$F$6-'СЕТ СН'!$F$23</f>
        <v>2034.8683607299999</v>
      </c>
      <c r="D22" s="36">
        <f>SUMIFS(СВЦЭМ!$D$39:$D$782,СВЦЭМ!$A$39:$A$782,$A22,СВЦЭМ!$B$39:$B$782,D$11)+'СЕТ СН'!$F$11+СВЦЭМ!$D$10+'СЕТ СН'!$F$6-'СЕТ СН'!$F$23</f>
        <v>2047.8381725999998</v>
      </c>
      <c r="E22" s="36">
        <f>SUMIFS(СВЦЭМ!$D$39:$D$782,СВЦЭМ!$A$39:$A$782,$A22,СВЦЭМ!$B$39:$B$782,E$11)+'СЕТ СН'!$F$11+СВЦЭМ!$D$10+'СЕТ СН'!$F$6-'СЕТ СН'!$F$23</f>
        <v>2049.32014918</v>
      </c>
      <c r="F22" s="36">
        <f>SUMIFS(СВЦЭМ!$D$39:$D$782,СВЦЭМ!$A$39:$A$782,$A22,СВЦЭМ!$B$39:$B$782,F$11)+'СЕТ СН'!$F$11+СВЦЭМ!$D$10+'СЕТ СН'!$F$6-'СЕТ СН'!$F$23</f>
        <v>2044.0182160300001</v>
      </c>
      <c r="G22" s="36">
        <f>SUMIFS(СВЦЭМ!$D$39:$D$782,СВЦЭМ!$A$39:$A$782,$A22,СВЦЭМ!$B$39:$B$782,G$11)+'СЕТ СН'!$F$11+СВЦЭМ!$D$10+'СЕТ СН'!$F$6-'СЕТ СН'!$F$23</f>
        <v>2030.21138449</v>
      </c>
      <c r="H22" s="36">
        <f>SUMIFS(СВЦЭМ!$D$39:$D$782,СВЦЭМ!$A$39:$A$782,$A22,СВЦЭМ!$B$39:$B$782,H$11)+'СЕТ СН'!$F$11+СВЦЭМ!$D$10+'СЕТ СН'!$F$6-'СЕТ СН'!$F$23</f>
        <v>1975.82894055</v>
      </c>
      <c r="I22" s="36">
        <f>SUMIFS(СВЦЭМ!$D$39:$D$782,СВЦЭМ!$A$39:$A$782,$A22,СВЦЭМ!$B$39:$B$782,I$11)+'СЕТ СН'!$F$11+СВЦЭМ!$D$10+'СЕТ СН'!$F$6-'СЕТ СН'!$F$23</f>
        <v>1911.23304448</v>
      </c>
      <c r="J22" s="36">
        <f>SUMIFS(СВЦЭМ!$D$39:$D$782,СВЦЭМ!$A$39:$A$782,$A22,СВЦЭМ!$B$39:$B$782,J$11)+'СЕТ СН'!$F$11+СВЦЭМ!$D$10+'СЕТ СН'!$F$6-'СЕТ СН'!$F$23</f>
        <v>1875.7014565599998</v>
      </c>
      <c r="K22" s="36">
        <f>SUMIFS(СВЦЭМ!$D$39:$D$782,СВЦЭМ!$A$39:$A$782,$A22,СВЦЭМ!$B$39:$B$782,K$11)+'СЕТ СН'!$F$11+СВЦЭМ!$D$10+'СЕТ СН'!$F$6-'СЕТ СН'!$F$23</f>
        <v>1824.6514833199999</v>
      </c>
      <c r="L22" s="36">
        <f>SUMIFS(СВЦЭМ!$D$39:$D$782,СВЦЭМ!$A$39:$A$782,$A22,СВЦЭМ!$B$39:$B$782,L$11)+'СЕТ СН'!$F$11+СВЦЭМ!$D$10+'СЕТ СН'!$F$6-'СЕТ СН'!$F$23</f>
        <v>1831.6670246499998</v>
      </c>
      <c r="M22" s="36">
        <f>SUMIFS(СВЦЭМ!$D$39:$D$782,СВЦЭМ!$A$39:$A$782,$A22,СВЦЭМ!$B$39:$B$782,M$11)+'СЕТ СН'!$F$11+СВЦЭМ!$D$10+'СЕТ СН'!$F$6-'СЕТ СН'!$F$23</f>
        <v>1854.9410115800001</v>
      </c>
      <c r="N22" s="36">
        <f>SUMIFS(СВЦЭМ!$D$39:$D$782,СВЦЭМ!$A$39:$A$782,$A22,СВЦЭМ!$B$39:$B$782,N$11)+'СЕТ СН'!$F$11+СВЦЭМ!$D$10+'СЕТ СН'!$F$6-'СЕТ СН'!$F$23</f>
        <v>1890.5884249400001</v>
      </c>
      <c r="O22" s="36">
        <f>SUMIFS(СВЦЭМ!$D$39:$D$782,СВЦЭМ!$A$39:$A$782,$A22,СВЦЭМ!$B$39:$B$782,O$11)+'СЕТ СН'!$F$11+СВЦЭМ!$D$10+'СЕТ СН'!$F$6-'СЕТ СН'!$F$23</f>
        <v>1916.6820563000001</v>
      </c>
      <c r="P22" s="36">
        <f>SUMIFS(СВЦЭМ!$D$39:$D$782,СВЦЭМ!$A$39:$A$782,$A22,СВЦЭМ!$B$39:$B$782,P$11)+'СЕТ СН'!$F$11+СВЦЭМ!$D$10+'СЕТ СН'!$F$6-'СЕТ СН'!$F$23</f>
        <v>1938.1513543900001</v>
      </c>
      <c r="Q22" s="36">
        <f>SUMIFS(СВЦЭМ!$D$39:$D$782,СВЦЭМ!$A$39:$A$782,$A22,СВЦЭМ!$B$39:$B$782,Q$11)+'СЕТ СН'!$F$11+СВЦЭМ!$D$10+'СЕТ СН'!$F$6-'СЕТ СН'!$F$23</f>
        <v>1943.6025408400001</v>
      </c>
      <c r="R22" s="36">
        <f>SUMIFS(СВЦЭМ!$D$39:$D$782,СВЦЭМ!$A$39:$A$782,$A22,СВЦЭМ!$B$39:$B$782,R$11)+'СЕТ СН'!$F$11+СВЦЭМ!$D$10+'СЕТ СН'!$F$6-'СЕТ СН'!$F$23</f>
        <v>1923.9411992400001</v>
      </c>
      <c r="S22" s="36">
        <f>SUMIFS(СВЦЭМ!$D$39:$D$782,СВЦЭМ!$A$39:$A$782,$A22,СВЦЭМ!$B$39:$B$782,S$11)+'СЕТ СН'!$F$11+СВЦЭМ!$D$10+'СЕТ СН'!$F$6-'СЕТ СН'!$F$23</f>
        <v>1875.6461219100001</v>
      </c>
      <c r="T22" s="36">
        <f>SUMIFS(СВЦЭМ!$D$39:$D$782,СВЦЭМ!$A$39:$A$782,$A22,СВЦЭМ!$B$39:$B$782,T$11)+'СЕТ СН'!$F$11+СВЦЭМ!$D$10+'СЕТ СН'!$F$6-'СЕТ СН'!$F$23</f>
        <v>1855.1944594900001</v>
      </c>
      <c r="U22" s="36">
        <f>SUMIFS(СВЦЭМ!$D$39:$D$782,СВЦЭМ!$A$39:$A$782,$A22,СВЦЭМ!$B$39:$B$782,U$11)+'СЕТ СН'!$F$11+СВЦЭМ!$D$10+'СЕТ СН'!$F$6-'СЕТ СН'!$F$23</f>
        <v>1868.5384550999997</v>
      </c>
      <c r="V22" s="36">
        <f>SUMIFS(СВЦЭМ!$D$39:$D$782,СВЦЭМ!$A$39:$A$782,$A22,СВЦЭМ!$B$39:$B$782,V$11)+'СЕТ СН'!$F$11+СВЦЭМ!$D$10+'СЕТ СН'!$F$6-'СЕТ СН'!$F$23</f>
        <v>1895.7580967399999</v>
      </c>
      <c r="W22" s="36">
        <f>SUMIFS(СВЦЭМ!$D$39:$D$782,СВЦЭМ!$A$39:$A$782,$A22,СВЦЭМ!$B$39:$B$782,W$11)+'СЕТ СН'!$F$11+СВЦЭМ!$D$10+'СЕТ СН'!$F$6-'СЕТ СН'!$F$23</f>
        <v>1926.7393621900001</v>
      </c>
      <c r="X22" s="36">
        <f>SUMIFS(СВЦЭМ!$D$39:$D$782,СВЦЭМ!$A$39:$A$782,$A22,СВЦЭМ!$B$39:$B$782,X$11)+'СЕТ СН'!$F$11+СВЦЭМ!$D$10+'СЕТ СН'!$F$6-'СЕТ СН'!$F$23</f>
        <v>1958.6861251099999</v>
      </c>
      <c r="Y22" s="36">
        <f>SUMIFS(СВЦЭМ!$D$39:$D$782,СВЦЭМ!$A$39:$A$782,$A22,СВЦЭМ!$B$39:$B$782,Y$11)+'СЕТ СН'!$F$11+СВЦЭМ!$D$10+'СЕТ СН'!$F$6-'СЕТ СН'!$F$23</f>
        <v>2003.8059491399999</v>
      </c>
    </row>
    <row r="23" spans="1:25" ht="15.75" x14ac:dyDescent="0.2">
      <c r="A23" s="35">
        <f t="shared" si="0"/>
        <v>44969</v>
      </c>
      <c r="B23" s="36">
        <f>SUMIFS(СВЦЭМ!$D$39:$D$782,СВЦЭМ!$A$39:$A$782,$A23,СВЦЭМ!$B$39:$B$782,B$11)+'СЕТ СН'!$F$11+СВЦЭМ!$D$10+'СЕТ СН'!$F$6-'СЕТ СН'!$F$23</f>
        <v>1887.6381191</v>
      </c>
      <c r="C23" s="36">
        <f>SUMIFS(СВЦЭМ!$D$39:$D$782,СВЦЭМ!$A$39:$A$782,$A23,СВЦЭМ!$B$39:$B$782,C$11)+'СЕТ СН'!$F$11+СВЦЭМ!$D$10+'СЕТ СН'!$F$6-'СЕТ СН'!$F$23</f>
        <v>1965.3404278799999</v>
      </c>
      <c r="D23" s="36">
        <f>SUMIFS(СВЦЭМ!$D$39:$D$782,СВЦЭМ!$A$39:$A$782,$A23,СВЦЭМ!$B$39:$B$782,D$11)+'СЕТ СН'!$F$11+СВЦЭМ!$D$10+'СЕТ СН'!$F$6-'СЕТ СН'!$F$23</f>
        <v>1964.5938570099997</v>
      </c>
      <c r="E23" s="36">
        <f>SUMIFS(СВЦЭМ!$D$39:$D$782,СВЦЭМ!$A$39:$A$782,$A23,СВЦЭМ!$B$39:$B$782,E$11)+'СЕТ СН'!$F$11+СВЦЭМ!$D$10+'СЕТ СН'!$F$6-'СЕТ СН'!$F$23</f>
        <v>1931.4898584100001</v>
      </c>
      <c r="F23" s="36">
        <f>SUMIFS(СВЦЭМ!$D$39:$D$782,СВЦЭМ!$A$39:$A$782,$A23,СВЦЭМ!$B$39:$B$782,F$11)+'СЕТ СН'!$F$11+СВЦЭМ!$D$10+'СЕТ СН'!$F$6-'СЕТ СН'!$F$23</f>
        <v>1970.3401380699997</v>
      </c>
      <c r="G23" s="36">
        <f>SUMIFS(СВЦЭМ!$D$39:$D$782,СВЦЭМ!$A$39:$A$782,$A23,СВЦЭМ!$B$39:$B$782,G$11)+'СЕТ СН'!$F$11+СВЦЭМ!$D$10+'СЕТ СН'!$F$6-'СЕТ СН'!$F$23</f>
        <v>1976.9395247100001</v>
      </c>
      <c r="H23" s="36">
        <f>SUMIFS(СВЦЭМ!$D$39:$D$782,СВЦЭМ!$A$39:$A$782,$A23,СВЦЭМ!$B$39:$B$782,H$11)+'СЕТ СН'!$F$11+СВЦЭМ!$D$10+'СЕТ СН'!$F$6-'СЕТ СН'!$F$23</f>
        <v>1970.6157649199999</v>
      </c>
      <c r="I23" s="36">
        <f>SUMIFS(СВЦЭМ!$D$39:$D$782,СВЦЭМ!$A$39:$A$782,$A23,СВЦЭМ!$B$39:$B$782,I$11)+'СЕТ СН'!$F$11+СВЦЭМ!$D$10+'СЕТ СН'!$F$6-'СЕТ СН'!$F$23</f>
        <v>1975.0565225099999</v>
      </c>
      <c r="J23" s="36">
        <f>SUMIFS(СВЦЭМ!$D$39:$D$782,СВЦЭМ!$A$39:$A$782,$A23,СВЦЭМ!$B$39:$B$782,J$11)+'СЕТ СН'!$F$11+СВЦЭМ!$D$10+'СЕТ СН'!$F$6-'СЕТ СН'!$F$23</f>
        <v>1966.6503582999999</v>
      </c>
      <c r="K23" s="36">
        <f>SUMIFS(СВЦЭМ!$D$39:$D$782,СВЦЭМ!$A$39:$A$782,$A23,СВЦЭМ!$B$39:$B$782,K$11)+'СЕТ СН'!$F$11+СВЦЭМ!$D$10+'СЕТ СН'!$F$6-'СЕТ СН'!$F$23</f>
        <v>1897.7862721199999</v>
      </c>
      <c r="L23" s="36">
        <f>SUMIFS(СВЦЭМ!$D$39:$D$782,СВЦЭМ!$A$39:$A$782,$A23,СВЦЭМ!$B$39:$B$782,L$11)+'СЕТ СН'!$F$11+СВЦЭМ!$D$10+'СЕТ СН'!$F$6-'СЕТ СН'!$F$23</f>
        <v>1860.4717983699998</v>
      </c>
      <c r="M23" s="36">
        <f>SUMIFS(СВЦЭМ!$D$39:$D$782,СВЦЭМ!$A$39:$A$782,$A23,СВЦЭМ!$B$39:$B$782,M$11)+'СЕТ СН'!$F$11+СВЦЭМ!$D$10+'СЕТ СН'!$F$6-'СЕТ СН'!$F$23</f>
        <v>1859.1339629499998</v>
      </c>
      <c r="N23" s="36">
        <f>SUMIFS(СВЦЭМ!$D$39:$D$782,СВЦЭМ!$A$39:$A$782,$A23,СВЦЭМ!$B$39:$B$782,N$11)+'СЕТ СН'!$F$11+СВЦЭМ!$D$10+'СЕТ СН'!$F$6-'СЕТ СН'!$F$23</f>
        <v>1873.83230546</v>
      </c>
      <c r="O23" s="36">
        <f>SUMIFS(СВЦЭМ!$D$39:$D$782,СВЦЭМ!$A$39:$A$782,$A23,СВЦЭМ!$B$39:$B$782,O$11)+'СЕТ СН'!$F$11+СВЦЭМ!$D$10+'СЕТ СН'!$F$6-'СЕТ СН'!$F$23</f>
        <v>1908.4457405899998</v>
      </c>
      <c r="P23" s="36">
        <f>SUMIFS(СВЦЭМ!$D$39:$D$782,СВЦЭМ!$A$39:$A$782,$A23,СВЦЭМ!$B$39:$B$782,P$11)+'СЕТ СН'!$F$11+СВЦЭМ!$D$10+'СЕТ СН'!$F$6-'СЕТ СН'!$F$23</f>
        <v>1928.2790447799998</v>
      </c>
      <c r="Q23" s="36">
        <f>SUMIFS(СВЦЭМ!$D$39:$D$782,СВЦЭМ!$A$39:$A$782,$A23,СВЦЭМ!$B$39:$B$782,Q$11)+'СЕТ СН'!$F$11+СВЦЭМ!$D$10+'СЕТ СН'!$F$6-'СЕТ СН'!$F$23</f>
        <v>1940.6940166700001</v>
      </c>
      <c r="R23" s="36">
        <f>SUMIFS(СВЦЭМ!$D$39:$D$782,СВЦЭМ!$A$39:$A$782,$A23,СВЦЭМ!$B$39:$B$782,R$11)+'СЕТ СН'!$F$11+СВЦЭМ!$D$10+'СЕТ СН'!$F$6-'СЕТ СН'!$F$23</f>
        <v>1943.0312903399999</v>
      </c>
      <c r="S23" s="36">
        <f>SUMIFS(СВЦЭМ!$D$39:$D$782,СВЦЭМ!$A$39:$A$782,$A23,СВЦЭМ!$B$39:$B$782,S$11)+'СЕТ СН'!$F$11+СВЦЭМ!$D$10+'СЕТ СН'!$F$6-'СЕТ СН'!$F$23</f>
        <v>1900.6929148499999</v>
      </c>
      <c r="T23" s="36">
        <f>SUMIFS(СВЦЭМ!$D$39:$D$782,СВЦЭМ!$A$39:$A$782,$A23,СВЦЭМ!$B$39:$B$782,T$11)+'СЕТ СН'!$F$11+СВЦЭМ!$D$10+'СЕТ СН'!$F$6-'СЕТ СН'!$F$23</f>
        <v>1870.8722616199998</v>
      </c>
      <c r="U23" s="36">
        <f>SUMIFS(СВЦЭМ!$D$39:$D$782,СВЦЭМ!$A$39:$A$782,$A23,СВЦЭМ!$B$39:$B$782,U$11)+'СЕТ СН'!$F$11+СВЦЭМ!$D$10+'СЕТ СН'!$F$6-'СЕТ СН'!$F$23</f>
        <v>1841.9359703699997</v>
      </c>
      <c r="V23" s="36">
        <f>SUMIFS(СВЦЭМ!$D$39:$D$782,СВЦЭМ!$A$39:$A$782,$A23,СВЦЭМ!$B$39:$B$782,V$11)+'СЕТ СН'!$F$11+СВЦЭМ!$D$10+'СЕТ СН'!$F$6-'СЕТ СН'!$F$23</f>
        <v>1866.33691155</v>
      </c>
      <c r="W23" s="36">
        <f>SUMIFS(СВЦЭМ!$D$39:$D$782,СВЦЭМ!$A$39:$A$782,$A23,СВЦЭМ!$B$39:$B$782,W$11)+'СЕТ СН'!$F$11+СВЦЭМ!$D$10+'СЕТ СН'!$F$6-'СЕТ СН'!$F$23</f>
        <v>1881.5924497400001</v>
      </c>
      <c r="X23" s="36">
        <f>SUMIFS(СВЦЭМ!$D$39:$D$782,СВЦЭМ!$A$39:$A$782,$A23,СВЦЭМ!$B$39:$B$782,X$11)+'СЕТ СН'!$F$11+СВЦЭМ!$D$10+'СЕТ СН'!$F$6-'СЕТ СН'!$F$23</f>
        <v>1925.6601508200001</v>
      </c>
      <c r="Y23" s="36">
        <f>SUMIFS(СВЦЭМ!$D$39:$D$782,СВЦЭМ!$A$39:$A$782,$A23,СВЦЭМ!$B$39:$B$782,Y$11)+'СЕТ СН'!$F$11+СВЦЭМ!$D$10+'СЕТ СН'!$F$6-'СЕТ СН'!$F$23</f>
        <v>1923.9898272</v>
      </c>
    </row>
    <row r="24" spans="1:25" ht="15.75" x14ac:dyDescent="0.2">
      <c r="A24" s="35">
        <f t="shared" si="0"/>
        <v>44970</v>
      </c>
      <c r="B24" s="36">
        <f>SUMIFS(СВЦЭМ!$D$39:$D$782,СВЦЭМ!$A$39:$A$782,$A24,СВЦЭМ!$B$39:$B$782,B$11)+'СЕТ СН'!$F$11+СВЦЭМ!$D$10+'СЕТ СН'!$F$6-'СЕТ СН'!$F$23</f>
        <v>2030.8565178700001</v>
      </c>
      <c r="C24" s="36">
        <f>SUMIFS(СВЦЭМ!$D$39:$D$782,СВЦЭМ!$A$39:$A$782,$A24,СВЦЭМ!$B$39:$B$782,C$11)+'СЕТ СН'!$F$11+СВЦЭМ!$D$10+'СЕТ СН'!$F$6-'СЕТ СН'!$F$23</f>
        <v>2066.2967832300001</v>
      </c>
      <c r="D24" s="36">
        <f>SUMIFS(СВЦЭМ!$D$39:$D$782,СВЦЭМ!$A$39:$A$782,$A24,СВЦЭМ!$B$39:$B$782,D$11)+'СЕТ СН'!$F$11+СВЦЭМ!$D$10+'СЕТ СН'!$F$6-'СЕТ СН'!$F$23</f>
        <v>2072.76695548</v>
      </c>
      <c r="E24" s="36">
        <f>SUMIFS(СВЦЭМ!$D$39:$D$782,СВЦЭМ!$A$39:$A$782,$A24,СВЦЭМ!$B$39:$B$782,E$11)+'СЕТ СН'!$F$11+СВЦЭМ!$D$10+'СЕТ СН'!$F$6-'СЕТ СН'!$F$23</f>
        <v>2074.4249422499997</v>
      </c>
      <c r="F24" s="36">
        <f>SUMIFS(СВЦЭМ!$D$39:$D$782,СВЦЭМ!$A$39:$A$782,$A24,СВЦЭМ!$B$39:$B$782,F$11)+'СЕТ СН'!$F$11+СВЦЭМ!$D$10+'СЕТ СН'!$F$6-'СЕТ СН'!$F$23</f>
        <v>2044.2557595799999</v>
      </c>
      <c r="G24" s="36">
        <f>SUMIFS(СВЦЭМ!$D$39:$D$782,СВЦЭМ!$A$39:$A$782,$A24,СВЦЭМ!$B$39:$B$782,G$11)+'СЕТ СН'!$F$11+СВЦЭМ!$D$10+'СЕТ СН'!$F$6-'СЕТ СН'!$F$23</f>
        <v>2000.0554793900001</v>
      </c>
      <c r="H24" s="36">
        <f>SUMIFS(СВЦЭМ!$D$39:$D$782,СВЦЭМ!$A$39:$A$782,$A24,СВЦЭМ!$B$39:$B$782,H$11)+'СЕТ СН'!$F$11+СВЦЭМ!$D$10+'СЕТ СН'!$F$6-'СЕТ СН'!$F$23</f>
        <v>1943.9907760599999</v>
      </c>
      <c r="I24" s="36">
        <f>SUMIFS(СВЦЭМ!$D$39:$D$782,СВЦЭМ!$A$39:$A$782,$A24,СВЦЭМ!$B$39:$B$782,I$11)+'СЕТ СН'!$F$11+СВЦЭМ!$D$10+'СЕТ СН'!$F$6-'СЕТ СН'!$F$23</f>
        <v>1946.7633175800001</v>
      </c>
      <c r="J24" s="36">
        <f>SUMIFS(СВЦЭМ!$D$39:$D$782,СВЦЭМ!$A$39:$A$782,$A24,СВЦЭМ!$B$39:$B$782,J$11)+'СЕТ СН'!$F$11+СВЦЭМ!$D$10+'СЕТ СН'!$F$6-'СЕТ СН'!$F$23</f>
        <v>1900.1811008700001</v>
      </c>
      <c r="K24" s="36">
        <f>SUMIFS(СВЦЭМ!$D$39:$D$782,СВЦЭМ!$A$39:$A$782,$A24,СВЦЭМ!$B$39:$B$782,K$11)+'СЕТ СН'!$F$11+СВЦЭМ!$D$10+'СЕТ СН'!$F$6-'СЕТ СН'!$F$23</f>
        <v>1874.1241163499999</v>
      </c>
      <c r="L24" s="36">
        <f>SUMIFS(СВЦЭМ!$D$39:$D$782,СВЦЭМ!$A$39:$A$782,$A24,СВЦЭМ!$B$39:$B$782,L$11)+'СЕТ СН'!$F$11+СВЦЭМ!$D$10+'СЕТ СН'!$F$6-'СЕТ СН'!$F$23</f>
        <v>1889.4972830299998</v>
      </c>
      <c r="M24" s="36">
        <f>SUMIFS(СВЦЭМ!$D$39:$D$782,СВЦЭМ!$A$39:$A$782,$A24,СВЦЭМ!$B$39:$B$782,M$11)+'СЕТ СН'!$F$11+СВЦЭМ!$D$10+'СЕТ СН'!$F$6-'СЕТ СН'!$F$23</f>
        <v>1908.8107300399997</v>
      </c>
      <c r="N24" s="36">
        <f>SUMIFS(СВЦЭМ!$D$39:$D$782,СВЦЭМ!$A$39:$A$782,$A24,СВЦЭМ!$B$39:$B$782,N$11)+'СЕТ СН'!$F$11+СВЦЭМ!$D$10+'СЕТ СН'!$F$6-'СЕТ СН'!$F$23</f>
        <v>1960.5932999799998</v>
      </c>
      <c r="O24" s="36">
        <f>SUMIFS(СВЦЭМ!$D$39:$D$782,СВЦЭМ!$A$39:$A$782,$A24,СВЦЭМ!$B$39:$B$782,O$11)+'СЕТ СН'!$F$11+СВЦЭМ!$D$10+'СЕТ СН'!$F$6-'СЕТ СН'!$F$23</f>
        <v>2003.1220916100001</v>
      </c>
      <c r="P24" s="36">
        <f>SUMIFS(СВЦЭМ!$D$39:$D$782,СВЦЭМ!$A$39:$A$782,$A24,СВЦЭМ!$B$39:$B$782,P$11)+'СЕТ СН'!$F$11+СВЦЭМ!$D$10+'СЕТ СН'!$F$6-'СЕТ СН'!$F$23</f>
        <v>2039.36660278</v>
      </c>
      <c r="Q24" s="36">
        <f>SUMIFS(СВЦЭМ!$D$39:$D$782,СВЦЭМ!$A$39:$A$782,$A24,СВЦЭМ!$B$39:$B$782,Q$11)+'СЕТ СН'!$F$11+СВЦЭМ!$D$10+'СЕТ СН'!$F$6-'СЕТ СН'!$F$23</f>
        <v>2053.32376656</v>
      </c>
      <c r="R24" s="36">
        <f>SUMIFS(СВЦЭМ!$D$39:$D$782,СВЦЭМ!$A$39:$A$782,$A24,СВЦЭМ!$B$39:$B$782,R$11)+'СЕТ СН'!$F$11+СВЦЭМ!$D$10+'СЕТ СН'!$F$6-'СЕТ СН'!$F$23</f>
        <v>2042.0299946599998</v>
      </c>
      <c r="S24" s="36">
        <f>SUMIFS(СВЦЭМ!$D$39:$D$782,СВЦЭМ!$A$39:$A$782,$A24,СВЦЭМ!$B$39:$B$782,S$11)+'СЕТ СН'!$F$11+СВЦЭМ!$D$10+'СЕТ СН'!$F$6-'СЕТ СН'!$F$23</f>
        <v>1991.1182625199999</v>
      </c>
      <c r="T24" s="36">
        <f>SUMIFS(СВЦЭМ!$D$39:$D$782,СВЦЭМ!$A$39:$A$782,$A24,СВЦЭМ!$B$39:$B$782,T$11)+'СЕТ СН'!$F$11+СВЦЭМ!$D$10+'СЕТ СН'!$F$6-'СЕТ СН'!$F$23</f>
        <v>1950.5828805799997</v>
      </c>
      <c r="U24" s="36">
        <f>SUMIFS(СВЦЭМ!$D$39:$D$782,СВЦЭМ!$A$39:$A$782,$A24,СВЦЭМ!$B$39:$B$782,U$11)+'СЕТ СН'!$F$11+СВЦЭМ!$D$10+'СЕТ СН'!$F$6-'СЕТ СН'!$F$23</f>
        <v>1991.96105089</v>
      </c>
      <c r="V24" s="36">
        <f>SUMIFS(СВЦЭМ!$D$39:$D$782,СВЦЭМ!$A$39:$A$782,$A24,СВЦЭМ!$B$39:$B$782,V$11)+'СЕТ СН'!$F$11+СВЦЭМ!$D$10+'СЕТ СН'!$F$6-'СЕТ СН'!$F$23</f>
        <v>2004.09004491</v>
      </c>
      <c r="W24" s="36">
        <f>SUMIFS(СВЦЭМ!$D$39:$D$782,СВЦЭМ!$A$39:$A$782,$A24,СВЦЭМ!$B$39:$B$782,W$11)+'СЕТ СН'!$F$11+СВЦЭМ!$D$10+'СЕТ СН'!$F$6-'СЕТ СН'!$F$23</f>
        <v>2028.6710528899998</v>
      </c>
      <c r="X24" s="36">
        <f>SUMIFS(СВЦЭМ!$D$39:$D$782,СВЦЭМ!$A$39:$A$782,$A24,СВЦЭМ!$B$39:$B$782,X$11)+'СЕТ СН'!$F$11+СВЦЭМ!$D$10+'СЕТ СН'!$F$6-'СЕТ СН'!$F$23</f>
        <v>2063.3327511500001</v>
      </c>
      <c r="Y24" s="36">
        <f>SUMIFS(СВЦЭМ!$D$39:$D$782,СВЦЭМ!$A$39:$A$782,$A24,СВЦЭМ!$B$39:$B$782,Y$11)+'СЕТ СН'!$F$11+СВЦЭМ!$D$10+'СЕТ СН'!$F$6-'СЕТ СН'!$F$23</f>
        <v>1986.5010290099999</v>
      </c>
    </row>
    <row r="25" spans="1:25" ht="15.75" x14ac:dyDescent="0.2">
      <c r="A25" s="35">
        <f t="shared" si="0"/>
        <v>44971</v>
      </c>
      <c r="B25" s="36">
        <f>SUMIFS(СВЦЭМ!$D$39:$D$782,СВЦЭМ!$A$39:$A$782,$A25,СВЦЭМ!$B$39:$B$782,B$11)+'СЕТ СН'!$F$11+СВЦЭМ!$D$10+'СЕТ СН'!$F$6-'СЕТ СН'!$F$23</f>
        <v>2100.09993128</v>
      </c>
      <c r="C25" s="36">
        <f>SUMIFS(СВЦЭМ!$D$39:$D$782,СВЦЭМ!$A$39:$A$782,$A25,СВЦЭМ!$B$39:$B$782,C$11)+'СЕТ СН'!$F$11+СВЦЭМ!$D$10+'СЕТ СН'!$F$6-'СЕТ СН'!$F$23</f>
        <v>2144.9787524499998</v>
      </c>
      <c r="D25" s="36">
        <f>SUMIFS(СВЦЭМ!$D$39:$D$782,СВЦЭМ!$A$39:$A$782,$A25,СВЦЭМ!$B$39:$B$782,D$11)+'СЕТ СН'!$F$11+СВЦЭМ!$D$10+'СЕТ СН'!$F$6-'СЕТ СН'!$F$23</f>
        <v>2138.6930102199999</v>
      </c>
      <c r="E25" s="36">
        <f>SUMIFS(СВЦЭМ!$D$39:$D$782,СВЦЭМ!$A$39:$A$782,$A25,СВЦЭМ!$B$39:$B$782,E$11)+'СЕТ СН'!$F$11+СВЦЭМ!$D$10+'СЕТ СН'!$F$6-'СЕТ СН'!$F$23</f>
        <v>2225.45387261</v>
      </c>
      <c r="F25" s="36">
        <f>SUMIFS(СВЦЭМ!$D$39:$D$782,СВЦЭМ!$A$39:$A$782,$A25,СВЦЭМ!$B$39:$B$782,F$11)+'СЕТ СН'!$F$11+СВЦЭМ!$D$10+'СЕТ СН'!$F$6-'СЕТ СН'!$F$23</f>
        <v>2059.4425396799998</v>
      </c>
      <c r="G25" s="36">
        <f>SUMIFS(СВЦЭМ!$D$39:$D$782,СВЦЭМ!$A$39:$A$782,$A25,СВЦЭМ!$B$39:$B$782,G$11)+'СЕТ СН'!$F$11+СВЦЭМ!$D$10+'СЕТ СН'!$F$6-'СЕТ СН'!$F$23</f>
        <v>2178.6029465299998</v>
      </c>
      <c r="H25" s="36">
        <f>SUMIFS(СВЦЭМ!$D$39:$D$782,СВЦЭМ!$A$39:$A$782,$A25,СВЦЭМ!$B$39:$B$782,H$11)+'СЕТ СН'!$F$11+СВЦЭМ!$D$10+'СЕТ СН'!$F$6-'СЕТ СН'!$F$23</f>
        <v>2091.3330118099998</v>
      </c>
      <c r="I25" s="36">
        <f>SUMIFS(СВЦЭМ!$D$39:$D$782,СВЦЭМ!$A$39:$A$782,$A25,СВЦЭМ!$B$39:$B$782,I$11)+'СЕТ СН'!$F$11+СВЦЭМ!$D$10+'СЕТ СН'!$F$6-'СЕТ СН'!$F$23</f>
        <v>2049.7353154299999</v>
      </c>
      <c r="J25" s="36">
        <f>SUMIFS(СВЦЭМ!$D$39:$D$782,СВЦЭМ!$A$39:$A$782,$A25,СВЦЭМ!$B$39:$B$782,J$11)+'СЕТ СН'!$F$11+СВЦЭМ!$D$10+'СЕТ СН'!$F$6-'СЕТ СН'!$F$23</f>
        <v>2025.3977447500001</v>
      </c>
      <c r="K25" s="36">
        <f>SUMIFS(СВЦЭМ!$D$39:$D$782,СВЦЭМ!$A$39:$A$782,$A25,СВЦЭМ!$B$39:$B$782,K$11)+'СЕТ СН'!$F$11+СВЦЭМ!$D$10+'СЕТ СН'!$F$6-'СЕТ СН'!$F$23</f>
        <v>2005.0430456499998</v>
      </c>
      <c r="L25" s="36">
        <f>SUMIFS(СВЦЭМ!$D$39:$D$782,СВЦЭМ!$A$39:$A$782,$A25,СВЦЭМ!$B$39:$B$782,L$11)+'СЕТ СН'!$F$11+СВЦЭМ!$D$10+'СЕТ СН'!$F$6-'СЕТ СН'!$F$23</f>
        <v>2004.8981776800001</v>
      </c>
      <c r="M25" s="36">
        <f>SUMIFS(СВЦЭМ!$D$39:$D$782,СВЦЭМ!$A$39:$A$782,$A25,СВЦЭМ!$B$39:$B$782,M$11)+'СЕТ СН'!$F$11+СВЦЭМ!$D$10+'СЕТ СН'!$F$6-'СЕТ СН'!$F$23</f>
        <v>2075.55051125</v>
      </c>
      <c r="N25" s="36">
        <f>SUMIFS(СВЦЭМ!$D$39:$D$782,СВЦЭМ!$A$39:$A$782,$A25,СВЦЭМ!$B$39:$B$782,N$11)+'СЕТ СН'!$F$11+СВЦЭМ!$D$10+'СЕТ СН'!$F$6-'СЕТ СН'!$F$23</f>
        <v>2059.5285932900001</v>
      </c>
      <c r="O25" s="36">
        <f>SUMIFS(СВЦЭМ!$D$39:$D$782,СВЦЭМ!$A$39:$A$782,$A25,СВЦЭМ!$B$39:$B$782,O$11)+'СЕТ СН'!$F$11+СВЦЭМ!$D$10+'СЕТ СН'!$F$6-'СЕТ СН'!$F$23</f>
        <v>2086.5433916100001</v>
      </c>
      <c r="P25" s="36">
        <f>SUMIFS(СВЦЭМ!$D$39:$D$782,СВЦЭМ!$A$39:$A$782,$A25,СВЦЭМ!$B$39:$B$782,P$11)+'СЕТ СН'!$F$11+СВЦЭМ!$D$10+'СЕТ СН'!$F$6-'СЕТ СН'!$F$23</f>
        <v>2107.2581760499997</v>
      </c>
      <c r="Q25" s="36">
        <f>SUMIFS(СВЦЭМ!$D$39:$D$782,СВЦЭМ!$A$39:$A$782,$A25,СВЦЭМ!$B$39:$B$782,Q$11)+'СЕТ СН'!$F$11+СВЦЭМ!$D$10+'СЕТ СН'!$F$6-'СЕТ СН'!$F$23</f>
        <v>2114.93918033</v>
      </c>
      <c r="R25" s="36">
        <f>SUMIFS(СВЦЭМ!$D$39:$D$782,СВЦЭМ!$A$39:$A$782,$A25,СВЦЭМ!$B$39:$B$782,R$11)+'СЕТ СН'!$F$11+СВЦЭМ!$D$10+'СЕТ СН'!$F$6-'СЕТ СН'!$F$23</f>
        <v>2091.10816166</v>
      </c>
      <c r="S25" s="36">
        <f>SUMIFS(СВЦЭМ!$D$39:$D$782,СВЦЭМ!$A$39:$A$782,$A25,СВЦЭМ!$B$39:$B$782,S$11)+'СЕТ СН'!$F$11+СВЦЭМ!$D$10+'СЕТ СН'!$F$6-'СЕТ СН'!$F$23</f>
        <v>2053.6482469600001</v>
      </c>
      <c r="T25" s="36">
        <f>SUMIFS(СВЦЭМ!$D$39:$D$782,СВЦЭМ!$A$39:$A$782,$A25,СВЦЭМ!$B$39:$B$782,T$11)+'СЕТ СН'!$F$11+СВЦЭМ!$D$10+'СЕТ СН'!$F$6-'СЕТ СН'!$F$23</f>
        <v>2043.6718494500001</v>
      </c>
      <c r="U25" s="36">
        <f>SUMIFS(СВЦЭМ!$D$39:$D$782,СВЦЭМ!$A$39:$A$782,$A25,СВЦЭМ!$B$39:$B$782,U$11)+'СЕТ СН'!$F$11+СВЦЭМ!$D$10+'СЕТ СН'!$F$6-'СЕТ СН'!$F$23</f>
        <v>2037.65433493</v>
      </c>
      <c r="V25" s="36">
        <f>SUMIFS(СВЦЭМ!$D$39:$D$782,СВЦЭМ!$A$39:$A$782,$A25,СВЦЭМ!$B$39:$B$782,V$11)+'СЕТ СН'!$F$11+СВЦЭМ!$D$10+'СЕТ СН'!$F$6-'СЕТ СН'!$F$23</f>
        <v>2053.64996049</v>
      </c>
      <c r="W25" s="36">
        <f>SUMIFS(СВЦЭМ!$D$39:$D$782,СВЦЭМ!$A$39:$A$782,$A25,СВЦЭМ!$B$39:$B$782,W$11)+'СЕТ СН'!$F$11+СВЦЭМ!$D$10+'СЕТ СН'!$F$6-'СЕТ СН'!$F$23</f>
        <v>2077.3835935900001</v>
      </c>
      <c r="X25" s="36">
        <f>SUMIFS(СВЦЭМ!$D$39:$D$782,СВЦЭМ!$A$39:$A$782,$A25,СВЦЭМ!$B$39:$B$782,X$11)+'СЕТ СН'!$F$11+СВЦЭМ!$D$10+'СЕТ СН'!$F$6-'СЕТ СН'!$F$23</f>
        <v>2105.1601242799998</v>
      </c>
      <c r="Y25" s="36">
        <f>SUMIFS(СВЦЭМ!$D$39:$D$782,СВЦЭМ!$A$39:$A$782,$A25,СВЦЭМ!$B$39:$B$782,Y$11)+'СЕТ СН'!$F$11+СВЦЭМ!$D$10+'СЕТ СН'!$F$6-'СЕТ СН'!$F$23</f>
        <v>2121.5846897799997</v>
      </c>
    </row>
    <row r="26" spans="1:25" ht="15.75" x14ac:dyDescent="0.2">
      <c r="A26" s="35">
        <f t="shared" si="0"/>
        <v>44972</v>
      </c>
      <c r="B26" s="36">
        <f>SUMIFS(СВЦЭМ!$D$39:$D$782,СВЦЭМ!$A$39:$A$782,$A26,СВЦЭМ!$B$39:$B$782,B$11)+'СЕТ СН'!$F$11+СВЦЭМ!$D$10+'СЕТ СН'!$F$6-'СЕТ СН'!$F$23</f>
        <v>2062.7028932499998</v>
      </c>
      <c r="C26" s="36">
        <f>SUMIFS(СВЦЭМ!$D$39:$D$782,СВЦЭМ!$A$39:$A$782,$A26,СВЦЭМ!$B$39:$B$782,C$11)+'СЕТ СН'!$F$11+СВЦЭМ!$D$10+'СЕТ СН'!$F$6-'СЕТ СН'!$F$23</f>
        <v>2084.1675590599998</v>
      </c>
      <c r="D26" s="36">
        <f>SUMIFS(СВЦЭМ!$D$39:$D$782,СВЦЭМ!$A$39:$A$782,$A26,СВЦЭМ!$B$39:$B$782,D$11)+'СЕТ СН'!$F$11+СВЦЭМ!$D$10+'СЕТ СН'!$F$6-'СЕТ СН'!$F$23</f>
        <v>2111.0236360399999</v>
      </c>
      <c r="E26" s="36">
        <f>SUMIFS(СВЦЭМ!$D$39:$D$782,СВЦЭМ!$A$39:$A$782,$A26,СВЦЭМ!$B$39:$B$782,E$11)+'СЕТ СН'!$F$11+СВЦЭМ!$D$10+'СЕТ СН'!$F$6-'СЕТ СН'!$F$23</f>
        <v>2097.7437727699999</v>
      </c>
      <c r="F26" s="36">
        <f>SUMIFS(СВЦЭМ!$D$39:$D$782,СВЦЭМ!$A$39:$A$782,$A26,СВЦЭМ!$B$39:$B$782,F$11)+'СЕТ СН'!$F$11+СВЦЭМ!$D$10+'СЕТ СН'!$F$6-'СЕТ СН'!$F$23</f>
        <v>2070.7428890900001</v>
      </c>
      <c r="G26" s="36">
        <f>SUMIFS(СВЦЭМ!$D$39:$D$782,СВЦЭМ!$A$39:$A$782,$A26,СВЦЭМ!$B$39:$B$782,G$11)+'СЕТ СН'!$F$11+СВЦЭМ!$D$10+'СЕТ СН'!$F$6-'СЕТ СН'!$F$23</f>
        <v>1999.6805575799999</v>
      </c>
      <c r="H26" s="36">
        <f>SUMIFS(СВЦЭМ!$D$39:$D$782,СВЦЭМ!$A$39:$A$782,$A26,СВЦЭМ!$B$39:$B$782,H$11)+'СЕТ СН'!$F$11+СВЦЭМ!$D$10+'СЕТ СН'!$F$6-'СЕТ СН'!$F$23</f>
        <v>1924.2400071299999</v>
      </c>
      <c r="I26" s="36">
        <f>SUMIFS(СВЦЭМ!$D$39:$D$782,СВЦЭМ!$A$39:$A$782,$A26,СВЦЭМ!$B$39:$B$782,I$11)+'СЕТ СН'!$F$11+СВЦЭМ!$D$10+'СЕТ СН'!$F$6-'СЕТ СН'!$F$23</f>
        <v>1906.2430690199999</v>
      </c>
      <c r="J26" s="36">
        <f>SUMIFS(СВЦЭМ!$D$39:$D$782,СВЦЭМ!$A$39:$A$782,$A26,СВЦЭМ!$B$39:$B$782,J$11)+'СЕТ СН'!$F$11+СВЦЭМ!$D$10+'СЕТ СН'!$F$6-'СЕТ СН'!$F$23</f>
        <v>1875.07878119</v>
      </c>
      <c r="K26" s="36">
        <f>SUMIFS(СВЦЭМ!$D$39:$D$782,СВЦЭМ!$A$39:$A$782,$A26,СВЦЭМ!$B$39:$B$782,K$11)+'СЕТ СН'!$F$11+СВЦЭМ!$D$10+'СЕТ СН'!$F$6-'СЕТ СН'!$F$23</f>
        <v>1870.9870489899999</v>
      </c>
      <c r="L26" s="36">
        <f>SUMIFS(СВЦЭМ!$D$39:$D$782,СВЦЭМ!$A$39:$A$782,$A26,СВЦЭМ!$B$39:$B$782,L$11)+'СЕТ СН'!$F$11+СВЦЭМ!$D$10+'СЕТ СН'!$F$6-'СЕТ СН'!$F$23</f>
        <v>1881.7366911199997</v>
      </c>
      <c r="M26" s="36">
        <f>SUMIFS(СВЦЭМ!$D$39:$D$782,СВЦЭМ!$A$39:$A$782,$A26,СВЦЭМ!$B$39:$B$782,M$11)+'СЕТ СН'!$F$11+СВЦЭМ!$D$10+'СЕТ СН'!$F$6-'СЕТ СН'!$F$23</f>
        <v>1926.2269974699998</v>
      </c>
      <c r="N26" s="36">
        <f>SUMIFS(СВЦЭМ!$D$39:$D$782,СВЦЭМ!$A$39:$A$782,$A26,СВЦЭМ!$B$39:$B$782,N$11)+'СЕТ СН'!$F$11+СВЦЭМ!$D$10+'СЕТ СН'!$F$6-'СЕТ СН'!$F$23</f>
        <v>1947.7194332899999</v>
      </c>
      <c r="O26" s="36">
        <f>SUMIFS(СВЦЭМ!$D$39:$D$782,СВЦЭМ!$A$39:$A$782,$A26,СВЦЭМ!$B$39:$B$782,O$11)+'СЕТ СН'!$F$11+СВЦЭМ!$D$10+'СЕТ СН'!$F$6-'СЕТ СН'!$F$23</f>
        <v>1971.00000998</v>
      </c>
      <c r="P26" s="36">
        <f>SUMIFS(СВЦЭМ!$D$39:$D$782,СВЦЭМ!$A$39:$A$782,$A26,СВЦЭМ!$B$39:$B$782,P$11)+'СЕТ СН'!$F$11+СВЦЭМ!$D$10+'СЕТ СН'!$F$6-'СЕТ СН'!$F$23</f>
        <v>1991.5623069899998</v>
      </c>
      <c r="Q26" s="36">
        <f>SUMIFS(СВЦЭМ!$D$39:$D$782,СВЦЭМ!$A$39:$A$782,$A26,СВЦЭМ!$B$39:$B$782,Q$11)+'СЕТ СН'!$F$11+СВЦЭМ!$D$10+'СЕТ СН'!$F$6-'СЕТ СН'!$F$23</f>
        <v>1981.5656615399998</v>
      </c>
      <c r="R26" s="36">
        <f>SUMIFS(СВЦЭМ!$D$39:$D$782,СВЦЭМ!$A$39:$A$782,$A26,СВЦЭМ!$B$39:$B$782,R$11)+'СЕТ СН'!$F$11+СВЦЭМ!$D$10+'СЕТ СН'!$F$6-'СЕТ СН'!$F$23</f>
        <v>1962.18635369</v>
      </c>
      <c r="S26" s="36">
        <f>SUMIFS(СВЦЭМ!$D$39:$D$782,СВЦЭМ!$A$39:$A$782,$A26,СВЦЭМ!$B$39:$B$782,S$11)+'СЕТ СН'!$F$11+СВЦЭМ!$D$10+'СЕТ СН'!$F$6-'СЕТ СН'!$F$23</f>
        <v>1913.9104805500001</v>
      </c>
      <c r="T26" s="36">
        <f>SUMIFS(СВЦЭМ!$D$39:$D$782,СВЦЭМ!$A$39:$A$782,$A26,СВЦЭМ!$B$39:$B$782,T$11)+'СЕТ СН'!$F$11+СВЦЭМ!$D$10+'СЕТ СН'!$F$6-'СЕТ СН'!$F$23</f>
        <v>1862.3677491399999</v>
      </c>
      <c r="U26" s="36">
        <f>SUMIFS(СВЦЭМ!$D$39:$D$782,СВЦЭМ!$A$39:$A$782,$A26,СВЦЭМ!$B$39:$B$782,U$11)+'СЕТ СН'!$F$11+СВЦЭМ!$D$10+'СЕТ СН'!$F$6-'СЕТ СН'!$F$23</f>
        <v>1890.35289913</v>
      </c>
      <c r="V26" s="36">
        <f>SUMIFS(СВЦЭМ!$D$39:$D$782,СВЦЭМ!$A$39:$A$782,$A26,СВЦЭМ!$B$39:$B$782,V$11)+'СЕТ СН'!$F$11+СВЦЭМ!$D$10+'СЕТ СН'!$F$6-'СЕТ СН'!$F$23</f>
        <v>1881.2326100499999</v>
      </c>
      <c r="W26" s="36">
        <f>SUMIFS(СВЦЭМ!$D$39:$D$782,СВЦЭМ!$A$39:$A$782,$A26,СВЦЭМ!$B$39:$B$782,W$11)+'СЕТ СН'!$F$11+СВЦЭМ!$D$10+'СЕТ СН'!$F$6-'СЕТ СН'!$F$23</f>
        <v>1881.2187362700001</v>
      </c>
      <c r="X26" s="36">
        <f>SUMIFS(СВЦЭМ!$D$39:$D$782,СВЦЭМ!$A$39:$A$782,$A26,СВЦЭМ!$B$39:$B$782,X$11)+'СЕТ СН'!$F$11+СВЦЭМ!$D$10+'СЕТ СН'!$F$6-'СЕТ СН'!$F$23</f>
        <v>1943.72604667</v>
      </c>
      <c r="Y26" s="36">
        <f>SUMIFS(СВЦЭМ!$D$39:$D$782,СВЦЭМ!$A$39:$A$782,$A26,СВЦЭМ!$B$39:$B$782,Y$11)+'СЕТ СН'!$F$11+СВЦЭМ!$D$10+'СЕТ СН'!$F$6-'СЕТ СН'!$F$23</f>
        <v>1975.6830770199999</v>
      </c>
    </row>
    <row r="27" spans="1:25" ht="15.75" x14ac:dyDescent="0.2">
      <c r="A27" s="35">
        <f t="shared" si="0"/>
        <v>44973</v>
      </c>
      <c r="B27" s="36">
        <f>SUMIFS(СВЦЭМ!$D$39:$D$782,СВЦЭМ!$A$39:$A$782,$A27,СВЦЭМ!$B$39:$B$782,B$11)+'СЕТ СН'!$F$11+СВЦЭМ!$D$10+'СЕТ СН'!$F$6-'СЕТ СН'!$F$23</f>
        <v>2040.9132094000001</v>
      </c>
      <c r="C27" s="36">
        <f>SUMIFS(СВЦЭМ!$D$39:$D$782,СВЦЭМ!$A$39:$A$782,$A27,СВЦЭМ!$B$39:$B$782,C$11)+'СЕТ СН'!$F$11+СВЦЭМ!$D$10+'СЕТ СН'!$F$6-'СЕТ СН'!$F$23</f>
        <v>2079.31554985</v>
      </c>
      <c r="D27" s="36">
        <f>SUMIFS(СВЦЭМ!$D$39:$D$782,СВЦЭМ!$A$39:$A$782,$A27,СВЦЭМ!$B$39:$B$782,D$11)+'СЕТ СН'!$F$11+СВЦЭМ!$D$10+'СЕТ СН'!$F$6-'СЕТ СН'!$F$23</f>
        <v>2090.1424708899999</v>
      </c>
      <c r="E27" s="36">
        <f>SUMIFS(СВЦЭМ!$D$39:$D$782,СВЦЭМ!$A$39:$A$782,$A27,СВЦЭМ!$B$39:$B$782,E$11)+'СЕТ СН'!$F$11+СВЦЭМ!$D$10+'СЕТ СН'!$F$6-'СЕТ СН'!$F$23</f>
        <v>2091.4901627899999</v>
      </c>
      <c r="F27" s="36">
        <f>SUMIFS(СВЦЭМ!$D$39:$D$782,СВЦЭМ!$A$39:$A$782,$A27,СВЦЭМ!$B$39:$B$782,F$11)+'СЕТ СН'!$F$11+СВЦЭМ!$D$10+'СЕТ СН'!$F$6-'СЕТ СН'!$F$23</f>
        <v>2074.80533651</v>
      </c>
      <c r="G27" s="36">
        <f>SUMIFS(СВЦЭМ!$D$39:$D$782,СВЦЭМ!$A$39:$A$782,$A27,СВЦЭМ!$B$39:$B$782,G$11)+'СЕТ СН'!$F$11+СВЦЭМ!$D$10+'СЕТ СН'!$F$6-'СЕТ СН'!$F$23</f>
        <v>2027.1774567699999</v>
      </c>
      <c r="H27" s="36">
        <f>SUMIFS(СВЦЭМ!$D$39:$D$782,СВЦЭМ!$A$39:$A$782,$A27,СВЦЭМ!$B$39:$B$782,H$11)+'СЕТ СН'!$F$11+СВЦЭМ!$D$10+'СЕТ СН'!$F$6-'СЕТ СН'!$F$23</f>
        <v>1926.2320056099998</v>
      </c>
      <c r="I27" s="36">
        <f>SUMIFS(СВЦЭМ!$D$39:$D$782,СВЦЭМ!$A$39:$A$782,$A27,СВЦЭМ!$B$39:$B$782,I$11)+'СЕТ СН'!$F$11+СВЦЭМ!$D$10+'СЕТ СН'!$F$6-'СЕТ СН'!$F$23</f>
        <v>1889.5347804499997</v>
      </c>
      <c r="J27" s="36">
        <f>SUMIFS(СВЦЭМ!$D$39:$D$782,СВЦЭМ!$A$39:$A$782,$A27,СВЦЭМ!$B$39:$B$782,J$11)+'СЕТ СН'!$F$11+СВЦЭМ!$D$10+'СЕТ СН'!$F$6-'СЕТ СН'!$F$23</f>
        <v>1877.1772883799999</v>
      </c>
      <c r="K27" s="36">
        <f>SUMIFS(СВЦЭМ!$D$39:$D$782,СВЦЭМ!$A$39:$A$782,$A27,СВЦЭМ!$B$39:$B$782,K$11)+'СЕТ СН'!$F$11+СВЦЭМ!$D$10+'СЕТ СН'!$F$6-'СЕТ СН'!$F$23</f>
        <v>1885.7611567399999</v>
      </c>
      <c r="L27" s="36">
        <f>SUMIFS(СВЦЭМ!$D$39:$D$782,СВЦЭМ!$A$39:$A$782,$A27,СВЦЭМ!$B$39:$B$782,L$11)+'СЕТ СН'!$F$11+СВЦЭМ!$D$10+'СЕТ СН'!$F$6-'СЕТ СН'!$F$23</f>
        <v>1904.3810372600001</v>
      </c>
      <c r="M27" s="36">
        <f>SUMIFS(СВЦЭМ!$D$39:$D$782,СВЦЭМ!$A$39:$A$782,$A27,СВЦЭМ!$B$39:$B$782,M$11)+'СЕТ СН'!$F$11+СВЦЭМ!$D$10+'СЕТ СН'!$F$6-'СЕТ СН'!$F$23</f>
        <v>1926.5519235100001</v>
      </c>
      <c r="N27" s="36">
        <f>SUMIFS(СВЦЭМ!$D$39:$D$782,СВЦЭМ!$A$39:$A$782,$A27,СВЦЭМ!$B$39:$B$782,N$11)+'СЕТ СН'!$F$11+СВЦЭМ!$D$10+'СЕТ СН'!$F$6-'СЕТ СН'!$F$23</f>
        <v>1986.7269105199998</v>
      </c>
      <c r="O27" s="36">
        <f>SUMIFS(СВЦЭМ!$D$39:$D$782,СВЦЭМ!$A$39:$A$782,$A27,СВЦЭМ!$B$39:$B$782,O$11)+'СЕТ СН'!$F$11+СВЦЭМ!$D$10+'СЕТ СН'!$F$6-'СЕТ СН'!$F$23</f>
        <v>2008.6323964200001</v>
      </c>
      <c r="P27" s="36">
        <f>SUMIFS(СВЦЭМ!$D$39:$D$782,СВЦЭМ!$A$39:$A$782,$A27,СВЦЭМ!$B$39:$B$782,P$11)+'СЕТ СН'!$F$11+СВЦЭМ!$D$10+'СЕТ СН'!$F$6-'СЕТ СН'!$F$23</f>
        <v>2022.1076425599999</v>
      </c>
      <c r="Q27" s="36">
        <f>SUMIFS(СВЦЭМ!$D$39:$D$782,СВЦЭМ!$A$39:$A$782,$A27,СВЦЭМ!$B$39:$B$782,Q$11)+'СЕТ СН'!$F$11+СВЦЭМ!$D$10+'СЕТ СН'!$F$6-'СЕТ СН'!$F$23</f>
        <v>2026.5000405199999</v>
      </c>
      <c r="R27" s="36">
        <f>SUMIFS(СВЦЭМ!$D$39:$D$782,СВЦЭМ!$A$39:$A$782,$A27,СВЦЭМ!$B$39:$B$782,R$11)+'СЕТ СН'!$F$11+СВЦЭМ!$D$10+'СЕТ СН'!$F$6-'СЕТ СН'!$F$23</f>
        <v>2012.6308587600001</v>
      </c>
      <c r="S27" s="36">
        <f>SUMIFS(СВЦЭМ!$D$39:$D$782,СВЦЭМ!$A$39:$A$782,$A27,СВЦЭМ!$B$39:$B$782,S$11)+'СЕТ СН'!$F$11+СВЦЭМ!$D$10+'СЕТ СН'!$F$6-'СЕТ СН'!$F$23</f>
        <v>1962.2389201400001</v>
      </c>
      <c r="T27" s="36">
        <f>SUMIFS(СВЦЭМ!$D$39:$D$782,СВЦЭМ!$A$39:$A$782,$A27,СВЦЭМ!$B$39:$B$782,T$11)+'СЕТ СН'!$F$11+СВЦЭМ!$D$10+'СЕТ СН'!$F$6-'СЕТ СН'!$F$23</f>
        <v>1903.7268187199998</v>
      </c>
      <c r="U27" s="36">
        <f>SUMIFS(СВЦЭМ!$D$39:$D$782,СВЦЭМ!$A$39:$A$782,$A27,СВЦЭМ!$B$39:$B$782,U$11)+'СЕТ СН'!$F$11+СВЦЭМ!$D$10+'СЕТ СН'!$F$6-'СЕТ СН'!$F$23</f>
        <v>1923.55404641</v>
      </c>
      <c r="V27" s="36">
        <f>SUMIFS(СВЦЭМ!$D$39:$D$782,СВЦЭМ!$A$39:$A$782,$A27,СВЦЭМ!$B$39:$B$782,V$11)+'СЕТ СН'!$F$11+СВЦЭМ!$D$10+'СЕТ СН'!$F$6-'СЕТ СН'!$F$23</f>
        <v>1938.4980690799998</v>
      </c>
      <c r="W27" s="36">
        <f>SUMIFS(СВЦЭМ!$D$39:$D$782,СВЦЭМ!$A$39:$A$782,$A27,СВЦЭМ!$B$39:$B$782,W$11)+'СЕТ СН'!$F$11+СВЦЭМ!$D$10+'СЕТ СН'!$F$6-'СЕТ СН'!$F$23</f>
        <v>1974.7773782899999</v>
      </c>
      <c r="X27" s="36">
        <f>SUMIFS(СВЦЭМ!$D$39:$D$782,СВЦЭМ!$A$39:$A$782,$A27,СВЦЭМ!$B$39:$B$782,X$11)+'СЕТ СН'!$F$11+СВЦЭМ!$D$10+'СЕТ СН'!$F$6-'СЕТ СН'!$F$23</f>
        <v>2028.4429242599999</v>
      </c>
      <c r="Y27" s="36">
        <f>SUMIFS(СВЦЭМ!$D$39:$D$782,СВЦЭМ!$A$39:$A$782,$A27,СВЦЭМ!$B$39:$B$782,Y$11)+'СЕТ СН'!$F$11+СВЦЭМ!$D$10+'СЕТ СН'!$F$6-'СЕТ СН'!$F$23</f>
        <v>2047.6358015699998</v>
      </c>
    </row>
    <row r="28" spans="1:25" ht="15.75" x14ac:dyDescent="0.2">
      <c r="A28" s="35">
        <f t="shared" si="0"/>
        <v>44974</v>
      </c>
      <c r="B28" s="36">
        <f>SUMIFS(СВЦЭМ!$D$39:$D$782,СВЦЭМ!$A$39:$A$782,$A28,СВЦЭМ!$B$39:$B$782,B$11)+'СЕТ СН'!$F$11+СВЦЭМ!$D$10+'СЕТ СН'!$F$6-'СЕТ СН'!$F$23</f>
        <v>2188.6974241099997</v>
      </c>
      <c r="C28" s="36">
        <f>SUMIFS(СВЦЭМ!$D$39:$D$782,СВЦЭМ!$A$39:$A$782,$A28,СВЦЭМ!$B$39:$B$782,C$11)+'СЕТ СН'!$F$11+СВЦЭМ!$D$10+'СЕТ СН'!$F$6-'СЕТ СН'!$F$23</f>
        <v>2229.4422354600001</v>
      </c>
      <c r="D28" s="36">
        <f>SUMIFS(СВЦЭМ!$D$39:$D$782,СВЦЭМ!$A$39:$A$782,$A28,СВЦЭМ!$B$39:$B$782,D$11)+'СЕТ СН'!$F$11+СВЦЭМ!$D$10+'СЕТ СН'!$F$6-'СЕТ СН'!$F$23</f>
        <v>2238.9875745899999</v>
      </c>
      <c r="E28" s="36">
        <f>SUMIFS(СВЦЭМ!$D$39:$D$782,СВЦЭМ!$A$39:$A$782,$A28,СВЦЭМ!$B$39:$B$782,E$11)+'СЕТ СН'!$F$11+СВЦЭМ!$D$10+'СЕТ СН'!$F$6-'СЕТ СН'!$F$23</f>
        <v>2237.15439298</v>
      </c>
      <c r="F28" s="36">
        <f>SUMIFS(СВЦЭМ!$D$39:$D$782,СВЦЭМ!$A$39:$A$782,$A28,СВЦЭМ!$B$39:$B$782,F$11)+'СЕТ СН'!$F$11+СВЦЭМ!$D$10+'СЕТ СН'!$F$6-'СЕТ СН'!$F$23</f>
        <v>2197.60498095</v>
      </c>
      <c r="G28" s="36">
        <f>SUMIFS(СВЦЭМ!$D$39:$D$782,СВЦЭМ!$A$39:$A$782,$A28,СВЦЭМ!$B$39:$B$782,G$11)+'СЕТ СН'!$F$11+СВЦЭМ!$D$10+'СЕТ СН'!$F$6-'СЕТ СН'!$F$23</f>
        <v>2145.4360847200001</v>
      </c>
      <c r="H28" s="36">
        <f>SUMIFS(СВЦЭМ!$D$39:$D$782,СВЦЭМ!$A$39:$A$782,$A28,СВЦЭМ!$B$39:$B$782,H$11)+'СЕТ СН'!$F$11+СВЦЭМ!$D$10+'СЕТ СН'!$F$6-'СЕТ СН'!$F$23</f>
        <v>2069.8140326299999</v>
      </c>
      <c r="I28" s="36">
        <f>SUMIFS(СВЦЭМ!$D$39:$D$782,СВЦЭМ!$A$39:$A$782,$A28,СВЦЭМ!$B$39:$B$782,I$11)+'СЕТ СН'!$F$11+СВЦЭМ!$D$10+'СЕТ СН'!$F$6-'СЕТ СН'!$F$23</f>
        <v>2043.9606855799998</v>
      </c>
      <c r="J28" s="36">
        <f>SUMIFS(СВЦЭМ!$D$39:$D$782,СВЦЭМ!$A$39:$A$782,$A28,СВЦЭМ!$B$39:$B$782,J$11)+'СЕТ СН'!$F$11+СВЦЭМ!$D$10+'СЕТ СН'!$F$6-'СЕТ СН'!$F$23</f>
        <v>2010.9737866299997</v>
      </c>
      <c r="K28" s="36">
        <f>SUMIFS(СВЦЭМ!$D$39:$D$782,СВЦЭМ!$A$39:$A$782,$A28,СВЦЭМ!$B$39:$B$782,K$11)+'СЕТ СН'!$F$11+СВЦЭМ!$D$10+'СЕТ СН'!$F$6-'СЕТ СН'!$F$23</f>
        <v>2000.5717316499999</v>
      </c>
      <c r="L28" s="36">
        <f>SUMIFS(СВЦЭМ!$D$39:$D$782,СВЦЭМ!$A$39:$A$782,$A28,СВЦЭМ!$B$39:$B$782,L$11)+'СЕТ СН'!$F$11+СВЦЭМ!$D$10+'СЕТ СН'!$F$6-'СЕТ СН'!$F$23</f>
        <v>2001.9343038900001</v>
      </c>
      <c r="M28" s="36">
        <f>SUMIFS(СВЦЭМ!$D$39:$D$782,СВЦЭМ!$A$39:$A$782,$A28,СВЦЭМ!$B$39:$B$782,M$11)+'СЕТ СН'!$F$11+СВЦЭМ!$D$10+'СЕТ СН'!$F$6-'СЕТ СН'!$F$23</f>
        <v>2007.08613995</v>
      </c>
      <c r="N28" s="36">
        <f>SUMIFS(СВЦЭМ!$D$39:$D$782,СВЦЭМ!$A$39:$A$782,$A28,СВЦЭМ!$B$39:$B$782,N$11)+'СЕТ СН'!$F$11+СВЦЭМ!$D$10+'СЕТ СН'!$F$6-'СЕТ СН'!$F$23</f>
        <v>2038.7019409899999</v>
      </c>
      <c r="O28" s="36">
        <f>SUMIFS(СВЦЭМ!$D$39:$D$782,СВЦЭМ!$A$39:$A$782,$A28,СВЦЭМ!$B$39:$B$782,O$11)+'СЕТ СН'!$F$11+СВЦЭМ!$D$10+'СЕТ СН'!$F$6-'СЕТ СН'!$F$23</f>
        <v>2063.4290500299999</v>
      </c>
      <c r="P28" s="36">
        <f>SUMIFS(СВЦЭМ!$D$39:$D$782,СВЦЭМ!$A$39:$A$782,$A28,СВЦЭМ!$B$39:$B$782,P$11)+'СЕТ СН'!$F$11+СВЦЭМ!$D$10+'СЕТ СН'!$F$6-'СЕТ СН'!$F$23</f>
        <v>2086.3496390599998</v>
      </c>
      <c r="Q28" s="36">
        <f>SUMIFS(СВЦЭМ!$D$39:$D$782,СВЦЭМ!$A$39:$A$782,$A28,СВЦЭМ!$B$39:$B$782,Q$11)+'СЕТ СН'!$F$11+СВЦЭМ!$D$10+'СЕТ СН'!$F$6-'СЕТ СН'!$F$23</f>
        <v>2074.5826130699998</v>
      </c>
      <c r="R28" s="36">
        <f>SUMIFS(СВЦЭМ!$D$39:$D$782,СВЦЭМ!$A$39:$A$782,$A28,СВЦЭМ!$B$39:$B$782,R$11)+'СЕТ СН'!$F$11+СВЦЭМ!$D$10+'СЕТ СН'!$F$6-'СЕТ СН'!$F$23</f>
        <v>2050.9690087700001</v>
      </c>
      <c r="S28" s="36">
        <f>SUMIFS(СВЦЭМ!$D$39:$D$782,СВЦЭМ!$A$39:$A$782,$A28,СВЦЭМ!$B$39:$B$782,S$11)+'СЕТ СН'!$F$11+СВЦЭМ!$D$10+'СЕТ СН'!$F$6-'СЕТ СН'!$F$23</f>
        <v>2003.5252676300001</v>
      </c>
      <c r="T28" s="36">
        <f>SUMIFS(СВЦЭМ!$D$39:$D$782,СВЦЭМ!$A$39:$A$782,$A28,СВЦЭМ!$B$39:$B$782,T$11)+'СЕТ СН'!$F$11+СВЦЭМ!$D$10+'СЕТ СН'!$F$6-'СЕТ СН'!$F$23</f>
        <v>1974.3155816899998</v>
      </c>
      <c r="U28" s="36">
        <f>SUMIFS(СВЦЭМ!$D$39:$D$782,СВЦЭМ!$A$39:$A$782,$A28,СВЦЭМ!$B$39:$B$782,U$11)+'СЕТ СН'!$F$11+СВЦЭМ!$D$10+'СЕТ СН'!$F$6-'СЕТ СН'!$F$23</f>
        <v>2002.4086225699998</v>
      </c>
      <c r="V28" s="36">
        <f>SUMIFS(СВЦЭМ!$D$39:$D$782,СВЦЭМ!$A$39:$A$782,$A28,СВЦЭМ!$B$39:$B$782,V$11)+'СЕТ СН'!$F$11+СВЦЭМ!$D$10+'СЕТ СН'!$F$6-'СЕТ СН'!$F$23</f>
        <v>2027.4483331599999</v>
      </c>
      <c r="W28" s="36">
        <f>SUMIFS(СВЦЭМ!$D$39:$D$782,СВЦЭМ!$A$39:$A$782,$A28,СВЦЭМ!$B$39:$B$782,W$11)+'СЕТ СН'!$F$11+СВЦЭМ!$D$10+'СЕТ СН'!$F$6-'СЕТ СН'!$F$23</f>
        <v>2076.9932948199998</v>
      </c>
      <c r="X28" s="36">
        <f>SUMIFS(СВЦЭМ!$D$39:$D$782,СВЦЭМ!$A$39:$A$782,$A28,СВЦЭМ!$B$39:$B$782,X$11)+'СЕТ СН'!$F$11+СВЦЭМ!$D$10+'СЕТ СН'!$F$6-'СЕТ СН'!$F$23</f>
        <v>2096.36430032</v>
      </c>
      <c r="Y28" s="36">
        <f>SUMIFS(СВЦЭМ!$D$39:$D$782,СВЦЭМ!$A$39:$A$782,$A28,СВЦЭМ!$B$39:$B$782,Y$11)+'СЕТ СН'!$F$11+СВЦЭМ!$D$10+'СЕТ СН'!$F$6-'СЕТ СН'!$F$23</f>
        <v>2116.26990626</v>
      </c>
    </row>
    <row r="29" spans="1:25" ht="15.75" x14ac:dyDescent="0.2">
      <c r="A29" s="35">
        <f t="shared" si="0"/>
        <v>44975</v>
      </c>
      <c r="B29" s="36">
        <f>SUMIFS(СВЦЭМ!$D$39:$D$782,СВЦЭМ!$A$39:$A$782,$A29,СВЦЭМ!$B$39:$B$782,B$11)+'СЕТ СН'!$F$11+СВЦЭМ!$D$10+'СЕТ СН'!$F$6-'СЕТ СН'!$F$23</f>
        <v>2045.5778184199999</v>
      </c>
      <c r="C29" s="36">
        <f>SUMIFS(СВЦЭМ!$D$39:$D$782,СВЦЭМ!$A$39:$A$782,$A29,СВЦЭМ!$B$39:$B$782,C$11)+'СЕТ СН'!$F$11+СВЦЭМ!$D$10+'СЕТ СН'!$F$6-'СЕТ СН'!$F$23</f>
        <v>2097.2156107199999</v>
      </c>
      <c r="D29" s="36">
        <f>SUMIFS(СВЦЭМ!$D$39:$D$782,СВЦЭМ!$A$39:$A$782,$A29,СВЦЭМ!$B$39:$B$782,D$11)+'СЕТ СН'!$F$11+СВЦЭМ!$D$10+'СЕТ СН'!$F$6-'СЕТ СН'!$F$23</f>
        <v>2106.2223948800001</v>
      </c>
      <c r="E29" s="36">
        <f>SUMIFS(СВЦЭМ!$D$39:$D$782,СВЦЭМ!$A$39:$A$782,$A29,СВЦЭМ!$B$39:$B$782,E$11)+'СЕТ СН'!$F$11+СВЦЭМ!$D$10+'СЕТ СН'!$F$6-'СЕТ СН'!$F$23</f>
        <v>2112.8290555399999</v>
      </c>
      <c r="F29" s="36">
        <f>SUMIFS(СВЦЭМ!$D$39:$D$782,СВЦЭМ!$A$39:$A$782,$A29,СВЦЭМ!$B$39:$B$782,F$11)+'СЕТ СН'!$F$11+СВЦЭМ!$D$10+'СЕТ СН'!$F$6-'СЕТ СН'!$F$23</f>
        <v>2090.5312313999998</v>
      </c>
      <c r="G29" s="36">
        <f>SUMIFS(СВЦЭМ!$D$39:$D$782,СВЦЭМ!$A$39:$A$782,$A29,СВЦЭМ!$B$39:$B$782,G$11)+'СЕТ СН'!$F$11+СВЦЭМ!$D$10+'СЕТ СН'!$F$6-'СЕТ СН'!$F$23</f>
        <v>2077.0138214899998</v>
      </c>
      <c r="H29" s="36">
        <f>SUMIFS(СВЦЭМ!$D$39:$D$782,СВЦЭМ!$A$39:$A$782,$A29,СВЦЭМ!$B$39:$B$782,H$11)+'СЕТ СН'!$F$11+СВЦЭМ!$D$10+'СЕТ СН'!$F$6-'СЕТ СН'!$F$23</f>
        <v>2071.23591149</v>
      </c>
      <c r="I29" s="36">
        <f>SUMIFS(СВЦЭМ!$D$39:$D$782,СВЦЭМ!$A$39:$A$782,$A29,СВЦЭМ!$B$39:$B$782,I$11)+'СЕТ СН'!$F$11+СВЦЭМ!$D$10+'СЕТ СН'!$F$6-'СЕТ СН'!$F$23</f>
        <v>2074.13538303</v>
      </c>
      <c r="J29" s="36">
        <f>SUMIFS(СВЦЭМ!$D$39:$D$782,СВЦЭМ!$A$39:$A$782,$A29,СВЦЭМ!$B$39:$B$782,J$11)+'СЕТ СН'!$F$11+СВЦЭМ!$D$10+'СЕТ СН'!$F$6-'СЕТ СН'!$F$23</f>
        <v>2067.3370934199997</v>
      </c>
      <c r="K29" s="36">
        <f>SUMIFS(СВЦЭМ!$D$39:$D$782,СВЦЭМ!$A$39:$A$782,$A29,СВЦЭМ!$B$39:$B$782,K$11)+'СЕТ СН'!$F$11+СВЦЭМ!$D$10+'СЕТ СН'!$F$6-'СЕТ СН'!$F$23</f>
        <v>1977.19812675</v>
      </c>
      <c r="L29" s="36">
        <f>SUMIFS(СВЦЭМ!$D$39:$D$782,СВЦЭМ!$A$39:$A$782,$A29,СВЦЭМ!$B$39:$B$782,L$11)+'СЕТ СН'!$F$11+СВЦЭМ!$D$10+'СЕТ СН'!$F$6-'СЕТ СН'!$F$23</f>
        <v>1960.4606962899998</v>
      </c>
      <c r="M29" s="36">
        <f>SUMIFS(СВЦЭМ!$D$39:$D$782,СВЦЭМ!$A$39:$A$782,$A29,СВЦЭМ!$B$39:$B$782,M$11)+'СЕТ СН'!$F$11+СВЦЭМ!$D$10+'СЕТ СН'!$F$6-'СЕТ СН'!$F$23</f>
        <v>1974.48758357</v>
      </c>
      <c r="N29" s="36">
        <f>SUMIFS(СВЦЭМ!$D$39:$D$782,СВЦЭМ!$A$39:$A$782,$A29,СВЦЭМ!$B$39:$B$782,N$11)+'СЕТ СН'!$F$11+СВЦЭМ!$D$10+'СЕТ СН'!$F$6-'СЕТ СН'!$F$23</f>
        <v>2006.3971864599998</v>
      </c>
      <c r="O29" s="36">
        <f>SUMIFS(СВЦЭМ!$D$39:$D$782,СВЦЭМ!$A$39:$A$782,$A29,СВЦЭМ!$B$39:$B$782,O$11)+'СЕТ СН'!$F$11+СВЦЭМ!$D$10+'СЕТ СН'!$F$6-'СЕТ СН'!$F$23</f>
        <v>2020.71304319</v>
      </c>
      <c r="P29" s="36">
        <f>SUMIFS(СВЦЭМ!$D$39:$D$782,СВЦЭМ!$A$39:$A$782,$A29,СВЦЭМ!$B$39:$B$782,P$11)+'СЕТ СН'!$F$11+СВЦЭМ!$D$10+'СЕТ СН'!$F$6-'СЕТ СН'!$F$23</f>
        <v>2025.34895125</v>
      </c>
      <c r="Q29" s="36">
        <f>SUMIFS(СВЦЭМ!$D$39:$D$782,СВЦЭМ!$A$39:$A$782,$A29,СВЦЭМ!$B$39:$B$782,Q$11)+'СЕТ СН'!$F$11+СВЦЭМ!$D$10+'СЕТ СН'!$F$6-'СЕТ СН'!$F$23</f>
        <v>2025.1526202499999</v>
      </c>
      <c r="R29" s="36">
        <f>SUMIFS(СВЦЭМ!$D$39:$D$782,СВЦЭМ!$A$39:$A$782,$A29,СВЦЭМ!$B$39:$B$782,R$11)+'СЕТ СН'!$F$11+СВЦЭМ!$D$10+'СЕТ СН'!$F$6-'СЕТ СН'!$F$23</f>
        <v>2028.4335772499999</v>
      </c>
      <c r="S29" s="36">
        <f>SUMIFS(СВЦЭМ!$D$39:$D$782,СВЦЭМ!$A$39:$A$782,$A29,СВЦЭМ!$B$39:$B$782,S$11)+'СЕТ СН'!$F$11+СВЦЭМ!$D$10+'СЕТ СН'!$F$6-'СЕТ СН'!$F$23</f>
        <v>2027.0951333799999</v>
      </c>
      <c r="T29" s="36">
        <f>SUMIFS(СВЦЭМ!$D$39:$D$782,СВЦЭМ!$A$39:$A$782,$A29,СВЦЭМ!$B$39:$B$782,T$11)+'СЕТ СН'!$F$11+СВЦЭМ!$D$10+'СЕТ СН'!$F$6-'СЕТ СН'!$F$23</f>
        <v>1999.69438476</v>
      </c>
      <c r="U29" s="36">
        <f>SUMIFS(СВЦЭМ!$D$39:$D$782,СВЦЭМ!$A$39:$A$782,$A29,СВЦЭМ!$B$39:$B$782,U$11)+'СЕТ СН'!$F$11+СВЦЭМ!$D$10+'СЕТ СН'!$F$6-'СЕТ СН'!$F$23</f>
        <v>1995.81166278</v>
      </c>
      <c r="V29" s="36">
        <f>SUMIFS(СВЦЭМ!$D$39:$D$782,СВЦЭМ!$A$39:$A$782,$A29,СВЦЭМ!$B$39:$B$782,V$11)+'СЕТ СН'!$F$11+СВЦЭМ!$D$10+'СЕТ СН'!$F$6-'СЕТ СН'!$F$23</f>
        <v>1989.48829639</v>
      </c>
      <c r="W29" s="36">
        <f>SUMIFS(СВЦЭМ!$D$39:$D$782,СВЦЭМ!$A$39:$A$782,$A29,СВЦЭМ!$B$39:$B$782,W$11)+'СЕТ СН'!$F$11+СВЦЭМ!$D$10+'СЕТ СН'!$F$6-'СЕТ СН'!$F$23</f>
        <v>2025.7115733299997</v>
      </c>
      <c r="X29" s="36">
        <f>SUMIFS(СВЦЭМ!$D$39:$D$782,СВЦЭМ!$A$39:$A$782,$A29,СВЦЭМ!$B$39:$B$782,X$11)+'СЕТ СН'!$F$11+СВЦЭМ!$D$10+'СЕТ СН'!$F$6-'СЕТ СН'!$F$23</f>
        <v>2029.27137967</v>
      </c>
      <c r="Y29" s="36">
        <f>SUMIFS(СВЦЭМ!$D$39:$D$782,СВЦЭМ!$A$39:$A$782,$A29,СВЦЭМ!$B$39:$B$782,Y$11)+'СЕТ СН'!$F$11+СВЦЭМ!$D$10+'СЕТ СН'!$F$6-'СЕТ СН'!$F$23</f>
        <v>2075.7140447100001</v>
      </c>
    </row>
    <row r="30" spans="1:25" ht="15.75" x14ac:dyDescent="0.2">
      <c r="A30" s="35">
        <f t="shared" si="0"/>
        <v>44976</v>
      </c>
      <c r="B30" s="36">
        <f>SUMIFS(СВЦЭМ!$D$39:$D$782,СВЦЭМ!$A$39:$A$782,$A30,СВЦЭМ!$B$39:$B$782,B$11)+'СЕТ СН'!$F$11+СВЦЭМ!$D$10+'СЕТ СН'!$F$6-'СЕТ СН'!$F$23</f>
        <v>2136.10157527</v>
      </c>
      <c r="C30" s="36">
        <f>SUMIFS(СВЦЭМ!$D$39:$D$782,СВЦЭМ!$A$39:$A$782,$A30,СВЦЭМ!$B$39:$B$782,C$11)+'СЕТ СН'!$F$11+СВЦЭМ!$D$10+'СЕТ СН'!$F$6-'СЕТ СН'!$F$23</f>
        <v>2167.1558480999997</v>
      </c>
      <c r="D30" s="36">
        <f>SUMIFS(СВЦЭМ!$D$39:$D$782,СВЦЭМ!$A$39:$A$782,$A30,СВЦЭМ!$B$39:$B$782,D$11)+'СЕТ СН'!$F$11+СВЦЭМ!$D$10+'СЕТ СН'!$F$6-'СЕТ СН'!$F$23</f>
        <v>2162.7867334600001</v>
      </c>
      <c r="E30" s="36">
        <f>SUMIFS(СВЦЭМ!$D$39:$D$782,СВЦЭМ!$A$39:$A$782,$A30,СВЦЭМ!$B$39:$B$782,E$11)+'СЕТ СН'!$F$11+СВЦЭМ!$D$10+'СЕТ СН'!$F$6-'СЕТ СН'!$F$23</f>
        <v>2165.9722003699999</v>
      </c>
      <c r="F30" s="36">
        <f>SUMIFS(СВЦЭМ!$D$39:$D$782,СВЦЭМ!$A$39:$A$782,$A30,СВЦЭМ!$B$39:$B$782,F$11)+'СЕТ СН'!$F$11+СВЦЭМ!$D$10+'СЕТ СН'!$F$6-'СЕТ СН'!$F$23</f>
        <v>2178.29522167</v>
      </c>
      <c r="G30" s="36">
        <f>SUMIFS(СВЦЭМ!$D$39:$D$782,СВЦЭМ!$A$39:$A$782,$A30,СВЦЭМ!$B$39:$B$782,G$11)+'СЕТ СН'!$F$11+СВЦЭМ!$D$10+'СЕТ СН'!$F$6-'СЕТ СН'!$F$23</f>
        <v>2164.8174538799999</v>
      </c>
      <c r="H30" s="36">
        <f>SUMIFS(СВЦЭМ!$D$39:$D$782,СВЦЭМ!$A$39:$A$782,$A30,СВЦЭМ!$B$39:$B$782,H$11)+'СЕТ СН'!$F$11+СВЦЭМ!$D$10+'СЕТ СН'!$F$6-'СЕТ СН'!$F$23</f>
        <v>2157.4040489899999</v>
      </c>
      <c r="I30" s="36">
        <f>SUMIFS(СВЦЭМ!$D$39:$D$782,СВЦЭМ!$A$39:$A$782,$A30,СВЦЭМ!$B$39:$B$782,I$11)+'СЕТ СН'!$F$11+СВЦЭМ!$D$10+'СЕТ СН'!$F$6-'СЕТ СН'!$F$23</f>
        <v>2170.3185862599998</v>
      </c>
      <c r="J30" s="36">
        <f>SUMIFS(СВЦЭМ!$D$39:$D$782,СВЦЭМ!$A$39:$A$782,$A30,СВЦЭМ!$B$39:$B$782,J$11)+'СЕТ СН'!$F$11+СВЦЭМ!$D$10+'СЕТ СН'!$F$6-'СЕТ СН'!$F$23</f>
        <v>2109.9677544599999</v>
      </c>
      <c r="K30" s="36">
        <f>SUMIFS(СВЦЭМ!$D$39:$D$782,СВЦЭМ!$A$39:$A$782,$A30,СВЦЭМ!$B$39:$B$782,K$11)+'СЕТ СН'!$F$11+СВЦЭМ!$D$10+'СЕТ СН'!$F$6-'СЕТ СН'!$F$23</f>
        <v>2076.7627613300001</v>
      </c>
      <c r="L30" s="36">
        <f>SUMIFS(СВЦЭМ!$D$39:$D$782,СВЦЭМ!$A$39:$A$782,$A30,СВЦЭМ!$B$39:$B$782,L$11)+'СЕТ СН'!$F$11+СВЦЭМ!$D$10+'СЕТ СН'!$F$6-'СЕТ СН'!$F$23</f>
        <v>2043.51980349</v>
      </c>
      <c r="M30" s="36">
        <f>SUMIFS(СВЦЭМ!$D$39:$D$782,СВЦЭМ!$A$39:$A$782,$A30,СВЦЭМ!$B$39:$B$782,M$11)+'СЕТ СН'!$F$11+СВЦЭМ!$D$10+'СЕТ СН'!$F$6-'СЕТ СН'!$F$23</f>
        <v>2048.0145568600001</v>
      </c>
      <c r="N30" s="36">
        <f>SUMIFS(СВЦЭМ!$D$39:$D$782,СВЦЭМ!$A$39:$A$782,$A30,СВЦЭМ!$B$39:$B$782,N$11)+'СЕТ СН'!$F$11+СВЦЭМ!$D$10+'СЕТ СН'!$F$6-'СЕТ СН'!$F$23</f>
        <v>2063.1893249700001</v>
      </c>
      <c r="O30" s="36">
        <f>SUMIFS(СВЦЭМ!$D$39:$D$782,СВЦЭМ!$A$39:$A$782,$A30,СВЦЭМ!$B$39:$B$782,O$11)+'СЕТ СН'!$F$11+СВЦЭМ!$D$10+'СЕТ СН'!$F$6-'СЕТ СН'!$F$23</f>
        <v>2017.5838232999999</v>
      </c>
      <c r="P30" s="36">
        <f>SUMIFS(СВЦЭМ!$D$39:$D$782,СВЦЭМ!$A$39:$A$782,$A30,СВЦЭМ!$B$39:$B$782,P$11)+'СЕТ СН'!$F$11+СВЦЭМ!$D$10+'СЕТ СН'!$F$6-'СЕТ СН'!$F$23</f>
        <v>2130.8673763399997</v>
      </c>
      <c r="Q30" s="36">
        <f>SUMIFS(СВЦЭМ!$D$39:$D$782,СВЦЭМ!$A$39:$A$782,$A30,СВЦЭМ!$B$39:$B$782,Q$11)+'СЕТ СН'!$F$11+СВЦЭМ!$D$10+'СЕТ СН'!$F$6-'СЕТ СН'!$F$23</f>
        <v>2144.7038232699997</v>
      </c>
      <c r="R30" s="36">
        <f>SUMIFS(СВЦЭМ!$D$39:$D$782,СВЦЭМ!$A$39:$A$782,$A30,СВЦЭМ!$B$39:$B$782,R$11)+'СЕТ СН'!$F$11+СВЦЭМ!$D$10+'СЕТ СН'!$F$6-'СЕТ СН'!$F$23</f>
        <v>2147.3085544999999</v>
      </c>
      <c r="S30" s="36">
        <f>SUMIFS(СВЦЭМ!$D$39:$D$782,СВЦЭМ!$A$39:$A$782,$A30,СВЦЭМ!$B$39:$B$782,S$11)+'СЕТ СН'!$F$11+СВЦЭМ!$D$10+'СЕТ СН'!$F$6-'СЕТ СН'!$F$23</f>
        <v>2123.5398977199998</v>
      </c>
      <c r="T30" s="36">
        <f>SUMIFS(СВЦЭМ!$D$39:$D$782,СВЦЭМ!$A$39:$A$782,$A30,СВЦЭМ!$B$39:$B$782,T$11)+'СЕТ СН'!$F$11+СВЦЭМ!$D$10+'СЕТ СН'!$F$6-'СЕТ СН'!$F$23</f>
        <v>2070.9963474799997</v>
      </c>
      <c r="U30" s="36">
        <f>SUMIFS(СВЦЭМ!$D$39:$D$782,СВЦЭМ!$A$39:$A$782,$A30,СВЦЭМ!$B$39:$B$782,U$11)+'СЕТ СН'!$F$11+СВЦЭМ!$D$10+'СЕТ СН'!$F$6-'СЕТ СН'!$F$23</f>
        <v>2022.9718398099999</v>
      </c>
      <c r="V30" s="36">
        <f>SUMIFS(СВЦЭМ!$D$39:$D$782,СВЦЭМ!$A$39:$A$782,$A30,СВЦЭМ!$B$39:$B$782,V$11)+'СЕТ СН'!$F$11+СВЦЭМ!$D$10+'СЕТ СН'!$F$6-'СЕТ СН'!$F$23</f>
        <v>1968.0631621299999</v>
      </c>
      <c r="W30" s="36">
        <f>SUMIFS(СВЦЭМ!$D$39:$D$782,СВЦЭМ!$A$39:$A$782,$A30,СВЦЭМ!$B$39:$B$782,W$11)+'СЕТ СН'!$F$11+СВЦЭМ!$D$10+'СЕТ СН'!$F$6-'СЕТ СН'!$F$23</f>
        <v>2055.24033801</v>
      </c>
      <c r="X30" s="36">
        <f>SUMIFS(СВЦЭМ!$D$39:$D$782,СВЦЭМ!$A$39:$A$782,$A30,СВЦЭМ!$B$39:$B$782,X$11)+'СЕТ СН'!$F$11+СВЦЭМ!$D$10+'СЕТ СН'!$F$6-'СЕТ СН'!$F$23</f>
        <v>2096.4795239699997</v>
      </c>
      <c r="Y30" s="36">
        <f>SUMIFS(СВЦЭМ!$D$39:$D$782,СВЦЭМ!$A$39:$A$782,$A30,СВЦЭМ!$B$39:$B$782,Y$11)+'СЕТ СН'!$F$11+СВЦЭМ!$D$10+'СЕТ СН'!$F$6-'СЕТ СН'!$F$23</f>
        <v>2113.0734707399997</v>
      </c>
    </row>
    <row r="31" spans="1:25" ht="15.75" x14ac:dyDescent="0.2">
      <c r="A31" s="35">
        <f t="shared" si="0"/>
        <v>44977</v>
      </c>
      <c r="B31" s="36">
        <f>SUMIFS(СВЦЭМ!$D$39:$D$782,СВЦЭМ!$A$39:$A$782,$A31,СВЦЭМ!$B$39:$B$782,B$11)+'СЕТ СН'!$F$11+СВЦЭМ!$D$10+'СЕТ СН'!$F$6-'СЕТ СН'!$F$23</f>
        <v>2175.3476930500001</v>
      </c>
      <c r="C31" s="36">
        <f>SUMIFS(СВЦЭМ!$D$39:$D$782,СВЦЭМ!$A$39:$A$782,$A31,СВЦЭМ!$B$39:$B$782,C$11)+'СЕТ СН'!$F$11+СВЦЭМ!$D$10+'СЕТ СН'!$F$6-'СЕТ СН'!$F$23</f>
        <v>2152.11070948</v>
      </c>
      <c r="D31" s="36">
        <f>SUMIFS(СВЦЭМ!$D$39:$D$782,СВЦЭМ!$A$39:$A$782,$A31,СВЦЭМ!$B$39:$B$782,D$11)+'СЕТ СН'!$F$11+СВЦЭМ!$D$10+'СЕТ СН'!$F$6-'СЕТ СН'!$F$23</f>
        <v>2161.54212452</v>
      </c>
      <c r="E31" s="36">
        <f>SUMIFS(СВЦЭМ!$D$39:$D$782,СВЦЭМ!$A$39:$A$782,$A31,СВЦЭМ!$B$39:$B$782,E$11)+'СЕТ СН'!$F$11+СВЦЭМ!$D$10+'СЕТ СН'!$F$6-'СЕТ СН'!$F$23</f>
        <v>2167.9582517999997</v>
      </c>
      <c r="F31" s="36">
        <f>SUMIFS(СВЦЭМ!$D$39:$D$782,СВЦЭМ!$A$39:$A$782,$A31,СВЦЭМ!$B$39:$B$782,F$11)+'СЕТ СН'!$F$11+СВЦЭМ!$D$10+'СЕТ СН'!$F$6-'СЕТ СН'!$F$23</f>
        <v>2140.9415628900001</v>
      </c>
      <c r="G31" s="36">
        <f>SUMIFS(СВЦЭМ!$D$39:$D$782,СВЦЭМ!$A$39:$A$782,$A31,СВЦЭМ!$B$39:$B$782,G$11)+'СЕТ СН'!$F$11+СВЦЭМ!$D$10+'СЕТ СН'!$F$6-'СЕТ СН'!$F$23</f>
        <v>2130.7972267</v>
      </c>
      <c r="H31" s="36">
        <f>SUMIFS(СВЦЭМ!$D$39:$D$782,СВЦЭМ!$A$39:$A$782,$A31,СВЦЭМ!$B$39:$B$782,H$11)+'СЕТ СН'!$F$11+СВЦЭМ!$D$10+'СЕТ СН'!$F$6-'СЕТ СН'!$F$23</f>
        <v>2090.9182057899998</v>
      </c>
      <c r="I31" s="36">
        <f>SUMIFS(СВЦЭМ!$D$39:$D$782,СВЦЭМ!$A$39:$A$782,$A31,СВЦЭМ!$B$39:$B$782,I$11)+'СЕТ СН'!$F$11+СВЦЭМ!$D$10+'СЕТ СН'!$F$6-'СЕТ СН'!$F$23</f>
        <v>2032.8735652400001</v>
      </c>
      <c r="J31" s="36">
        <f>SUMIFS(СВЦЭМ!$D$39:$D$782,СВЦЭМ!$A$39:$A$782,$A31,СВЦЭМ!$B$39:$B$782,J$11)+'СЕТ СН'!$F$11+СВЦЭМ!$D$10+'СЕТ СН'!$F$6-'СЕТ СН'!$F$23</f>
        <v>1995.0159274399998</v>
      </c>
      <c r="K31" s="36">
        <f>SUMIFS(СВЦЭМ!$D$39:$D$782,СВЦЭМ!$A$39:$A$782,$A31,СВЦЭМ!$B$39:$B$782,K$11)+'СЕТ СН'!$F$11+СВЦЭМ!$D$10+'СЕТ СН'!$F$6-'СЕТ СН'!$F$23</f>
        <v>1953.8407777299999</v>
      </c>
      <c r="L31" s="36">
        <f>SUMIFS(СВЦЭМ!$D$39:$D$782,СВЦЭМ!$A$39:$A$782,$A31,СВЦЭМ!$B$39:$B$782,L$11)+'СЕТ СН'!$F$11+СВЦЭМ!$D$10+'СЕТ СН'!$F$6-'СЕТ СН'!$F$23</f>
        <v>1932.53247375</v>
      </c>
      <c r="M31" s="36">
        <f>SUMIFS(СВЦЭМ!$D$39:$D$782,СВЦЭМ!$A$39:$A$782,$A31,СВЦЭМ!$B$39:$B$782,M$11)+'СЕТ СН'!$F$11+СВЦЭМ!$D$10+'СЕТ СН'!$F$6-'СЕТ СН'!$F$23</f>
        <v>1955.3848233899998</v>
      </c>
      <c r="N31" s="36">
        <f>SUMIFS(СВЦЭМ!$D$39:$D$782,СВЦЭМ!$A$39:$A$782,$A31,СВЦЭМ!$B$39:$B$782,N$11)+'СЕТ СН'!$F$11+СВЦЭМ!$D$10+'СЕТ СН'!$F$6-'СЕТ СН'!$F$23</f>
        <v>1976.36501774</v>
      </c>
      <c r="O31" s="36">
        <f>SUMIFS(СВЦЭМ!$D$39:$D$782,СВЦЭМ!$A$39:$A$782,$A31,СВЦЭМ!$B$39:$B$782,O$11)+'СЕТ СН'!$F$11+СВЦЭМ!$D$10+'СЕТ СН'!$F$6-'СЕТ СН'!$F$23</f>
        <v>1990.6465567400001</v>
      </c>
      <c r="P31" s="36">
        <f>SUMIFS(СВЦЭМ!$D$39:$D$782,СВЦЭМ!$A$39:$A$782,$A31,СВЦЭМ!$B$39:$B$782,P$11)+'СЕТ СН'!$F$11+СВЦЭМ!$D$10+'СЕТ СН'!$F$6-'СЕТ СН'!$F$23</f>
        <v>1995.7280923899998</v>
      </c>
      <c r="Q31" s="36">
        <f>SUMIFS(СВЦЭМ!$D$39:$D$782,СВЦЭМ!$A$39:$A$782,$A31,СВЦЭМ!$B$39:$B$782,Q$11)+'СЕТ СН'!$F$11+СВЦЭМ!$D$10+'СЕТ СН'!$F$6-'СЕТ СН'!$F$23</f>
        <v>1988.6688651999998</v>
      </c>
      <c r="R31" s="36">
        <f>SUMIFS(СВЦЭМ!$D$39:$D$782,СВЦЭМ!$A$39:$A$782,$A31,СВЦЭМ!$B$39:$B$782,R$11)+'СЕТ СН'!$F$11+СВЦЭМ!$D$10+'СЕТ СН'!$F$6-'СЕТ СН'!$F$23</f>
        <v>2031.2221145099998</v>
      </c>
      <c r="S31" s="36">
        <f>SUMIFS(СВЦЭМ!$D$39:$D$782,СВЦЭМ!$A$39:$A$782,$A31,СВЦЭМ!$B$39:$B$782,S$11)+'СЕТ СН'!$F$11+СВЦЭМ!$D$10+'СЕТ СН'!$F$6-'СЕТ СН'!$F$23</f>
        <v>2044.4933372099999</v>
      </c>
      <c r="T31" s="36">
        <f>SUMIFS(СВЦЭМ!$D$39:$D$782,СВЦЭМ!$A$39:$A$782,$A31,СВЦЭМ!$B$39:$B$782,T$11)+'СЕТ СН'!$F$11+СВЦЭМ!$D$10+'СЕТ СН'!$F$6-'СЕТ СН'!$F$23</f>
        <v>2011.5685006999997</v>
      </c>
      <c r="U31" s="36">
        <f>SUMIFS(СВЦЭМ!$D$39:$D$782,СВЦЭМ!$A$39:$A$782,$A31,СВЦЭМ!$B$39:$B$782,U$11)+'СЕТ СН'!$F$11+СВЦЭМ!$D$10+'СЕТ СН'!$F$6-'СЕТ СН'!$F$23</f>
        <v>1979.0867662800001</v>
      </c>
      <c r="V31" s="36">
        <f>SUMIFS(СВЦЭМ!$D$39:$D$782,СВЦЭМ!$A$39:$A$782,$A31,СВЦЭМ!$B$39:$B$782,V$11)+'СЕТ СН'!$F$11+СВЦЭМ!$D$10+'СЕТ СН'!$F$6-'СЕТ СН'!$F$23</f>
        <v>1997.2916291900001</v>
      </c>
      <c r="W31" s="36">
        <f>SUMIFS(СВЦЭМ!$D$39:$D$782,СВЦЭМ!$A$39:$A$782,$A31,СВЦЭМ!$B$39:$B$782,W$11)+'СЕТ СН'!$F$11+СВЦЭМ!$D$10+'СЕТ СН'!$F$6-'СЕТ СН'!$F$23</f>
        <v>2010.2235908399998</v>
      </c>
      <c r="X31" s="36">
        <f>SUMIFS(СВЦЭМ!$D$39:$D$782,СВЦЭМ!$A$39:$A$782,$A31,СВЦЭМ!$B$39:$B$782,X$11)+'СЕТ СН'!$F$11+СВЦЭМ!$D$10+'СЕТ СН'!$F$6-'СЕТ СН'!$F$23</f>
        <v>2051.5259566199998</v>
      </c>
      <c r="Y31" s="36">
        <f>SUMIFS(СВЦЭМ!$D$39:$D$782,СВЦЭМ!$A$39:$A$782,$A31,СВЦЭМ!$B$39:$B$782,Y$11)+'СЕТ СН'!$F$11+СВЦЭМ!$D$10+'СЕТ СН'!$F$6-'СЕТ СН'!$F$23</f>
        <v>2077.77670257</v>
      </c>
    </row>
    <row r="32" spans="1:25" ht="15.75" x14ac:dyDescent="0.2">
      <c r="A32" s="35">
        <f t="shared" si="0"/>
        <v>44978</v>
      </c>
      <c r="B32" s="36">
        <f>SUMIFS(СВЦЭМ!$D$39:$D$782,СВЦЭМ!$A$39:$A$782,$A32,СВЦЭМ!$B$39:$B$782,B$11)+'СЕТ СН'!$F$11+СВЦЭМ!$D$10+'СЕТ СН'!$F$6-'СЕТ СН'!$F$23</f>
        <v>2117.8589149099998</v>
      </c>
      <c r="C32" s="36">
        <f>SUMIFS(СВЦЭМ!$D$39:$D$782,СВЦЭМ!$A$39:$A$782,$A32,СВЦЭМ!$B$39:$B$782,C$11)+'СЕТ СН'!$F$11+СВЦЭМ!$D$10+'СЕТ СН'!$F$6-'СЕТ СН'!$F$23</f>
        <v>2152.7719256800001</v>
      </c>
      <c r="D32" s="36">
        <f>SUMIFS(СВЦЭМ!$D$39:$D$782,СВЦЭМ!$A$39:$A$782,$A32,СВЦЭМ!$B$39:$B$782,D$11)+'СЕТ СН'!$F$11+СВЦЭМ!$D$10+'СЕТ СН'!$F$6-'СЕТ СН'!$F$23</f>
        <v>2161.7147439999999</v>
      </c>
      <c r="E32" s="36">
        <f>SUMIFS(СВЦЭМ!$D$39:$D$782,СВЦЭМ!$A$39:$A$782,$A32,СВЦЭМ!$B$39:$B$782,E$11)+'СЕТ СН'!$F$11+СВЦЭМ!$D$10+'СЕТ СН'!$F$6-'СЕТ СН'!$F$23</f>
        <v>2161.1298715799999</v>
      </c>
      <c r="F32" s="36">
        <f>SUMIFS(СВЦЭМ!$D$39:$D$782,СВЦЭМ!$A$39:$A$782,$A32,СВЦЭМ!$B$39:$B$782,F$11)+'СЕТ СН'!$F$11+СВЦЭМ!$D$10+'СЕТ СН'!$F$6-'СЕТ СН'!$F$23</f>
        <v>2140.5327270899998</v>
      </c>
      <c r="G32" s="36">
        <f>SUMIFS(СВЦЭМ!$D$39:$D$782,СВЦЭМ!$A$39:$A$782,$A32,СВЦЭМ!$B$39:$B$782,G$11)+'СЕТ СН'!$F$11+СВЦЭМ!$D$10+'СЕТ СН'!$F$6-'СЕТ СН'!$F$23</f>
        <v>2059.19097736</v>
      </c>
      <c r="H32" s="36">
        <f>SUMIFS(СВЦЭМ!$D$39:$D$782,СВЦЭМ!$A$39:$A$782,$A32,СВЦЭМ!$B$39:$B$782,H$11)+'СЕТ СН'!$F$11+СВЦЭМ!$D$10+'СЕТ СН'!$F$6-'СЕТ СН'!$F$23</f>
        <v>2007.3284330900001</v>
      </c>
      <c r="I32" s="36">
        <f>SUMIFS(СВЦЭМ!$D$39:$D$782,СВЦЭМ!$A$39:$A$782,$A32,СВЦЭМ!$B$39:$B$782,I$11)+'СЕТ СН'!$F$11+СВЦЭМ!$D$10+'СЕТ СН'!$F$6-'СЕТ СН'!$F$23</f>
        <v>1976.0973360600001</v>
      </c>
      <c r="J32" s="36">
        <f>SUMIFS(СВЦЭМ!$D$39:$D$782,СВЦЭМ!$A$39:$A$782,$A32,СВЦЭМ!$B$39:$B$782,J$11)+'СЕТ СН'!$F$11+СВЦЭМ!$D$10+'СЕТ СН'!$F$6-'СЕТ СН'!$F$23</f>
        <v>1940.63607318</v>
      </c>
      <c r="K32" s="36">
        <f>SUMIFS(СВЦЭМ!$D$39:$D$782,СВЦЭМ!$A$39:$A$782,$A32,СВЦЭМ!$B$39:$B$782,K$11)+'СЕТ СН'!$F$11+СВЦЭМ!$D$10+'СЕТ СН'!$F$6-'СЕТ СН'!$F$23</f>
        <v>1925.8947759399998</v>
      </c>
      <c r="L32" s="36">
        <f>SUMIFS(СВЦЭМ!$D$39:$D$782,СВЦЭМ!$A$39:$A$782,$A32,СВЦЭМ!$B$39:$B$782,L$11)+'СЕТ СН'!$F$11+СВЦЭМ!$D$10+'СЕТ СН'!$F$6-'СЕТ СН'!$F$23</f>
        <v>1942.3253491800001</v>
      </c>
      <c r="M32" s="36">
        <f>SUMIFS(СВЦЭМ!$D$39:$D$782,СВЦЭМ!$A$39:$A$782,$A32,СВЦЭМ!$B$39:$B$782,M$11)+'СЕТ СН'!$F$11+СВЦЭМ!$D$10+'СЕТ СН'!$F$6-'СЕТ СН'!$F$23</f>
        <v>1982.6348692000001</v>
      </c>
      <c r="N32" s="36">
        <f>SUMIFS(СВЦЭМ!$D$39:$D$782,СВЦЭМ!$A$39:$A$782,$A32,СВЦЭМ!$B$39:$B$782,N$11)+'СЕТ СН'!$F$11+СВЦЭМ!$D$10+'СЕТ СН'!$F$6-'СЕТ СН'!$F$23</f>
        <v>2012.4306153499997</v>
      </c>
      <c r="O32" s="36">
        <f>SUMIFS(СВЦЭМ!$D$39:$D$782,СВЦЭМ!$A$39:$A$782,$A32,СВЦЭМ!$B$39:$B$782,O$11)+'СЕТ СН'!$F$11+СВЦЭМ!$D$10+'СЕТ СН'!$F$6-'СЕТ СН'!$F$23</f>
        <v>2039.5944648</v>
      </c>
      <c r="P32" s="36">
        <f>SUMIFS(СВЦЭМ!$D$39:$D$782,СВЦЭМ!$A$39:$A$782,$A32,СВЦЭМ!$B$39:$B$782,P$11)+'СЕТ СН'!$F$11+СВЦЭМ!$D$10+'СЕТ СН'!$F$6-'СЕТ СН'!$F$23</f>
        <v>2051.4267743</v>
      </c>
      <c r="Q32" s="36">
        <f>SUMIFS(СВЦЭМ!$D$39:$D$782,СВЦЭМ!$A$39:$A$782,$A32,СВЦЭМ!$B$39:$B$782,Q$11)+'СЕТ СН'!$F$11+СВЦЭМ!$D$10+'СЕТ СН'!$F$6-'СЕТ СН'!$F$23</f>
        <v>2032.5972975499999</v>
      </c>
      <c r="R32" s="36">
        <f>SUMIFS(СВЦЭМ!$D$39:$D$782,СВЦЭМ!$A$39:$A$782,$A32,СВЦЭМ!$B$39:$B$782,R$11)+'СЕТ СН'!$F$11+СВЦЭМ!$D$10+'СЕТ СН'!$F$6-'СЕТ СН'!$F$23</f>
        <v>1996.6001481799999</v>
      </c>
      <c r="S32" s="36">
        <f>SUMIFS(СВЦЭМ!$D$39:$D$782,СВЦЭМ!$A$39:$A$782,$A32,СВЦЭМ!$B$39:$B$782,S$11)+'СЕТ СН'!$F$11+СВЦЭМ!$D$10+'СЕТ СН'!$F$6-'СЕТ СН'!$F$23</f>
        <v>1957.07228734</v>
      </c>
      <c r="T32" s="36">
        <f>SUMIFS(СВЦЭМ!$D$39:$D$782,СВЦЭМ!$A$39:$A$782,$A32,СВЦЭМ!$B$39:$B$782,T$11)+'СЕТ СН'!$F$11+СВЦЭМ!$D$10+'СЕТ СН'!$F$6-'СЕТ СН'!$F$23</f>
        <v>1930.3046727999999</v>
      </c>
      <c r="U32" s="36">
        <f>SUMIFS(СВЦЭМ!$D$39:$D$782,СВЦЭМ!$A$39:$A$782,$A32,СВЦЭМ!$B$39:$B$782,U$11)+'СЕТ СН'!$F$11+СВЦЭМ!$D$10+'СЕТ СН'!$F$6-'СЕТ СН'!$F$23</f>
        <v>1944.56665909</v>
      </c>
      <c r="V32" s="36">
        <f>SUMIFS(СВЦЭМ!$D$39:$D$782,СВЦЭМ!$A$39:$A$782,$A32,СВЦЭМ!$B$39:$B$782,V$11)+'СЕТ СН'!$F$11+СВЦЭМ!$D$10+'СЕТ СН'!$F$6-'СЕТ СН'!$F$23</f>
        <v>1942.4592810999998</v>
      </c>
      <c r="W32" s="36">
        <f>SUMIFS(СВЦЭМ!$D$39:$D$782,СВЦЭМ!$A$39:$A$782,$A32,СВЦЭМ!$B$39:$B$782,W$11)+'СЕТ СН'!$F$11+СВЦЭМ!$D$10+'СЕТ СН'!$F$6-'СЕТ СН'!$F$23</f>
        <v>1976.0107555499999</v>
      </c>
      <c r="X32" s="36">
        <f>SUMIFS(СВЦЭМ!$D$39:$D$782,СВЦЭМ!$A$39:$A$782,$A32,СВЦЭМ!$B$39:$B$782,X$11)+'СЕТ СН'!$F$11+СВЦЭМ!$D$10+'СЕТ СН'!$F$6-'СЕТ СН'!$F$23</f>
        <v>2006.0886908500001</v>
      </c>
      <c r="Y32" s="36">
        <f>SUMIFS(СВЦЭМ!$D$39:$D$782,СВЦЭМ!$A$39:$A$782,$A32,СВЦЭМ!$B$39:$B$782,Y$11)+'СЕТ СН'!$F$11+СВЦЭМ!$D$10+'СЕТ СН'!$F$6-'СЕТ СН'!$F$23</f>
        <v>2071.36694962</v>
      </c>
    </row>
    <row r="33" spans="1:27" ht="15.75" x14ac:dyDescent="0.2">
      <c r="A33" s="35">
        <f t="shared" si="0"/>
        <v>44979</v>
      </c>
      <c r="B33" s="36">
        <f>SUMIFS(СВЦЭМ!$D$39:$D$782,СВЦЭМ!$A$39:$A$782,$A33,СВЦЭМ!$B$39:$B$782,B$11)+'СЕТ СН'!$F$11+СВЦЭМ!$D$10+'СЕТ СН'!$F$6-'СЕТ СН'!$F$23</f>
        <v>2133.83203796</v>
      </c>
      <c r="C33" s="36">
        <f>SUMIFS(СВЦЭМ!$D$39:$D$782,СВЦЭМ!$A$39:$A$782,$A33,СВЦЭМ!$B$39:$B$782,C$11)+'СЕТ СН'!$F$11+СВЦЭМ!$D$10+'СЕТ СН'!$F$6-'СЕТ СН'!$F$23</f>
        <v>2190.4719284499997</v>
      </c>
      <c r="D33" s="36">
        <f>SUMIFS(СВЦЭМ!$D$39:$D$782,СВЦЭМ!$A$39:$A$782,$A33,СВЦЭМ!$B$39:$B$782,D$11)+'СЕТ СН'!$F$11+СВЦЭМ!$D$10+'СЕТ СН'!$F$6-'СЕТ СН'!$F$23</f>
        <v>2199.4988048199998</v>
      </c>
      <c r="E33" s="36">
        <f>SUMIFS(СВЦЭМ!$D$39:$D$782,СВЦЭМ!$A$39:$A$782,$A33,СВЦЭМ!$B$39:$B$782,E$11)+'СЕТ СН'!$F$11+СВЦЭМ!$D$10+'СЕТ СН'!$F$6-'СЕТ СН'!$F$23</f>
        <v>2194.5195063400001</v>
      </c>
      <c r="F33" s="36">
        <f>SUMIFS(СВЦЭМ!$D$39:$D$782,СВЦЭМ!$A$39:$A$782,$A33,СВЦЭМ!$B$39:$B$782,F$11)+'СЕТ СН'!$F$11+СВЦЭМ!$D$10+'СЕТ СН'!$F$6-'СЕТ СН'!$F$23</f>
        <v>2162.9615767199998</v>
      </c>
      <c r="G33" s="36">
        <f>SUMIFS(СВЦЭМ!$D$39:$D$782,СВЦЭМ!$A$39:$A$782,$A33,СВЦЭМ!$B$39:$B$782,G$11)+'СЕТ СН'!$F$11+СВЦЭМ!$D$10+'СЕТ СН'!$F$6-'СЕТ СН'!$F$23</f>
        <v>2084.0344867899998</v>
      </c>
      <c r="H33" s="36">
        <f>SUMIFS(СВЦЭМ!$D$39:$D$782,СВЦЭМ!$A$39:$A$782,$A33,СВЦЭМ!$B$39:$B$782,H$11)+'СЕТ СН'!$F$11+СВЦЭМ!$D$10+'СЕТ СН'!$F$6-'СЕТ СН'!$F$23</f>
        <v>1989.2664159199999</v>
      </c>
      <c r="I33" s="36">
        <f>SUMIFS(СВЦЭМ!$D$39:$D$782,СВЦЭМ!$A$39:$A$782,$A33,СВЦЭМ!$B$39:$B$782,I$11)+'СЕТ СН'!$F$11+СВЦЭМ!$D$10+'СЕТ СН'!$F$6-'СЕТ СН'!$F$23</f>
        <v>1962.5646828899999</v>
      </c>
      <c r="J33" s="36">
        <f>SUMIFS(СВЦЭМ!$D$39:$D$782,СВЦЭМ!$A$39:$A$782,$A33,СВЦЭМ!$B$39:$B$782,J$11)+'СЕТ СН'!$F$11+СВЦЭМ!$D$10+'СЕТ СН'!$F$6-'СЕТ СН'!$F$23</f>
        <v>1953.9604816299998</v>
      </c>
      <c r="K33" s="36">
        <f>SUMIFS(СВЦЭМ!$D$39:$D$782,СВЦЭМ!$A$39:$A$782,$A33,СВЦЭМ!$B$39:$B$782,K$11)+'СЕТ СН'!$F$11+СВЦЭМ!$D$10+'СЕТ СН'!$F$6-'СЕТ СН'!$F$23</f>
        <v>1940.75334587</v>
      </c>
      <c r="L33" s="36">
        <f>SUMIFS(СВЦЭМ!$D$39:$D$782,СВЦЭМ!$A$39:$A$782,$A33,СВЦЭМ!$B$39:$B$782,L$11)+'СЕТ СН'!$F$11+СВЦЭМ!$D$10+'СЕТ СН'!$F$6-'СЕТ СН'!$F$23</f>
        <v>1941.7368104799998</v>
      </c>
      <c r="M33" s="36">
        <f>SUMIFS(СВЦЭМ!$D$39:$D$782,СВЦЭМ!$A$39:$A$782,$A33,СВЦЭМ!$B$39:$B$782,M$11)+'СЕТ СН'!$F$11+СВЦЭМ!$D$10+'СЕТ СН'!$F$6-'СЕТ СН'!$F$23</f>
        <v>1979.8955794600001</v>
      </c>
      <c r="N33" s="36">
        <f>SUMIFS(СВЦЭМ!$D$39:$D$782,СВЦЭМ!$A$39:$A$782,$A33,СВЦЭМ!$B$39:$B$782,N$11)+'СЕТ СН'!$F$11+СВЦЭМ!$D$10+'СЕТ СН'!$F$6-'СЕТ СН'!$F$23</f>
        <v>2016.82056255</v>
      </c>
      <c r="O33" s="36">
        <f>SUMIFS(СВЦЭМ!$D$39:$D$782,СВЦЭМ!$A$39:$A$782,$A33,СВЦЭМ!$B$39:$B$782,O$11)+'СЕТ СН'!$F$11+СВЦЭМ!$D$10+'СЕТ СН'!$F$6-'СЕТ СН'!$F$23</f>
        <v>1997.3113678899999</v>
      </c>
      <c r="P33" s="36">
        <f>SUMIFS(СВЦЭМ!$D$39:$D$782,СВЦЭМ!$A$39:$A$782,$A33,СВЦЭМ!$B$39:$B$782,P$11)+'СЕТ СН'!$F$11+СВЦЭМ!$D$10+'СЕТ СН'!$F$6-'СЕТ СН'!$F$23</f>
        <v>2005.86045474</v>
      </c>
      <c r="Q33" s="36">
        <f>SUMIFS(СВЦЭМ!$D$39:$D$782,СВЦЭМ!$A$39:$A$782,$A33,СВЦЭМ!$B$39:$B$782,Q$11)+'СЕТ СН'!$F$11+СВЦЭМ!$D$10+'СЕТ СН'!$F$6-'СЕТ СН'!$F$23</f>
        <v>2019.3060557999997</v>
      </c>
      <c r="R33" s="36">
        <f>SUMIFS(СВЦЭМ!$D$39:$D$782,СВЦЭМ!$A$39:$A$782,$A33,СВЦЭМ!$B$39:$B$782,R$11)+'СЕТ СН'!$F$11+СВЦЭМ!$D$10+'СЕТ СН'!$F$6-'СЕТ СН'!$F$23</f>
        <v>1988.5972688500001</v>
      </c>
      <c r="S33" s="36">
        <f>SUMIFS(СВЦЭМ!$D$39:$D$782,СВЦЭМ!$A$39:$A$782,$A33,СВЦЭМ!$B$39:$B$782,S$11)+'СЕТ СН'!$F$11+СВЦЭМ!$D$10+'СЕТ СН'!$F$6-'СЕТ СН'!$F$23</f>
        <v>1950.7909639999998</v>
      </c>
      <c r="T33" s="36">
        <f>SUMIFS(СВЦЭМ!$D$39:$D$782,СВЦЭМ!$A$39:$A$782,$A33,СВЦЭМ!$B$39:$B$782,T$11)+'СЕТ СН'!$F$11+СВЦЭМ!$D$10+'СЕТ СН'!$F$6-'СЕТ СН'!$F$23</f>
        <v>1930.48438773</v>
      </c>
      <c r="U33" s="36">
        <f>SUMIFS(СВЦЭМ!$D$39:$D$782,СВЦЭМ!$A$39:$A$782,$A33,СВЦЭМ!$B$39:$B$782,U$11)+'СЕТ СН'!$F$11+СВЦЭМ!$D$10+'СЕТ СН'!$F$6-'СЕТ СН'!$F$23</f>
        <v>1967.30180204</v>
      </c>
      <c r="V33" s="36">
        <f>SUMIFS(СВЦЭМ!$D$39:$D$782,СВЦЭМ!$A$39:$A$782,$A33,СВЦЭМ!$B$39:$B$782,V$11)+'СЕТ СН'!$F$11+СВЦЭМ!$D$10+'СЕТ СН'!$F$6-'СЕТ СН'!$F$23</f>
        <v>1978.5349904</v>
      </c>
      <c r="W33" s="36">
        <f>SUMIFS(СВЦЭМ!$D$39:$D$782,СВЦЭМ!$A$39:$A$782,$A33,СВЦЭМ!$B$39:$B$782,W$11)+'СЕТ СН'!$F$11+СВЦЭМ!$D$10+'СЕТ СН'!$F$6-'СЕТ СН'!$F$23</f>
        <v>2011.84552764</v>
      </c>
      <c r="X33" s="36">
        <f>SUMIFS(СВЦЭМ!$D$39:$D$782,СВЦЭМ!$A$39:$A$782,$A33,СВЦЭМ!$B$39:$B$782,X$11)+'СЕТ СН'!$F$11+СВЦЭМ!$D$10+'СЕТ СН'!$F$6-'СЕТ СН'!$F$23</f>
        <v>2043.65784196</v>
      </c>
      <c r="Y33" s="36">
        <f>SUMIFS(СВЦЭМ!$D$39:$D$782,СВЦЭМ!$A$39:$A$782,$A33,СВЦЭМ!$B$39:$B$782,Y$11)+'СЕТ СН'!$F$11+СВЦЭМ!$D$10+'СЕТ СН'!$F$6-'СЕТ СН'!$F$23</f>
        <v>2078.57890275</v>
      </c>
    </row>
    <row r="34" spans="1:27" ht="15.75" x14ac:dyDescent="0.2">
      <c r="A34" s="35">
        <f t="shared" si="0"/>
        <v>44980</v>
      </c>
      <c r="B34" s="36">
        <f>SUMIFS(СВЦЭМ!$D$39:$D$782,СВЦЭМ!$A$39:$A$782,$A34,СВЦЭМ!$B$39:$B$782,B$11)+'СЕТ СН'!$F$11+СВЦЭМ!$D$10+'СЕТ СН'!$F$6-'СЕТ СН'!$F$23</f>
        <v>2120.3976256999999</v>
      </c>
      <c r="C34" s="36">
        <f>SUMIFS(СВЦЭМ!$D$39:$D$782,СВЦЭМ!$A$39:$A$782,$A34,СВЦЭМ!$B$39:$B$782,C$11)+'СЕТ СН'!$F$11+СВЦЭМ!$D$10+'СЕТ СН'!$F$6-'СЕТ СН'!$F$23</f>
        <v>2090.75427919</v>
      </c>
      <c r="D34" s="36">
        <f>SUMIFS(СВЦЭМ!$D$39:$D$782,СВЦЭМ!$A$39:$A$782,$A34,СВЦЭМ!$B$39:$B$782,D$11)+'СЕТ СН'!$F$11+СВЦЭМ!$D$10+'СЕТ СН'!$F$6-'СЕТ СН'!$F$23</f>
        <v>2095.7107729999998</v>
      </c>
      <c r="E34" s="36">
        <f>SUMIFS(СВЦЭМ!$D$39:$D$782,СВЦЭМ!$A$39:$A$782,$A34,СВЦЭМ!$B$39:$B$782,E$11)+'СЕТ СН'!$F$11+СВЦЭМ!$D$10+'СЕТ СН'!$F$6-'СЕТ СН'!$F$23</f>
        <v>2100.94082561</v>
      </c>
      <c r="F34" s="36">
        <f>SUMIFS(СВЦЭМ!$D$39:$D$782,СВЦЭМ!$A$39:$A$782,$A34,СВЦЭМ!$B$39:$B$782,F$11)+'СЕТ СН'!$F$11+СВЦЭМ!$D$10+'СЕТ СН'!$F$6-'СЕТ СН'!$F$23</f>
        <v>2097.14239873</v>
      </c>
      <c r="G34" s="36">
        <f>SUMIFS(СВЦЭМ!$D$39:$D$782,СВЦЭМ!$A$39:$A$782,$A34,СВЦЭМ!$B$39:$B$782,G$11)+'СЕТ СН'!$F$11+СВЦЭМ!$D$10+'СЕТ СН'!$F$6-'СЕТ СН'!$F$23</f>
        <v>2076.7731333699999</v>
      </c>
      <c r="H34" s="36">
        <f>SUMIFS(СВЦЭМ!$D$39:$D$782,СВЦЭМ!$A$39:$A$782,$A34,СВЦЭМ!$B$39:$B$782,H$11)+'СЕТ СН'!$F$11+СВЦЭМ!$D$10+'СЕТ СН'!$F$6-'СЕТ СН'!$F$23</f>
        <v>2017.18081678</v>
      </c>
      <c r="I34" s="36">
        <f>SUMIFS(СВЦЭМ!$D$39:$D$782,СВЦЭМ!$A$39:$A$782,$A34,СВЦЭМ!$B$39:$B$782,I$11)+'СЕТ СН'!$F$11+СВЦЭМ!$D$10+'СЕТ СН'!$F$6-'СЕТ СН'!$F$23</f>
        <v>1930.7599519999999</v>
      </c>
      <c r="J34" s="36">
        <f>SUMIFS(СВЦЭМ!$D$39:$D$782,СВЦЭМ!$A$39:$A$782,$A34,СВЦЭМ!$B$39:$B$782,J$11)+'СЕТ СН'!$F$11+СВЦЭМ!$D$10+'СЕТ СН'!$F$6-'СЕТ СН'!$F$23</f>
        <v>1857.1013236899998</v>
      </c>
      <c r="K34" s="36">
        <f>SUMIFS(СВЦЭМ!$D$39:$D$782,СВЦЭМ!$A$39:$A$782,$A34,СВЦЭМ!$B$39:$B$782,K$11)+'СЕТ СН'!$F$11+СВЦЭМ!$D$10+'СЕТ СН'!$F$6-'СЕТ СН'!$F$23</f>
        <v>1839.0396936799998</v>
      </c>
      <c r="L34" s="36">
        <f>SUMIFS(СВЦЭМ!$D$39:$D$782,СВЦЭМ!$A$39:$A$782,$A34,СВЦЭМ!$B$39:$B$782,L$11)+'СЕТ СН'!$F$11+СВЦЭМ!$D$10+'СЕТ СН'!$F$6-'СЕТ СН'!$F$23</f>
        <v>1872.6820533999999</v>
      </c>
      <c r="M34" s="36">
        <f>SUMIFS(СВЦЭМ!$D$39:$D$782,СВЦЭМ!$A$39:$A$782,$A34,СВЦЭМ!$B$39:$B$782,M$11)+'СЕТ СН'!$F$11+СВЦЭМ!$D$10+'СЕТ СН'!$F$6-'СЕТ СН'!$F$23</f>
        <v>1885.6674618799998</v>
      </c>
      <c r="N34" s="36">
        <f>SUMIFS(СВЦЭМ!$D$39:$D$782,СВЦЭМ!$A$39:$A$782,$A34,СВЦЭМ!$B$39:$B$782,N$11)+'СЕТ СН'!$F$11+СВЦЭМ!$D$10+'СЕТ СН'!$F$6-'СЕТ СН'!$F$23</f>
        <v>1934.1550974699999</v>
      </c>
      <c r="O34" s="36">
        <f>SUMIFS(СВЦЭМ!$D$39:$D$782,СВЦЭМ!$A$39:$A$782,$A34,СВЦЭМ!$B$39:$B$782,O$11)+'СЕТ СН'!$F$11+СВЦЭМ!$D$10+'СЕТ СН'!$F$6-'СЕТ СН'!$F$23</f>
        <v>1943.1313126300001</v>
      </c>
      <c r="P34" s="36">
        <f>SUMIFS(СВЦЭМ!$D$39:$D$782,СВЦЭМ!$A$39:$A$782,$A34,СВЦЭМ!$B$39:$B$782,P$11)+'СЕТ СН'!$F$11+СВЦЭМ!$D$10+'СЕТ СН'!$F$6-'СЕТ СН'!$F$23</f>
        <v>1968.1069452399997</v>
      </c>
      <c r="Q34" s="36">
        <f>SUMIFS(СВЦЭМ!$D$39:$D$782,СВЦЭМ!$A$39:$A$782,$A34,СВЦЭМ!$B$39:$B$782,Q$11)+'СЕТ СН'!$F$11+СВЦЭМ!$D$10+'СЕТ СН'!$F$6-'СЕТ СН'!$F$23</f>
        <v>1960.7009956699999</v>
      </c>
      <c r="R34" s="36">
        <f>SUMIFS(СВЦЭМ!$D$39:$D$782,СВЦЭМ!$A$39:$A$782,$A34,СВЦЭМ!$B$39:$B$782,R$11)+'СЕТ СН'!$F$11+СВЦЭМ!$D$10+'СЕТ СН'!$F$6-'СЕТ СН'!$F$23</f>
        <v>1955.7388352399998</v>
      </c>
      <c r="S34" s="36">
        <f>SUMIFS(СВЦЭМ!$D$39:$D$782,СВЦЭМ!$A$39:$A$782,$A34,СВЦЭМ!$B$39:$B$782,S$11)+'СЕТ СН'!$F$11+СВЦЭМ!$D$10+'СЕТ СН'!$F$6-'СЕТ СН'!$F$23</f>
        <v>1925.77071798</v>
      </c>
      <c r="T34" s="36">
        <f>SUMIFS(СВЦЭМ!$D$39:$D$782,СВЦЭМ!$A$39:$A$782,$A34,СВЦЭМ!$B$39:$B$782,T$11)+'СЕТ СН'!$F$11+СВЦЭМ!$D$10+'СЕТ СН'!$F$6-'СЕТ СН'!$F$23</f>
        <v>1874.1830156400001</v>
      </c>
      <c r="U34" s="36">
        <f>SUMIFS(СВЦЭМ!$D$39:$D$782,СВЦЭМ!$A$39:$A$782,$A34,СВЦЭМ!$B$39:$B$782,U$11)+'СЕТ СН'!$F$11+СВЦЭМ!$D$10+'СЕТ СН'!$F$6-'СЕТ СН'!$F$23</f>
        <v>1864.6317505399998</v>
      </c>
      <c r="V34" s="36">
        <f>SUMIFS(СВЦЭМ!$D$39:$D$782,СВЦЭМ!$A$39:$A$782,$A34,СВЦЭМ!$B$39:$B$782,V$11)+'СЕТ СН'!$F$11+СВЦЭМ!$D$10+'СЕТ СН'!$F$6-'СЕТ СН'!$F$23</f>
        <v>1880.2892245899998</v>
      </c>
      <c r="W34" s="36">
        <f>SUMIFS(СВЦЭМ!$D$39:$D$782,СВЦЭМ!$A$39:$A$782,$A34,СВЦЭМ!$B$39:$B$782,W$11)+'СЕТ СН'!$F$11+СВЦЭМ!$D$10+'СЕТ СН'!$F$6-'СЕТ СН'!$F$23</f>
        <v>1916.0240761</v>
      </c>
      <c r="X34" s="36">
        <f>SUMIFS(СВЦЭМ!$D$39:$D$782,СВЦЭМ!$A$39:$A$782,$A34,СВЦЭМ!$B$39:$B$782,X$11)+'СЕТ СН'!$F$11+СВЦЭМ!$D$10+'СЕТ СН'!$F$6-'СЕТ СН'!$F$23</f>
        <v>1951.6958863300001</v>
      </c>
      <c r="Y34" s="36">
        <f>SUMIFS(СВЦЭМ!$D$39:$D$782,СВЦЭМ!$A$39:$A$782,$A34,СВЦЭМ!$B$39:$B$782,Y$11)+'СЕТ СН'!$F$11+СВЦЭМ!$D$10+'СЕТ СН'!$F$6-'СЕТ СН'!$F$23</f>
        <v>2002.15187535</v>
      </c>
    </row>
    <row r="35" spans="1:27" ht="15.75" x14ac:dyDescent="0.2">
      <c r="A35" s="35">
        <f t="shared" si="0"/>
        <v>44981</v>
      </c>
      <c r="B35" s="36">
        <f>SUMIFS(СВЦЭМ!$D$39:$D$782,СВЦЭМ!$A$39:$A$782,$A35,СВЦЭМ!$B$39:$B$782,B$11)+'СЕТ СН'!$F$11+СВЦЭМ!$D$10+'СЕТ СН'!$F$6-'СЕТ СН'!$F$23</f>
        <v>1989.9958217899998</v>
      </c>
      <c r="C35" s="36">
        <f>SUMIFS(СВЦЭМ!$D$39:$D$782,СВЦЭМ!$A$39:$A$782,$A35,СВЦЭМ!$B$39:$B$782,C$11)+'СЕТ СН'!$F$11+СВЦЭМ!$D$10+'СЕТ СН'!$F$6-'СЕТ СН'!$F$23</f>
        <v>1991.0291856499998</v>
      </c>
      <c r="D35" s="36">
        <f>SUMIFS(СВЦЭМ!$D$39:$D$782,СВЦЭМ!$A$39:$A$782,$A35,СВЦЭМ!$B$39:$B$782,D$11)+'СЕТ СН'!$F$11+СВЦЭМ!$D$10+'СЕТ СН'!$F$6-'СЕТ СН'!$F$23</f>
        <v>1935.78462756</v>
      </c>
      <c r="E35" s="36">
        <f>SUMIFS(СВЦЭМ!$D$39:$D$782,СВЦЭМ!$A$39:$A$782,$A35,СВЦЭМ!$B$39:$B$782,E$11)+'СЕТ СН'!$F$11+СВЦЭМ!$D$10+'СЕТ СН'!$F$6-'СЕТ СН'!$F$23</f>
        <v>1886.5286624</v>
      </c>
      <c r="F35" s="36">
        <f>SUMIFS(СВЦЭМ!$D$39:$D$782,СВЦЭМ!$A$39:$A$782,$A35,СВЦЭМ!$B$39:$B$782,F$11)+'СЕТ СН'!$F$11+СВЦЭМ!$D$10+'СЕТ СН'!$F$6-'СЕТ СН'!$F$23</f>
        <v>1900.32069628</v>
      </c>
      <c r="G35" s="36">
        <f>SUMIFS(СВЦЭМ!$D$39:$D$782,СВЦЭМ!$A$39:$A$782,$A35,СВЦЭМ!$B$39:$B$782,G$11)+'СЕТ СН'!$F$11+СВЦЭМ!$D$10+'СЕТ СН'!$F$6-'СЕТ СН'!$F$23</f>
        <v>1926.71253591</v>
      </c>
      <c r="H35" s="36">
        <f>SUMIFS(СВЦЭМ!$D$39:$D$782,СВЦЭМ!$A$39:$A$782,$A35,СВЦЭМ!$B$39:$B$782,H$11)+'СЕТ СН'!$F$11+СВЦЭМ!$D$10+'СЕТ СН'!$F$6-'СЕТ СН'!$F$23</f>
        <v>1939.4243897599999</v>
      </c>
      <c r="I35" s="36">
        <f>SUMIFS(СВЦЭМ!$D$39:$D$782,СВЦЭМ!$A$39:$A$782,$A35,СВЦЭМ!$B$39:$B$782,I$11)+'СЕТ СН'!$F$11+СВЦЭМ!$D$10+'СЕТ СН'!$F$6-'СЕТ СН'!$F$23</f>
        <v>1907.2760023000001</v>
      </c>
      <c r="J35" s="36">
        <f>SUMIFS(СВЦЭМ!$D$39:$D$782,СВЦЭМ!$A$39:$A$782,$A35,СВЦЭМ!$B$39:$B$782,J$11)+'СЕТ СН'!$F$11+СВЦЭМ!$D$10+'СЕТ СН'!$F$6-'СЕТ СН'!$F$23</f>
        <v>1850.7146431299998</v>
      </c>
      <c r="K35" s="36">
        <f>SUMIFS(СВЦЭМ!$D$39:$D$782,СВЦЭМ!$A$39:$A$782,$A35,СВЦЭМ!$B$39:$B$782,K$11)+'СЕТ СН'!$F$11+СВЦЭМ!$D$10+'СЕТ СН'!$F$6-'СЕТ СН'!$F$23</f>
        <v>1840.0376642400001</v>
      </c>
      <c r="L35" s="36">
        <f>SUMIFS(СВЦЭМ!$D$39:$D$782,СВЦЭМ!$A$39:$A$782,$A35,СВЦЭМ!$B$39:$B$782,L$11)+'СЕТ СН'!$F$11+СВЦЭМ!$D$10+'СЕТ СН'!$F$6-'СЕТ СН'!$F$23</f>
        <v>1849.66474135</v>
      </c>
      <c r="M35" s="36">
        <f>SUMIFS(СВЦЭМ!$D$39:$D$782,СВЦЭМ!$A$39:$A$782,$A35,СВЦЭМ!$B$39:$B$782,M$11)+'СЕТ СН'!$F$11+СВЦЭМ!$D$10+'СЕТ СН'!$F$6-'СЕТ СН'!$F$23</f>
        <v>1860.4610122300001</v>
      </c>
      <c r="N35" s="36">
        <f>SUMIFS(СВЦЭМ!$D$39:$D$782,СВЦЭМ!$A$39:$A$782,$A35,СВЦЭМ!$B$39:$B$782,N$11)+'СЕТ СН'!$F$11+СВЦЭМ!$D$10+'СЕТ СН'!$F$6-'СЕТ СН'!$F$23</f>
        <v>1858.87291534</v>
      </c>
      <c r="O35" s="36">
        <f>SUMIFS(СВЦЭМ!$D$39:$D$782,СВЦЭМ!$A$39:$A$782,$A35,СВЦЭМ!$B$39:$B$782,O$11)+'СЕТ СН'!$F$11+СВЦЭМ!$D$10+'СЕТ СН'!$F$6-'СЕТ СН'!$F$23</f>
        <v>1885.2468668900001</v>
      </c>
      <c r="P35" s="36">
        <f>SUMIFS(СВЦЭМ!$D$39:$D$782,СВЦЭМ!$A$39:$A$782,$A35,СВЦЭМ!$B$39:$B$782,P$11)+'СЕТ СН'!$F$11+СВЦЭМ!$D$10+'СЕТ СН'!$F$6-'СЕТ СН'!$F$23</f>
        <v>1884.1044776899998</v>
      </c>
      <c r="Q35" s="36">
        <f>SUMIFS(СВЦЭМ!$D$39:$D$782,СВЦЭМ!$A$39:$A$782,$A35,СВЦЭМ!$B$39:$B$782,Q$11)+'СЕТ СН'!$F$11+СВЦЭМ!$D$10+'СЕТ СН'!$F$6-'СЕТ СН'!$F$23</f>
        <v>1888.6340189899997</v>
      </c>
      <c r="R35" s="36">
        <f>SUMIFS(СВЦЭМ!$D$39:$D$782,СВЦЭМ!$A$39:$A$782,$A35,СВЦЭМ!$B$39:$B$782,R$11)+'СЕТ СН'!$F$11+СВЦЭМ!$D$10+'СЕТ СН'!$F$6-'СЕТ СН'!$F$23</f>
        <v>1879.6604738000001</v>
      </c>
      <c r="S35" s="36">
        <f>SUMIFS(СВЦЭМ!$D$39:$D$782,СВЦЭМ!$A$39:$A$782,$A35,СВЦЭМ!$B$39:$B$782,S$11)+'СЕТ СН'!$F$11+СВЦЭМ!$D$10+'СЕТ СН'!$F$6-'СЕТ СН'!$F$23</f>
        <v>1873.6056313099998</v>
      </c>
      <c r="T35" s="36">
        <f>SUMIFS(СВЦЭМ!$D$39:$D$782,СВЦЭМ!$A$39:$A$782,$A35,СВЦЭМ!$B$39:$B$782,T$11)+'СЕТ СН'!$F$11+СВЦЭМ!$D$10+'СЕТ СН'!$F$6-'СЕТ СН'!$F$23</f>
        <v>1837.0064487300001</v>
      </c>
      <c r="U35" s="36">
        <f>SUMIFS(СВЦЭМ!$D$39:$D$782,СВЦЭМ!$A$39:$A$782,$A35,СВЦЭМ!$B$39:$B$782,U$11)+'СЕТ СН'!$F$11+СВЦЭМ!$D$10+'СЕТ СН'!$F$6-'СЕТ СН'!$F$23</f>
        <v>1841.1896934900001</v>
      </c>
      <c r="V35" s="36">
        <f>SUMIFS(СВЦЭМ!$D$39:$D$782,СВЦЭМ!$A$39:$A$782,$A35,СВЦЭМ!$B$39:$B$782,V$11)+'СЕТ СН'!$F$11+СВЦЭМ!$D$10+'СЕТ СН'!$F$6-'СЕТ СН'!$F$23</f>
        <v>1856.62099519</v>
      </c>
      <c r="W35" s="36">
        <f>SUMIFS(СВЦЭМ!$D$39:$D$782,СВЦЭМ!$A$39:$A$782,$A35,СВЦЭМ!$B$39:$B$782,W$11)+'СЕТ СН'!$F$11+СВЦЭМ!$D$10+'СЕТ СН'!$F$6-'СЕТ СН'!$F$23</f>
        <v>1844.23158788</v>
      </c>
      <c r="X35" s="36">
        <f>SUMIFS(СВЦЭМ!$D$39:$D$782,СВЦЭМ!$A$39:$A$782,$A35,СВЦЭМ!$B$39:$B$782,X$11)+'СЕТ СН'!$F$11+СВЦЭМ!$D$10+'СЕТ СН'!$F$6-'СЕТ СН'!$F$23</f>
        <v>1876.41806</v>
      </c>
      <c r="Y35" s="36">
        <f>SUMIFS(СВЦЭМ!$D$39:$D$782,СВЦЭМ!$A$39:$A$782,$A35,СВЦЭМ!$B$39:$B$782,Y$11)+'СЕТ СН'!$F$11+СВЦЭМ!$D$10+'СЕТ СН'!$F$6-'СЕТ СН'!$F$23</f>
        <v>1895.8162064799999</v>
      </c>
    </row>
    <row r="36" spans="1:27" ht="15.75" x14ac:dyDescent="0.2">
      <c r="A36" s="35">
        <f t="shared" si="0"/>
        <v>44982</v>
      </c>
      <c r="B36" s="36">
        <f>SUMIFS(СВЦЭМ!$D$39:$D$782,СВЦЭМ!$A$39:$A$782,$A36,СВЦЭМ!$B$39:$B$782,B$11)+'СЕТ СН'!$F$11+СВЦЭМ!$D$10+'СЕТ СН'!$F$6-'СЕТ СН'!$F$23</f>
        <v>2117.5411563499997</v>
      </c>
      <c r="C36" s="36">
        <f>SUMIFS(СВЦЭМ!$D$39:$D$782,СВЦЭМ!$A$39:$A$782,$A36,СВЦЭМ!$B$39:$B$782,C$11)+'СЕТ СН'!$F$11+СВЦЭМ!$D$10+'СЕТ СН'!$F$6-'СЕТ СН'!$F$23</f>
        <v>2127.8244507999998</v>
      </c>
      <c r="D36" s="36">
        <f>SUMIFS(СВЦЭМ!$D$39:$D$782,СВЦЭМ!$A$39:$A$782,$A36,СВЦЭМ!$B$39:$B$782,D$11)+'СЕТ СН'!$F$11+СВЦЭМ!$D$10+'СЕТ СН'!$F$6-'СЕТ СН'!$F$23</f>
        <v>2138.6013049099997</v>
      </c>
      <c r="E36" s="36">
        <f>SUMIFS(СВЦЭМ!$D$39:$D$782,СВЦЭМ!$A$39:$A$782,$A36,СВЦЭМ!$B$39:$B$782,E$11)+'СЕТ СН'!$F$11+СВЦЭМ!$D$10+'СЕТ СН'!$F$6-'СЕТ СН'!$F$23</f>
        <v>2134.8717569599999</v>
      </c>
      <c r="F36" s="36">
        <f>SUMIFS(СВЦЭМ!$D$39:$D$782,СВЦЭМ!$A$39:$A$782,$A36,СВЦЭМ!$B$39:$B$782,F$11)+'СЕТ СН'!$F$11+СВЦЭМ!$D$10+'СЕТ СН'!$F$6-'СЕТ СН'!$F$23</f>
        <v>2125.00807287</v>
      </c>
      <c r="G36" s="36">
        <f>SUMIFS(СВЦЭМ!$D$39:$D$782,СВЦЭМ!$A$39:$A$782,$A36,СВЦЭМ!$B$39:$B$782,G$11)+'СЕТ СН'!$F$11+СВЦЭМ!$D$10+'СЕТ СН'!$F$6-'СЕТ СН'!$F$23</f>
        <v>2096.1768444099998</v>
      </c>
      <c r="H36" s="36">
        <f>SUMIFS(СВЦЭМ!$D$39:$D$782,СВЦЭМ!$A$39:$A$782,$A36,СВЦЭМ!$B$39:$B$782,H$11)+'СЕТ СН'!$F$11+СВЦЭМ!$D$10+'СЕТ СН'!$F$6-'СЕТ СН'!$F$23</f>
        <v>2055.9865853000001</v>
      </c>
      <c r="I36" s="36">
        <f>SUMIFS(СВЦЭМ!$D$39:$D$782,СВЦЭМ!$A$39:$A$782,$A36,СВЦЭМ!$B$39:$B$782,I$11)+'СЕТ СН'!$F$11+СВЦЭМ!$D$10+'СЕТ СН'!$F$6-'СЕТ СН'!$F$23</f>
        <v>2010.3763962600001</v>
      </c>
      <c r="J36" s="36">
        <f>SUMIFS(СВЦЭМ!$D$39:$D$782,СВЦЭМ!$A$39:$A$782,$A36,СВЦЭМ!$B$39:$B$782,J$11)+'СЕТ СН'!$F$11+СВЦЭМ!$D$10+'СЕТ СН'!$F$6-'СЕТ СН'!$F$23</f>
        <v>1914.4654592699999</v>
      </c>
      <c r="K36" s="36">
        <f>SUMIFS(СВЦЭМ!$D$39:$D$782,СВЦЭМ!$A$39:$A$782,$A36,СВЦЭМ!$B$39:$B$782,K$11)+'СЕТ СН'!$F$11+СВЦЭМ!$D$10+'СЕТ СН'!$F$6-'СЕТ СН'!$F$23</f>
        <v>1881.23837628</v>
      </c>
      <c r="L36" s="36">
        <f>SUMIFS(СВЦЭМ!$D$39:$D$782,СВЦЭМ!$A$39:$A$782,$A36,СВЦЭМ!$B$39:$B$782,L$11)+'СЕТ СН'!$F$11+СВЦЭМ!$D$10+'СЕТ СН'!$F$6-'СЕТ СН'!$F$23</f>
        <v>1921.2867813600001</v>
      </c>
      <c r="M36" s="36">
        <f>SUMIFS(СВЦЭМ!$D$39:$D$782,СВЦЭМ!$A$39:$A$782,$A36,СВЦЭМ!$B$39:$B$782,M$11)+'СЕТ СН'!$F$11+СВЦЭМ!$D$10+'СЕТ СН'!$F$6-'СЕТ СН'!$F$23</f>
        <v>1942.02896242</v>
      </c>
      <c r="N36" s="36">
        <f>SUMIFS(СВЦЭМ!$D$39:$D$782,СВЦЭМ!$A$39:$A$782,$A36,СВЦЭМ!$B$39:$B$782,N$11)+'СЕТ СН'!$F$11+СВЦЭМ!$D$10+'СЕТ СН'!$F$6-'СЕТ СН'!$F$23</f>
        <v>1980.43233379</v>
      </c>
      <c r="O36" s="36">
        <f>SUMIFS(СВЦЭМ!$D$39:$D$782,СВЦЭМ!$A$39:$A$782,$A36,СВЦЭМ!$B$39:$B$782,O$11)+'СЕТ СН'!$F$11+СВЦЭМ!$D$10+'СЕТ СН'!$F$6-'СЕТ СН'!$F$23</f>
        <v>2006.1912138399998</v>
      </c>
      <c r="P36" s="36">
        <f>SUMIFS(СВЦЭМ!$D$39:$D$782,СВЦЭМ!$A$39:$A$782,$A36,СВЦЭМ!$B$39:$B$782,P$11)+'СЕТ СН'!$F$11+СВЦЭМ!$D$10+'СЕТ СН'!$F$6-'СЕТ СН'!$F$23</f>
        <v>2036.99591616</v>
      </c>
      <c r="Q36" s="36">
        <f>SUMIFS(СВЦЭМ!$D$39:$D$782,СВЦЭМ!$A$39:$A$782,$A36,СВЦЭМ!$B$39:$B$782,Q$11)+'СЕТ СН'!$F$11+СВЦЭМ!$D$10+'СЕТ СН'!$F$6-'СЕТ СН'!$F$23</f>
        <v>2068.85463566</v>
      </c>
      <c r="R36" s="36">
        <f>SUMIFS(СВЦЭМ!$D$39:$D$782,СВЦЭМ!$A$39:$A$782,$A36,СВЦЭМ!$B$39:$B$782,R$11)+'СЕТ СН'!$F$11+СВЦЭМ!$D$10+'СЕТ СН'!$F$6-'СЕТ СН'!$F$23</f>
        <v>2059.4443383899998</v>
      </c>
      <c r="S36" s="36">
        <f>SUMIFS(СВЦЭМ!$D$39:$D$782,СВЦЭМ!$A$39:$A$782,$A36,СВЦЭМ!$B$39:$B$782,S$11)+'СЕТ СН'!$F$11+СВЦЭМ!$D$10+'СЕТ СН'!$F$6-'СЕТ СН'!$F$23</f>
        <v>2047.37723572</v>
      </c>
      <c r="T36" s="36">
        <f>SUMIFS(СВЦЭМ!$D$39:$D$782,СВЦЭМ!$A$39:$A$782,$A36,СВЦЭМ!$B$39:$B$782,T$11)+'СЕТ СН'!$F$11+СВЦЭМ!$D$10+'СЕТ СН'!$F$6-'СЕТ СН'!$F$23</f>
        <v>2005.9139746599999</v>
      </c>
      <c r="U36" s="36">
        <f>SUMIFS(СВЦЭМ!$D$39:$D$782,СВЦЭМ!$A$39:$A$782,$A36,СВЦЭМ!$B$39:$B$782,U$11)+'СЕТ СН'!$F$11+СВЦЭМ!$D$10+'СЕТ СН'!$F$6-'СЕТ СН'!$F$23</f>
        <v>1977.4700588199998</v>
      </c>
      <c r="V36" s="36">
        <f>SUMIFS(СВЦЭМ!$D$39:$D$782,СВЦЭМ!$A$39:$A$782,$A36,СВЦЭМ!$B$39:$B$782,V$11)+'СЕТ СН'!$F$11+СВЦЭМ!$D$10+'СЕТ СН'!$F$6-'СЕТ СН'!$F$23</f>
        <v>1985.1513562699997</v>
      </c>
      <c r="W36" s="36">
        <f>SUMIFS(СВЦЭМ!$D$39:$D$782,СВЦЭМ!$A$39:$A$782,$A36,СВЦЭМ!$B$39:$B$782,W$11)+'СЕТ СН'!$F$11+СВЦЭМ!$D$10+'СЕТ СН'!$F$6-'СЕТ СН'!$F$23</f>
        <v>2008.7567003300001</v>
      </c>
      <c r="X36" s="36">
        <f>SUMIFS(СВЦЭМ!$D$39:$D$782,СВЦЭМ!$A$39:$A$782,$A36,СВЦЭМ!$B$39:$B$782,X$11)+'СЕТ СН'!$F$11+СВЦЭМ!$D$10+'СЕТ СН'!$F$6-'СЕТ СН'!$F$23</f>
        <v>2033.45223652</v>
      </c>
      <c r="Y36" s="36">
        <f>SUMIFS(СВЦЭМ!$D$39:$D$782,СВЦЭМ!$A$39:$A$782,$A36,СВЦЭМ!$B$39:$B$782,Y$11)+'СЕТ СН'!$F$11+СВЦЭМ!$D$10+'СЕТ СН'!$F$6-'СЕТ СН'!$F$23</f>
        <v>2072.5016396699998</v>
      </c>
    </row>
    <row r="37" spans="1:27" ht="15.75" x14ac:dyDescent="0.2">
      <c r="A37" s="35">
        <f t="shared" si="0"/>
        <v>44983</v>
      </c>
      <c r="B37" s="36">
        <f>SUMIFS(СВЦЭМ!$D$39:$D$782,СВЦЭМ!$A$39:$A$782,$A37,СВЦЭМ!$B$39:$B$782,B$11)+'СЕТ СН'!$F$11+СВЦЭМ!$D$10+'СЕТ СН'!$F$6-'СЕТ СН'!$F$23</f>
        <v>2108.6514794199998</v>
      </c>
      <c r="C37" s="36">
        <f>SUMIFS(СВЦЭМ!$D$39:$D$782,СВЦЭМ!$A$39:$A$782,$A37,СВЦЭМ!$B$39:$B$782,C$11)+'СЕТ СН'!$F$11+СВЦЭМ!$D$10+'СЕТ СН'!$F$6-'СЕТ СН'!$F$23</f>
        <v>2121.6156209199999</v>
      </c>
      <c r="D37" s="36">
        <f>SUMIFS(СВЦЭМ!$D$39:$D$782,СВЦЭМ!$A$39:$A$782,$A37,СВЦЭМ!$B$39:$B$782,D$11)+'СЕТ СН'!$F$11+СВЦЭМ!$D$10+'СЕТ СН'!$F$6-'СЕТ СН'!$F$23</f>
        <v>2109.2286228099997</v>
      </c>
      <c r="E37" s="36">
        <f>SUMIFS(СВЦЭМ!$D$39:$D$782,СВЦЭМ!$A$39:$A$782,$A37,СВЦЭМ!$B$39:$B$782,E$11)+'СЕТ СН'!$F$11+СВЦЭМ!$D$10+'СЕТ СН'!$F$6-'СЕТ СН'!$F$23</f>
        <v>2110.3782022999999</v>
      </c>
      <c r="F37" s="36">
        <f>SUMIFS(СВЦЭМ!$D$39:$D$782,СВЦЭМ!$A$39:$A$782,$A37,СВЦЭМ!$B$39:$B$782,F$11)+'СЕТ СН'!$F$11+СВЦЭМ!$D$10+'СЕТ СН'!$F$6-'СЕТ СН'!$F$23</f>
        <v>2116.5984116599998</v>
      </c>
      <c r="G37" s="36">
        <f>SUMIFS(СВЦЭМ!$D$39:$D$782,СВЦЭМ!$A$39:$A$782,$A37,СВЦЭМ!$B$39:$B$782,G$11)+'СЕТ СН'!$F$11+СВЦЭМ!$D$10+'СЕТ СН'!$F$6-'СЕТ СН'!$F$23</f>
        <v>2114.9990040399998</v>
      </c>
      <c r="H37" s="36">
        <f>SUMIFS(СВЦЭМ!$D$39:$D$782,СВЦЭМ!$A$39:$A$782,$A37,СВЦЭМ!$B$39:$B$782,H$11)+'СЕТ СН'!$F$11+СВЦЭМ!$D$10+'СЕТ СН'!$F$6-'СЕТ СН'!$F$23</f>
        <v>2119.8871104099999</v>
      </c>
      <c r="I37" s="36">
        <f>SUMIFS(СВЦЭМ!$D$39:$D$782,СВЦЭМ!$A$39:$A$782,$A37,СВЦЭМ!$B$39:$B$782,I$11)+'СЕТ СН'!$F$11+СВЦЭМ!$D$10+'СЕТ СН'!$F$6-'СЕТ СН'!$F$23</f>
        <v>2047.8276516299998</v>
      </c>
      <c r="J37" s="36">
        <f>SUMIFS(СВЦЭМ!$D$39:$D$782,СВЦЭМ!$A$39:$A$782,$A37,СВЦЭМ!$B$39:$B$782,J$11)+'СЕТ СН'!$F$11+СВЦЭМ!$D$10+'СЕТ СН'!$F$6-'СЕТ СН'!$F$23</f>
        <v>2112.82948218</v>
      </c>
      <c r="K37" s="36">
        <f>SUMIFS(СВЦЭМ!$D$39:$D$782,СВЦЭМ!$A$39:$A$782,$A37,СВЦЭМ!$B$39:$B$782,K$11)+'СЕТ СН'!$F$11+СВЦЭМ!$D$10+'СЕТ СН'!$F$6-'СЕТ СН'!$F$23</f>
        <v>2050.97933474</v>
      </c>
      <c r="L37" s="36">
        <f>SUMIFS(СВЦЭМ!$D$39:$D$782,СВЦЭМ!$A$39:$A$782,$A37,СВЦЭМ!$B$39:$B$782,L$11)+'СЕТ СН'!$F$11+СВЦЭМ!$D$10+'СЕТ СН'!$F$6-'СЕТ СН'!$F$23</f>
        <v>1955.3218757199998</v>
      </c>
      <c r="M37" s="36">
        <f>SUMIFS(СВЦЭМ!$D$39:$D$782,СВЦЭМ!$A$39:$A$782,$A37,СВЦЭМ!$B$39:$B$782,M$11)+'СЕТ СН'!$F$11+СВЦЭМ!$D$10+'СЕТ СН'!$F$6-'СЕТ СН'!$F$23</f>
        <v>1982.8066286200001</v>
      </c>
      <c r="N37" s="36">
        <f>SUMIFS(СВЦЭМ!$D$39:$D$782,СВЦЭМ!$A$39:$A$782,$A37,СВЦЭМ!$B$39:$B$782,N$11)+'СЕТ СН'!$F$11+СВЦЭМ!$D$10+'СЕТ СН'!$F$6-'СЕТ СН'!$F$23</f>
        <v>2020.5790756399997</v>
      </c>
      <c r="O37" s="36">
        <f>SUMIFS(СВЦЭМ!$D$39:$D$782,СВЦЭМ!$A$39:$A$782,$A37,СВЦЭМ!$B$39:$B$782,O$11)+'СЕТ СН'!$F$11+СВЦЭМ!$D$10+'СЕТ СН'!$F$6-'СЕТ СН'!$F$23</f>
        <v>2062.6236102099997</v>
      </c>
      <c r="P37" s="36">
        <f>SUMIFS(СВЦЭМ!$D$39:$D$782,СВЦЭМ!$A$39:$A$782,$A37,СВЦЭМ!$B$39:$B$782,P$11)+'СЕТ СН'!$F$11+СВЦЭМ!$D$10+'СЕТ СН'!$F$6-'СЕТ СН'!$F$23</f>
        <v>2079.0222634399997</v>
      </c>
      <c r="Q37" s="36">
        <f>SUMIFS(СВЦЭМ!$D$39:$D$782,СВЦЭМ!$A$39:$A$782,$A37,СВЦЭМ!$B$39:$B$782,Q$11)+'СЕТ СН'!$F$11+СВЦЭМ!$D$10+'СЕТ СН'!$F$6-'СЕТ СН'!$F$23</f>
        <v>2104.2544778000001</v>
      </c>
      <c r="R37" s="36">
        <f>SUMIFS(СВЦЭМ!$D$39:$D$782,СВЦЭМ!$A$39:$A$782,$A37,СВЦЭМ!$B$39:$B$782,R$11)+'СЕТ СН'!$F$11+СВЦЭМ!$D$10+'СЕТ СН'!$F$6-'СЕТ СН'!$F$23</f>
        <v>2100.78848444</v>
      </c>
      <c r="S37" s="36">
        <f>SUMIFS(СВЦЭМ!$D$39:$D$782,СВЦЭМ!$A$39:$A$782,$A37,СВЦЭМ!$B$39:$B$782,S$11)+'СЕТ СН'!$F$11+СВЦЭМ!$D$10+'СЕТ СН'!$F$6-'СЕТ СН'!$F$23</f>
        <v>2058.8268535899997</v>
      </c>
      <c r="T37" s="36">
        <f>SUMIFS(СВЦЭМ!$D$39:$D$782,СВЦЭМ!$A$39:$A$782,$A37,СВЦЭМ!$B$39:$B$782,T$11)+'СЕТ СН'!$F$11+СВЦЭМ!$D$10+'СЕТ СН'!$F$6-'СЕТ СН'!$F$23</f>
        <v>2010.6916788099998</v>
      </c>
      <c r="U37" s="36">
        <f>SUMIFS(СВЦЭМ!$D$39:$D$782,СВЦЭМ!$A$39:$A$782,$A37,СВЦЭМ!$B$39:$B$782,U$11)+'СЕТ СН'!$F$11+СВЦЭМ!$D$10+'СЕТ СН'!$F$6-'СЕТ СН'!$F$23</f>
        <v>1985.81151765</v>
      </c>
      <c r="V37" s="36">
        <f>SUMIFS(СВЦЭМ!$D$39:$D$782,СВЦЭМ!$A$39:$A$782,$A37,СВЦЭМ!$B$39:$B$782,V$11)+'СЕТ СН'!$F$11+СВЦЭМ!$D$10+'СЕТ СН'!$F$6-'СЕТ СН'!$F$23</f>
        <v>1982.4139798000001</v>
      </c>
      <c r="W37" s="36">
        <f>SUMIFS(СВЦЭМ!$D$39:$D$782,СВЦЭМ!$A$39:$A$782,$A37,СВЦЭМ!$B$39:$B$782,W$11)+'СЕТ СН'!$F$11+СВЦЭМ!$D$10+'СЕТ СН'!$F$6-'СЕТ СН'!$F$23</f>
        <v>2018.7902328499999</v>
      </c>
      <c r="X37" s="36">
        <f>SUMIFS(СВЦЭМ!$D$39:$D$782,СВЦЭМ!$A$39:$A$782,$A37,СВЦЭМ!$B$39:$B$782,X$11)+'СЕТ СН'!$F$11+СВЦЭМ!$D$10+'СЕТ СН'!$F$6-'СЕТ СН'!$F$23</f>
        <v>2053.2070695399998</v>
      </c>
      <c r="Y37" s="36">
        <f>SUMIFS(СВЦЭМ!$D$39:$D$782,СВЦЭМ!$A$39:$A$782,$A37,СВЦЭМ!$B$39:$B$782,Y$11)+'СЕТ СН'!$F$11+СВЦЭМ!$D$10+'СЕТ СН'!$F$6-'СЕТ СН'!$F$23</f>
        <v>2089.6110886199999</v>
      </c>
    </row>
    <row r="38" spans="1:27" ht="15.75" x14ac:dyDescent="0.2">
      <c r="A38" s="35">
        <f t="shared" si="0"/>
        <v>44984</v>
      </c>
      <c r="B38" s="36">
        <f>SUMIFS(СВЦЭМ!$D$39:$D$782,СВЦЭМ!$A$39:$A$782,$A38,СВЦЭМ!$B$39:$B$782,B$11)+'СЕТ СН'!$F$11+СВЦЭМ!$D$10+'СЕТ СН'!$F$6-'СЕТ СН'!$F$23</f>
        <v>2100.1216671699999</v>
      </c>
      <c r="C38" s="36">
        <f>SUMIFS(СВЦЭМ!$D$39:$D$782,СВЦЭМ!$A$39:$A$782,$A38,СВЦЭМ!$B$39:$B$782,C$11)+'СЕТ СН'!$F$11+СВЦЭМ!$D$10+'СЕТ СН'!$F$6-'СЕТ СН'!$F$23</f>
        <v>2132.8468310399999</v>
      </c>
      <c r="D38" s="36">
        <f>SUMIFS(СВЦЭМ!$D$39:$D$782,СВЦЭМ!$A$39:$A$782,$A38,СВЦЭМ!$B$39:$B$782,D$11)+'СЕТ СН'!$F$11+СВЦЭМ!$D$10+'СЕТ СН'!$F$6-'СЕТ СН'!$F$23</f>
        <v>2135.9072607200001</v>
      </c>
      <c r="E38" s="36">
        <f>SUMIFS(СВЦЭМ!$D$39:$D$782,СВЦЭМ!$A$39:$A$782,$A38,СВЦЭМ!$B$39:$B$782,E$11)+'СЕТ СН'!$F$11+СВЦЭМ!$D$10+'СЕТ СН'!$F$6-'СЕТ СН'!$F$23</f>
        <v>2158.43928701</v>
      </c>
      <c r="F38" s="36">
        <f>SUMIFS(СВЦЭМ!$D$39:$D$782,СВЦЭМ!$A$39:$A$782,$A38,СВЦЭМ!$B$39:$B$782,F$11)+'СЕТ СН'!$F$11+СВЦЭМ!$D$10+'СЕТ СН'!$F$6-'СЕТ СН'!$F$23</f>
        <v>2155.2606986400001</v>
      </c>
      <c r="G38" s="36">
        <f>SUMIFS(СВЦЭМ!$D$39:$D$782,СВЦЭМ!$A$39:$A$782,$A38,СВЦЭМ!$B$39:$B$782,G$11)+'СЕТ СН'!$F$11+СВЦЭМ!$D$10+'СЕТ СН'!$F$6-'СЕТ СН'!$F$23</f>
        <v>2123.0701207799998</v>
      </c>
      <c r="H38" s="36">
        <f>SUMIFS(СВЦЭМ!$D$39:$D$782,СВЦЭМ!$A$39:$A$782,$A38,СВЦЭМ!$B$39:$B$782,H$11)+'СЕТ СН'!$F$11+СВЦЭМ!$D$10+'СЕТ СН'!$F$6-'СЕТ СН'!$F$23</f>
        <v>2076.4658530699999</v>
      </c>
      <c r="I38" s="36">
        <f>SUMIFS(СВЦЭМ!$D$39:$D$782,СВЦЭМ!$A$39:$A$782,$A38,СВЦЭМ!$B$39:$B$782,I$11)+'СЕТ СН'!$F$11+СВЦЭМ!$D$10+'СЕТ СН'!$F$6-'СЕТ СН'!$F$23</f>
        <v>2020.9781607999998</v>
      </c>
      <c r="J38" s="36">
        <f>SUMIFS(СВЦЭМ!$D$39:$D$782,СВЦЭМ!$A$39:$A$782,$A38,СВЦЭМ!$B$39:$B$782,J$11)+'СЕТ СН'!$F$11+СВЦЭМ!$D$10+'СЕТ СН'!$F$6-'СЕТ СН'!$F$23</f>
        <v>1993.81655942</v>
      </c>
      <c r="K38" s="36">
        <f>SUMIFS(СВЦЭМ!$D$39:$D$782,СВЦЭМ!$A$39:$A$782,$A38,СВЦЭМ!$B$39:$B$782,K$11)+'СЕТ СН'!$F$11+СВЦЭМ!$D$10+'СЕТ СН'!$F$6-'СЕТ СН'!$F$23</f>
        <v>1972.8789958799998</v>
      </c>
      <c r="L38" s="36">
        <f>SUMIFS(СВЦЭМ!$D$39:$D$782,СВЦЭМ!$A$39:$A$782,$A38,СВЦЭМ!$B$39:$B$782,L$11)+'СЕТ СН'!$F$11+СВЦЭМ!$D$10+'СЕТ СН'!$F$6-'СЕТ СН'!$F$23</f>
        <v>1979.62659889</v>
      </c>
      <c r="M38" s="36">
        <f>SUMIFS(СВЦЭМ!$D$39:$D$782,СВЦЭМ!$A$39:$A$782,$A38,СВЦЭМ!$B$39:$B$782,M$11)+'СЕТ СН'!$F$11+СВЦЭМ!$D$10+'СЕТ СН'!$F$6-'СЕТ СН'!$F$23</f>
        <v>2024.1880772099998</v>
      </c>
      <c r="N38" s="36">
        <f>SUMIFS(СВЦЭМ!$D$39:$D$782,СВЦЭМ!$A$39:$A$782,$A38,СВЦЭМ!$B$39:$B$782,N$11)+'СЕТ СН'!$F$11+СВЦЭМ!$D$10+'СЕТ СН'!$F$6-'СЕТ СН'!$F$23</f>
        <v>2062.67186816</v>
      </c>
      <c r="O38" s="36">
        <f>SUMIFS(СВЦЭМ!$D$39:$D$782,СВЦЭМ!$A$39:$A$782,$A38,СВЦЭМ!$B$39:$B$782,O$11)+'СЕТ СН'!$F$11+СВЦЭМ!$D$10+'СЕТ СН'!$F$6-'СЕТ СН'!$F$23</f>
        <v>2092.1408057899998</v>
      </c>
      <c r="P38" s="36">
        <f>SUMIFS(СВЦЭМ!$D$39:$D$782,СВЦЭМ!$A$39:$A$782,$A38,СВЦЭМ!$B$39:$B$782,P$11)+'СЕТ СН'!$F$11+СВЦЭМ!$D$10+'СЕТ СН'!$F$6-'СЕТ СН'!$F$23</f>
        <v>2101.3064998899999</v>
      </c>
      <c r="Q38" s="36">
        <f>SUMIFS(СВЦЭМ!$D$39:$D$782,СВЦЭМ!$A$39:$A$782,$A38,СВЦЭМ!$B$39:$B$782,Q$11)+'СЕТ СН'!$F$11+СВЦЭМ!$D$10+'СЕТ СН'!$F$6-'СЕТ СН'!$F$23</f>
        <v>2119.2186061299999</v>
      </c>
      <c r="R38" s="36">
        <f>SUMIFS(СВЦЭМ!$D$39:$D$782,СВЦЭМ!$A$39:$A$782,$A38,СВЦЭМ!$B$39:$B$782,R$11)+'СЕТ СН'!$F$11+СВЦЭМ!$D$10+'СЕТ СН'!$F$6-'СЕТ СН'!$F$23</f>
        <v>2120.7434747299999</v>
      </c>
      <c r="S38" s="36">
        <f>SUMIFS(СВЦЭМ!$D$39:$D$782,СВЦЭМ!$A$39:$A$782,$A38,СВЦЭМ!$B$39:$B$782,S$11)+'СЕТ СН'!$F$11+СВЦЭМ!$D$10+'СЕТ СН'!$F$6-'СЕТ СН'!$F$23</f>
        <v>2065.46010449</v>
      </c>
      <c r="T38" s="36">
        <f>SUMIFS(СВЦЭМ!$D$39:$D$782,СВЦЭМ!$A$39:$A$782,$A38,СВЦЭМ!$B$39:$B$782,T$11)+'СЕТ СН'!$F$11+СВЦЭМ!$D$10+'СЕТ СН'!$F$6-'СЕТ СН'!$F$23</f>
        <v>1994.1106599</v>
      </c>
      <c r="U38" s="36">
        <f>SUMIFS(СВЦЭМ!$D$39:$D$782,СВЦЭМ!$A$39:$A$782,$A38,СВЦЭМ!$B$39:$B$782,U$11)+'СЕТ СН'!$F$11+СВЦЭМ!$D$10+'СЕТ СН'!$F$6-'СЕТ СН'!$F$23</f>
        <v>2003.8434716299998</v>
      </c>
      <c r="V38" s="36">
        <f>SUMIFS(СВЦЭМ!$D$39:$D$782,СВЦЭМ!$A$39:$A$782,$A38,СВЦЭМ!$B$39:$B$782,V$11)+'СЕТ СН'!$F$11+СВЦЭМ!$D$10+'СЕТ СН'!$F$6-'СЕТ СН'!$F$23</f>
        <v>2028.9652178000001</v>
      </c>
      <c r="W38" s="36">
        <f>SUMIFS(СВЦЭМ!$D$39:$D$782,СВЦЭМ!$A$39:$A$782,$A38,СВЦЭМ!$B$39:$B$782,W$11)+'СЕТ СН'!$F$11+СВЦЭМ!$D$10+'СЕТ СН'!$F$6-'СЕТ СН'!$F$23</f>
        <v>2062.99603862</v>
      </c>
      <c r="X38" s="36">
        <f>SUMIFS(СВЦЭМ!$D$39:$D$782,СВЦЭМ!$A$39:$A$782,$A38,СВЦЭМ!$B$39:$B$782,X$11)+'СЕТ СН'!$F$11+СВЦЭМ!$D$10+'СЕТ СН'!$F$6-'СЕТ СН'!$F$23</f>
        <v>2088.2997122799998</v>
      </c>
      <c r="Y38" s="36">
        <f>SUMIFS(СВЦЭМ!$D$39:$D$782,СВЦЭМ!$A$39:$A$782,$A38,СВЦЭМ!$B$39:$B$782,Y$11)+'СЕТ СН'!$F$11+СВЦЭМ!$D$10+'СЕТ СН'!$F$6-'СЕТ СН'!$F$23</f>
        <v>2122.9035331199998</v>
      </c>
    </row>
    <row r="39" spans="1:27" ht="15.75" x14ac:dyDescent="0.2">
      <c r="A39" s="35">
        <f t="shared" si="0"/>
        <v>44985</v>
      </c>
      <c r="B39" s="36">
        <f>SUMIFS(СВЦЭМ!$D$39:$D$782,СВЦЭМ!$A$39:$A$782,$A39,СВЦЭМ!$B$39:$B$782,B$11)+'СЕТ СН'!$F$11+СВЦЭМ!$D$10+'СЕТ СН'!$F$6-'СЕТ СН'!$F$23</f>
        <v>2279.8633692800004</v>
      </c>
      <c r="C39" s="36">
        <f>SUMIFS(СВЦЭМ!$D$39:$D$782,СВЦЭМ!$A$39:$A$782,$A39,СВЦЭМ!$B$39:$B$782,C$11)+'СЕТ СН'!$F$11+СВЦЭМ!$D$10+'СЕТ СН'!$F$6-'СЕТ СН'!$F$23</f>
        <v>2304.9477471800001</v>
      </c>
      <c r="D39" s="36">
        <f>SUMIFS(СВЦЭМ!$D$39:$D$782,СВЦЭМ!$A$39:$A$782,$A39,СВЦЭМ!$B$39:$B$782,D$11)+'СЕТ СН'!$F$11+СВЦЭМ!$D$10+'СЕТ СН'!$F$6-'СЕТ СН'!$F$23</f>
        <v>2326.14682335</v>
      </c>
      <c r="E39" s="36">
        <f>SUMIFS(СВЦЭМ!$D$39:$D$782,СВЦЭМ!$A$39:$A$782,$A39,СВЦЭМ!$B$39:$B$782,E$11)+'СЕТ СН'!$F$11+СВЦЭМ!$D$10+'СЕТ СН'!$F$6-'СЕТ СН'!$F$23</f>
        <v>2339.6903084</v>
      </c>
      <c r="F39" s="36">
        <f>SUMIFS(СВЦЭМ!$D$39:$D$782,СВЦЭМ!$A$39:$A$782,$A39,СВЦЭМ!$B$39:$B$782,F$11)+'СЕТ СН'!$F$11+СВЦЭМ!$D$10+'СЕТ СН'!$F$6-'СЕТ СН'!$F$23</f>
        <v>2334.16128222</v>
      </c>
      <c r="G39" s="36">
        <f>SUMIFS(СВЦЭМ!$D$39:$D$782,СВЦЭМ!$A$39:$A$782,$A39,СВЦЭМ!$B$39:$B$782,G$11)+'СЕТ СН'!$F$11+СВЦЭМ!$D$10+'СЕТ СН'!$F$6-'СЕТ СН'!$F$23</f>
        <v>2303.7094639299999</v>
      </c>
      <c r="H39" s="36">
        <f>SUMIFS(СВЦЭМ!$D$39:$D$782,СВЦЭМ!$A$39:$A$782,$A39,СВЦЭМ!$B$39:$B$782,H$11)+'СЕТ СН'!$F$11+СВЦЭМ!$D$10+'СЕТ СН'!$F$6-'СЕТ СН'!$F$23</f>
        <v>2245.7944917599998</v>
      </c>
      <c r="I39" s="36">
        <f>SUMIFS(СВЦЭМ!$D$39:$D$782,СВЦЭМ!$A$39:$A$782,$A39,СВЦЭМ!$B$39:$B$782,I$11)+'СЕТ СН'!$F$11+СВЦЭМ!$D$10+'СЕТ СН'!$F$6-'СЕТ СН'!$F$23</f>
        <v>2192.9889506499999</v>
      </c>
      <c r="J39" s="36">
        <f>SUMIFS(СВЦЭМ!$D$39:$D$782,СВЦЭМ!$A$39:$A$782,$A39,СВЦЭМ!$B$39:$B$782,J$11)+'СЕТ СН'!$F$11+СВЦЭМ!$D$10+'СЕТ СН'!$F$6-'СЕТ СН'!$F$23</f>
        <v>2163.59024722</v>
      </c>
      <c r="K39" s="36">
        <f>SUMIFS(СВЦЭМ!$D$39:$D$782,СВЦЭМ!$A$39:$A$782,$A39,СВЦЭМ!$B$39:$B$782,K$11)+'СЕТ СН'!$F$11+СВЦЭМ!$D$10+'СЕТ СН'!$F$6-'СЕТ СН'!$F$23</f>
        <v>2140.4179518800001</v>
      </c>
      <c r="L39" s="36">
        <f>SUMIFS(СВЦЭМ!$D$39:$D$782,СВЦЭМ!$A$39:$A$782,$A39,СВЦЭМ!$B$39:$B$782,L$11)+'СЕТ СН'!$F$11+СВЦЭМ!$D$10+'СЕТ СН'!$F$6-'СЕТ СН'!$F$23</f>
        <v>2136.7093967199999</v>
      </c>
      <c r="M39" s="36">
        <f>SUMIFS(СВЦЭМ!$D$39:$D$782,СВЦЭМ!$A$39:$A$782,$A39,СВЦЭМ!$B$39:$B$782,M$11)+'СЕТ СН'!$F$11+СВЦЭМ!$D$10+'СЕТ СН'!$F$6-'СЕТ СН'!$F$23</f>
        <v>2153.80697973</v>
      </c>
      <c r="N39" s="36">
        <f>SUMIFS(СВЦЭМ!$D$39:$D$782,СВЦЭМ!$A$39:$A$782,$A39,СВЦЭМ!$B$39:$B$782,N$11)+'СЕТ СН'!$F$11+СВЦЭМ!$D$10+'СЕТ СН'!$F$6-'СЕТ СН'!$F$23</f>
        <v>2177.17171706</v>
      </c>
      <c r="O39" s="36">
        <f>SUMIFS(СВЦЭМ!$D$39:$D$782,СВЦЭМ!$A$39:$A$782,$A39,СВЦЭМ!$B$39:$B$782,O$11)+'СЕТ СН'!$F$11+СВЦЭМ!$D$10+'СЕТ СН'!$F$6-'СЕТ СН'!$F$23</f>
        <v>2204.5566802999997</v>
      </c>
      <c r="P39" s="36">
        <f>SUMIFS(СВЦЭМ!$D$39:$D$782,СВЦЭМ!$A$39:$A$782,$A39,СВЦЭМ!$B$39:$B$782,P$11)+'СЕТ СН'!$F$11+СВЦЭМ!$D$10+'СЕТ СН'!$F$6-'СЕТ СН'!$F$23</f>
        <v>2235.5740340899997</v>
      </c>
      <c r="Q39" s="36">
        <f>SUMIFS(СВЦЭМ!$D$39:$D$782,СВЦЭМ!$A$39:$A$782,$A39,СВЦЭМ!$B$39:$B$782,Q$11)+'СЕТ СН'!$F$11+СВЦЭМ!$D$10+'СЕТ СН'!$F$6-'СЕТ СН'!$F$23</f>
        <v>2249.9643925299997</v>
      </c>
      <c r="R39" s="36">
        <f>SUMIFS(СВЦЭМ!$D$39:$D$782,СВЦЭМ!$A$39:$A$782,$A39,СВЦЭМ!$B$39:$B$782,R$11)+'СЕТ СН'!$F$11+СВЦЭМ!$D$10+'СЕТ СН'!$F$6-'СЕТ СН'!$F$23</f>
        <v>2265.58468881</v>
      </c>
      <c r="S39" s="36">
        <f>SUMIFS(СВЦЭМ!$D$39:$D$782,СВЦЭМ!$A$39:$A$782,$A39,СВЦЭМ!$B$39:$B$782,S$11)+'СЕТ СН'!$F$11+СВЦЭМ!$D$10+'СЕТ СН'!$F$6-'СЕТ СН'!$F$23</f>
        <v>2246.8149463899999</v>
      </c>
      <c r="T39" s="36">
        <f>SUMIFS(СВЦЭМ!$D$39:$D$782,СВЦЭМ!$A$39:$A$782,$A39,СВЦЭМ!$B$39:$B$782,T$11)+'СЕТ СН'!$F$11+СВЦЭМ!$D$10+'СЕТ СН'!$F$6-'СЕТ СН'!$F$23</f>
        <v>2216.9075897799999</v>
      </c>
      <c r="U39" s="36">
        <f>SUMIFS(СВЦЭМ!$D$39:$D$782,СВЦЭМ!$A$39:$A$782,$A39,СВЦЭМ!$B$39:$B$782,U$11)+'СЕТ СН'!$F$11+СВЦЭМ!$D$10+'СЕТ СН'!$F$6-'СЕТ СН'!$F$23</f>
        <v>2165.4735723099998</v>
      </c>
      <c r="V39" s="36">
        <f>SUMIFS(СВЦЭМ!$D$39:$D$782,СВЦЭМ!$A$39:$A$782,$A39,СВЦЭМ!$B$39:$B$782,V$11)+'СЕТ СН'!$F$11+СВЦЭМ!$D$10+'СЕТ СН'!$F$6-'СЕТ СН'!$F$23</f>
        <v>2172.7751555099999</v>
      </c>
      <c r="W39" s="36">
        <f>SUMIFS(СВЦЭМ!$D$39:$D$782,СВЦЭМ!$A$39:$A$782,$A39,СВЦЭМ!$B$39:$B$782,W$11)+'СЕТ СН'!$F$11+СВЦЭМ!$D$10+'СЕТ СН'!$F$6-'СЕТ СН'!$F$23</f>
        <v>2184.3144905099998</v>
      </c>
      <c r="X39" s="36">
        <f>SUMIFS(СВЦЭМ!$D$39:$D$782,СВЦЭМ!$A$39:$A$782,$A39,СВЦЭМ!$B$39:$B$782,X$11)+'СЕТ СН'!$F$11+СВЦЭМ!$D$10+'СЕТ СН'!$F$6-'СЕТ СН'!$F$23</f>
        <v>2203.6899404599999</v>
      </c>
      <c r="Y39" s="36">
        <f>SUMIFS(СВЦЭМ!$D$39:$D$782,СВЦЭМ!$A$39:$A$782,$A39,СВЦЭМ!$B$39:$B$782,Y$11)+'СЕТ СН'!$F$11+СВЦЭМ!$D$10+'СЕТ СН'!$F$6-'СЕТ СН'!$F$23</f>
        <v>2213.0061035899998</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1"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7" ht="12.75" customHeight="1" x14ac:dyDescent="0.2">
      <c r="A43" s="132"/>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7" ht="12.75" customHeight="1" x14ac:dyDescent="0.2">
      <c r="A44" s="133"/>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01.02.2023</v>
      </c>
      <c r="B45" s="36">
        <f>SUMIFS(СВЦЭМ!$D$39:$D$782,СВЦЭМ!$A$39:$A$782,$A45,СВЦЭМ!$B$39:$B$782,B$44)+'СЕТ СН'!$G$11+СВЦЭМ!$D$10+'СЕТ СН'!$G$6-'СЕТ СН'!$G$23</f>
        <v>2143.8962390699999</v>
      </c>
      <c r="C45" s="36">
        <f>SUMIFS(СВЦЭМ!$D$39:$D$782,СВЦЭМ!$A$39:$A$782,$A45,СВЦЭМ!$B$39:$B$782,C$44)+'СЕТ СН'!$G$11+СВЦЭМ!$D$10+'СЕТ СН'!$G$6-'СЕТ СН'!$G$23</f>
        <v>2155.0870302899998</v>
      </c>
      <c r="D45" s="36">
        <f>SUMIFS(СВЦЭМ!$D$39:$D$782,СВЦЭМ!$A$39:$A$782,$A45,СВЦЭМ!$B$39:$B$782,D$44)+'СЕТ СН'!$G$11+СВЦЭМ!$D$10+'СЕТ СН'!$G$6-'СЕТ СН'!$G$23</f>
        <v>2220.71771403</v>
      </c>
      <c r="E45" s="36">
        <f>SUMIFS(СВЦЭМ!$D$39:$D$782,СВЦЭМ!$A$39:$A$782,$A45,СВЦЭМ!$B$39:$B$782,E$44)+'СЕТ СН'!$G$11+СВЦЭМ!$D$10+'СЕТ СН'!$G$6-'СЕТ СН'!$G$23</f>
        <v>2246.94633239</v>
      </c>
      <c r="F45" s="36">
        <f>SUMIFS(СВЦЭМ!$D$39:$D$782,СВЦЭМ!$A$39:$A$782,$A45,СВЦЭМ!$B$39:$B$782,F$44)+'СЕТ СН'!$G$11+СВЦЭМ!$D$10+'СЕТ СН'!$G$6-'СЕТ СН'!$G$23</f>
        <v>2247.6945720099998</v>
      </c>
      <c r="G45" s="36">
        <f>SUMIFS(СВЦЭМ!$D$39:$D$782,СВЦЭМ!$A$39:$A$782,$A45,СВЦЭМ!$B$39:$B$782,G$44)+'СЕТ СН'!$G$11+СВЦЭМ!$D$10+'СЕТ СН'!$G$6-'СЕТ СН'!$G$23</f>
        <v>2221.6789246999997</v>
      </c>
      <c r="H45" s="36">
        <f>SUMIFS(СВЦЭМ!$D$39:$D$782,СВЦЭМ!$A$39:$A$782,$A45,СВЦЭМ!$B$39:$B$782,H$44)+'СЕТ СН'!$G$11+СВЦЭМ!$D$10+'СЕТ СН'!$G$6-'СЕТ СН'!$G$23</f>
        <v>2194.9200516400001</v>
      </c>
      <c r="I45" s="36">
        <f>SUMIFS(СВЦЭМ!$D$39:$D$782,СВЦЭМ!$A$39:$A$782,$A45,СВЦЭМ!$B$39:$B$782,I$44)+'СЕТ СН'!$G$11+СВЦЭМ!$D$10+'СЕТ СН'!$G$6-'СЕТ СН'!$G$23</f>
        <v>2256.1910339199999</v>
      </c>
      <c r="J45" s="36">
        <f>SUMIFS(СВЦЭМ!$D$39:$D$782,СВЦЭМ!$A$39:$A$782,$A45,СВЦЭМ!$B$39:$B$782,J$44)+'СЕТ СН'!$G$11+СВЦЭМ!$D$10+'СЕТ СН'!$G$6-'СЕТ СН'!$G$23</f>
        <v>2257.0149207700001</v>
      </c>
      <c r="K45" s="36">
        <f>SUMIFS(СВЦЭМ!$D$39:$D$782,СВЦЭМ!$A$39:$A$782,$A45,СВЦЭМ!$B$39:$B$782,K$44)+'СЕТ СН'!$G$11+СВЦЭМ!$D$10+'СЕТ СН'!$G$6-'СЕТ СН'!$G$23</f>
        <v>2252.8099028699999</v>
      </c>
      <c r="L45" s="36">
        <f>SUMIFS(СВЦЭМ!$D$39:$D$782,СВЦЭМ!$A$39:$A$782,$A45,СВЦЭМ!$B$39:$B$782,L$44)+'СЕТ СН'!$G$11+СВЦЭМ!$D$10+'СЕТ СН'!$G$6-'СЕТ СН'!$G$23</f>
        <v>2234.1391069699998</v>
      </c>
      <c r="M45" s="36">
        <f>SUMIFS(СВЦЭМ!$D$39:$D$782,СВЦЭМ!$A$39:$A$782,$A45,СВЦЭМ!$B$39:$B$782,M$44)+'СЕТ СН'!$G$11+СВЦЭМ!$D$10+'СЕТ СН'!$G$6-'СЕТ СН'!$G$23</f>
        <v>2229.7903777399997</v>
      </c>
      <c r="N45" s="36">
        <f>SUMIFS(СВЦЭМ!$D$39:$D$782,СВЦЭМ!$A$39:$A$782,$A45,СВЦЭМ!$B$39:$B$782,N$44)+'СЕТ СН'!$G$11+СВЦЭМ!$D$10+'СЕТ СН'!$G$6-'СЕТ СН'!$G$23</f>
        <v>2204.9156045599998</v>
      </c>
      <c r="O45" s="36">
        <f>SUMIFS(СВЦЭМ!$D$39:$D$782,СВЦЭМ!$A$39:$A$782,$A45,СВЦЭМ!$B$39:$B$782,O$44)+'СЕТ СН'!$G$11+СВЦЭМ!$D$10+'СЕТ СН'!$G$6-'СЕТ СН'!$G$23</f>
        <v>2189.5522740500001</v>
      </c>
      <c r="P45" s="36">
        <f>SUMIFS(СВЦЭМ!$D$39:$D$782,СВЦЭМ!$A$39:$A$782,$A45,СВЦЭМ!$B$39:$B$782,P$44)+'СЕТ СН'!$G$11+СВЦЭМ!$D$10+'СЕТ СН'!$G$6-'СЕТ СН'!$G$23</f>
        <v>2188.5564241699999</v>
      </c>
      <c r="Q45" s="36">
        <f>SUMIFS(СВЦЭМ!$D$39:$D$782,СВЦЭМ!$A$39:$A$782,$A45,СВЦЭМ!$B$39:$B$782,Q$44)+'СЕТ СН'!$G$11+СВЦЭМ!$D$10+'СЕТ СН'!$G$6-'СЕТ СН'!$G$23</f>
        <v>2185.3576484800001</v>
      </c>
      <c r="R45" s="36">
        <f>SUMIFS(СВЦЭМ!$D$39:$D$782,СВЦЭМ!$A$39:$A$782,$A45,СВЦЭМ!$B$39:$B$782,R$44)+'СЕТ СН'!$G$11+СВЦЭМ!$D$10+'СЕТ СН'!$G$6-'СЕТ СН'!$G$23</f>
        <v>2176.3098999399999</v>
      </c>
      <c r="S45" s="36">
        <f>SUMIFS(СВЦЭМ!$D$39:$D$782,СВЦЭМ!$A$39:$A$782,$A45,СВЦЭМ!$B$39:$B$782,S$44)+'СЕТ СН'!$G$11+СВЦЭМ!$D$10+'СЕТ СН'!$G$6-'СЕТ СН'!$G$23</f>
        <v>2181.7427073099998</v>
      </c>
      <c r="T45" s="36">
        <f>SUMIFS(СВЦЭМ!$D$39:$D$782,СВЦЭМ!$A$39:$A$782,$A45,СВЦЭМ!$B$39:$B$782,T$44)+'СЕТ СН'!$G$11+СВЦЭМ!$D$10+'СЕТ СН'!$G$6-'СЕТ СН'!$G$23</f>
        <v>2197.1375168499999</v>
      </c>
      <c r="U45" s="36">
        <f>SUMIFS(СВЦЭМ!$D$39:$D$782,СВЦЭМ!$A$39:$A$782,$A45,СВЦЭМ!$B$39:$B$782,U$44)+'СЕТ СН'!$G$11+СВЦЭМ!$D$10+'СЕТ СН'!$G$6-'СЕТ СН'!$G$23</f>
        <v>2175.4643664099999</v>
      </c>
      <c r="V45" s="36">
        <f>SUMIFS(СВЦЭМ!$D$39:$D$782,СВЦЭМ!$A$39:$A$782,$A45,СВЦЭМ!$B$39:$B$782,V$44)+'СЕТ СН'!$G$11+СВЦЭМ!$D$10+'СЕТ СН'!$G$6-'СЕТ СН'!$G$23</f>
        <v>2185.6532503499998</v>
      </c>
      <c r="W45" s="36">
        <f>SUMIFS(СВЦЭМ!$D$39:$D$782,СВЦЭМ!$A$39:$A$782,$A45,СВЦЭМ!$B$39:$B$782,W$44)+'СЕТ СН'!$G$11+СВЦЭМ!$D$10+'СЕТ СН'!$G$6-'СЕТ СН'!$G$23</f>
        <v>2178.8680421199997</v>
      </c>
      <c r="X45" s="36">
        <f>SUMIFS(СВЦЭМ!$D$39:$D$782,СВЦЭМ!$A$39:$A$782,$A45,СВЦЭМ!$B$39:$B$782,X$44)+'СЕТ СН'!$G$11+СВЦЭМ!$D$10+'СЕТ СН'!$G$6-'СЕТ СН'!$G$23</f>
        <v>2162.3755034400001</v>
      </c>
      <c r="Y45" s="36">
        <f>SUMIFS(СВЦЭМ!$D$39:$D$782,СВЦЭМ!$A$39:$A$782,$A45,СВЦЭМ!$B$39:$B$782,Y$44)+'СЕТ СН'!$G$11+СВЦЭМ!$D$10+'СЕТ СН'!$G$6-'СЕТ СН'!$G$23</f>
        <v>2150.24157371</v>
      </c>
      <c r="AA45" s="45"/>
    </row>
    <row r="46" spans="1:27" ht="15.75" x14ac:dyDescent="0.2">
      <c r="A46" s="35">
        <f>A45+1</f>
        <v>44959</v>
      </c>
      <c r="B46" s="36">
        <f>SUMIFS(СВЦЭМ!$D$39:$D$782,СВЦЭМ!$A$39:$A$782,$A46,СВЦЭМ!$B$39:$B$782,B$44)+'СЕТ СН'!$G$11+СВЦЭМ!$D$10+'СЕТ СН'!$G$6-'СЕТ СН'!$G$23</f>
        <v>2193.5096653299997</v>
      </c>
      <c r="C46" s="36">
        <f>SUMIFS(СВЦЭМ!$D$39:$D$782,СВЦЭМ!$A$39:$A$782,$A46,СВЦЭМ!$B$39:$B$782,C$44)+'СЕТ СН'!$G$11+СВЦЭМ!$D$10+'СЕТ СН'!$G$6-'СЕТ СН'!$G$23</f>
        <v>2177.73623559</v>
      </c>
      <c r="D46" s="36">
        <f>SUMIFS(СВЦЭМ!$D$39:$D$782,СВЦЭМ!$A$39:$A$782,$A46,СВЦЭМ!$B$39:$B$782,D$44)+'СЕТ СН'!$G$11+СВЦЭМ!$D$10+'СЕТ СН'!$G$6-'СЕТ СН'!$G$23</f>
        <v>2179.4330179099998</v>
      </c>
      <c r="E46" s="36">
        <f>SUMIFS(СВЦЭМ!$D$39:$D$782,СВЦЭМ!$A$39:$A$782,$A46,СВЦЭМ!$B$39:$B$782,E$44)+'СЕТ СН'!$G$11+СВЦЭМ!$D$10+'СЕТ СН'!$G$6-'СЕТ СН'!$G$23</f>
        <v>2190.6902616799998</v>
      </c>
      <c r="F46" s="36">
        <f>SUMIFS(СВЦЭМ!$D$39:$D$782,СВЦЭМ!$A$39:$A$782,$A46,СВЦЭМ!$B$39:$B$782,F$44)+'СЕТ СН'!$G$11+СВЦЭМ!$D$10+'СЕТ СН'!$G$6-'СЕТ СН'!$G$23</f>
        <v>2182.02157618</v>
      </c>
      <c r="G46" s="36">
        <f>SUMIFS(СВЦЭМ!$D$39:$D$782,СВЦЭМ!$A$39:$A$782,$A46,СВЦЭМ!$B$39:$B$782,G$44)+'СЕТ СН'!$G$11+СВЦЭМ!$D$10+'СЕТ СН'!$G$6-'СЕТ СН'!$G$23</f>
        <v>2197.20866703</v>
      </c>
      <c r="H46" s="36">
        <f>SUMIFS(СВЦЭМ!$D$39:$D$782,СВЦЭМ!$A$39:$A$782,$A46,СВЦЭМ!$B$39:$B$782,H$44)+'СЕТ СН'!$G$11+СВЦЭМ!$D$10+'СЕТ СН'!$G$6-'СЕТ СН'!$G$23</f>
        <v>2238.4792222900001</v>
      </c>
      <c r="I46" s="36">
        <f>SUMIFS(СВЦЭМ!$D$39:$D$782,СВЦЭМ!$A$39:$A$782,$A46,СВЦЭМ!$B$39:$B$782,I$44)+'СЕТ СН'!$G$11+СВЦЭМ!$D$10+'СЕТ СН'!$G$6-'СЕТ СН'!$G$23</f>
        <v>2200.8847758299999</v>
      </c>
      <c r="J46" s="36">
        <f>SUMIFS(СВЦЭМ!$D$39:$D$782,СВЦЭМ!$A$39:$A$782,$A46,СВЦЭМ!$B$39:$B$782,J$44)+'СЕТ СН'!$G$11+СВЦЭМ!$D$10+'СЕТ СН'!$G$6-'СЕТ СН'!$G$23</f>
        <v>2170.1033499</v>
      </c>
      <c r="K46" s="36">
        <f>SUMIFS(СВЦЭМ!$D$39:$D$782,СВЦЭМ!$A$39:$A$782,$A46,СВЦЭМ!$B$39:$B$782,K$44)+'СЕТ СН'!$G$11+СВЦЭМ!$D$10+'СЕТ СН'!$G$6-'СЕТ СН'!$G$23</f>
        <v>2185.6630412300001</v>
      </c>
      <c r="L46" s="36">
        <f>SUMIFS(СВЦЭМ!$D$39:$D$782,СВЦЭМ!$A$39:$A$782,$A46,СВЦЭМ!$B$39:$B$782,L$44)+'СЕТ СН'!$G$11+СВЦЭМ!$D$10+'СЕТ СН'!$G$6-'СЕТ СН'!$G$23</f>
        <v>2175.4102734799999</v>
      </c>
      <c r="M46" s="36">
        <f>SUMIFS(СВЦЭМ!$D$39:$D$782,СВЦЭМ!$A$39:$A$782,$A46,СВЦЭМ!$B$39:$B$782,M$44)+'СЕТ СН'!$G$11+СВЦЭМ!$D$10+'СЕТ СН'!$G$6-'СЕТ СН'!$G$23</f>
        <v>2167.8175991399999</v>
      </c>
      <c r="N46" s="36">
        <f>SUMIFS(СВЦЭМ!$D$39:$D$782,СВЦЭМ!$A$39:$A$782,$A46,СВЦЭМ!$B$39:$B$782,N$44)+'СЕТ СН'!$G$11+СВЦЭМ!$D$10+'СЕТ СН'!$G$6-'СЕТ СН'!$G$23</f>
        <v>2103.7762083899997</v>
      </c>
      <c r="O46" s="36">
        <f>SUMIFS(СВЦЭМ!$D$39:$D$782,СВЦЭМ!$A$39:$A$782,$A46,СВЦЭМ!$B$39:$B$782,O$44)+'СЕТ СН'!$G$11+СВЦЭМ!$D$10+'СЕТ СН'!$G$6-'СЕТ СН'!$G$23</f>
        <v>2189.7107842400001</v>
      </c>
      <c r="P46" s="36">
        <f>SUMIFS(СВЦЭМ!$D$39:$D$782,СВЦЭМ!$A$39:$A$782,$A46,СВЦЭМ!$B$39:$B$782,P$44)+'СЕТ СН'!$G$11+СВЦЭМ!$D$10+'СЕТ СН'!$G$6-'СЕТ СН'!$G$23</f>
        <v>2247.5336715099997</v>
      </c>
      <c r="Q46" s="36">
        <f>SUMIFS(СВЦЭМ!$D$39:$D$782,СВЦЭМ!$A$39:$A$782,$A46,СВЦЭМ!$B$39:$B$782,Q$44)+'СЕТ СН'!$G$11+СВЦЭМ!$D$10+'СЕТ СН'!$G$6-'СЕТ СН'!$G$23</f>
        <v>2233.87018696</v>
      </c>
      <c r="R46" s="36">
        <f>SUMIFS(СВЦЭМ!$D$39:$D$782,СВЦЭМ!$A$39:$A$782,$A46,СВЦЭМ!$B$39:$B$782,R$44)+'СЕТ СН'!$G$11+СВЦЭМ!$D$10+'СЕТ СН'!$G$6-'СЕТ СН'!$G$23</f>
        <v>2208.3654841099997</v>
      </c>
      <c r="S46" s="36">
        <f>SUMIFS(СВЦЭМ!$D$39:$D$782,СВЦЭМ!$A$39:$A$782,$A46,СВЦЭМ!$B$39:$B$782,S$44)+'СЕТ СН'!$G$11+СВЦЭМ!$D$10+'СЕТ СН'!$G$6-'СЕТ СН'!$G$23</f>
        <v>2133.8621764300001</v>
      </c>
      <c r="T46" s="36">
        <f>SUMIFS(СВЦЭМ!$D$39:$D$782,СВЦЭМ!$A$39:$A$782,$A46,СВЦЭМ!$B$39:$B$782,T$44)+'СЕТ СН'!$G$11+СВЦЭМ!$D$10+'СЕТ СН'!$G$6-'СЕТ СН'!$G$23</f>
        <v>2126.0507501699999</v>
      </c>
      <c r="U46" s="36">
        <f>SUMIFS(СВЦЭМ!$D$39:$D$782,СВЦЭМ!$A$39:$A$782,$A46,СВЦЭМ!$B$39:$B$782,U$44)+'СЕТ СН'!$G$11+СВЦЭМ!$D$10+'СЕТ СН'!$G$6-'СЕТ СН'!$G$23</f>
        <v>2181.4446508799997</v>
      </c>
      <c r="V46" s="36">
        <f>SUMIFS(СВЦЭМ!$D$39:$D$782,СВЦЭМ!$A$39:$A$782,$A46,СВЦЭМ!$B$39:$B$782,V$44)+'СЕТ СН'!$G$11+СВЦЭМ!$D$10+'СЕТ СН'!$G$6-'СЕТ СН'!$G$23</f>
        <v>2201.4375953199997</v>
      </c>
      <c r="W46" s="36">
        <f>SUMIFS(СВЦЭМ!$D$39:$D$782,СВЦЭМ!$A$39:$A$782,$A46,СВЦЭМ!$B$39:$B$782,W$44)+'СЕТ СН'!$G$11+СВЦЭМ!$D$10+'СЕТ СН'!$G$6-'СЕТ СН'!$G$23</f>
        <v>2209.6201620100001</v>
      </c>
      <c r="X46" s="36">
        <f>SUMIFS(СВЦЭМ!$D$39:$D$782,СВЦЭМ!$A$39:$A$782,$A46,СВЦЭМ!$B$39:$B$782,X$44)+'СЕТ СН'!$G$11+СВЦЭМ!$D$10+'СЕТ СН'!$G$6-'СЕТ СН'!$G$23</f>
        <v>2240.7860800399999</v>
      </c>
      <c r="Y46" s="36">
        <f>SUMIFS(СВЦЭМ!$D$39:$D$782,СВЦЭМ!$A$39:$A$782,$A46,СВЦЭМ!$B$39:$B$782,Y$44)+'СЕТ СН'!$G$11+СВЦЭМ!$D$10+'СЕТ СН'!$G$6-'СЕТ СН'!$G$23</f>
        <v>2221.8018518399999</v>
      </c>
    </row>
    <row r="47" spans="1:27" ht="15.75" x14ac:dyDescent="0.2">
      <c r="A47" s="35">
        <f t="shared" ref="A47:A72" si="1">A46+1</f>
        <v>44960</v>
      </c>
      <c r="B47" s="36">
        <f>SUMIFS(СВЦЭМ!$D$39:$D$782,СВЦЭМ!$A$39:$A$782,$A47,СВЦЭМ!$B$39:$B$782,B$44)+'СЕТ СН'!$G$11+СВЦЭМ!$D$10+'СЕТ СН'!$G$6-'СЕТ СН'!$G$23</f>
        <v>2106.6871326599999</v>
      </c>
      <c r="C47" s="36">
        <f>SUMIFS(СВЦЭМ!$D$39:$D$782,СВЦЭМ!$A$39:$A$782,$A47,СВЦЭМ!$B$39:$B$782,C$44)+'СЕТ СН'!$G$11+СВЦЭМ!$D$10+'СЕТ СН'!$G$6-'СЕТ СН'!$G$23</f>
        <v>2151.3889687599999</v>
      </c>
      <c r="D47" s="36">
        <f>SUMIFS(СВЦЭМ!$D$39:$D$782,СВЦЭМ!$A$39:$A$782,$A47,СВЦЭМ!$B$39:$B$782,D$44)+'СЕТ СН'!$G$11+СВЦЭМ!$D$10+'СЕТ СН'!$G$6-'СЕТ СН'!$G$23</f>
        <v>2158.3825953299997</v>
      </c>
      <c r="E47" s="36">
        <f>SUMIFS(СВЦЭМ!$D$39:$D$782,СВЦЭМ!$A$39:$A$782,$A47,СВЦЭМ!$B$39:$B$782,E$44)+'СЕТ СН'!$G$11+СВЦЭМ!$D$10+'СЕТ СН'!$G$6-'СЕТ СН'!$G$23</f>
        <v>2152.5328215099998</v>
      </c>
      <c r="F47" s="36">
        <f>SUMIFS(СВЦЭМ!$D$39:$D$782,СВЦЭМ!$A$39:$A$782,$A47,СВЦЭМ!$B$39:$B$782,F$44)+'СЕТ СН'!$G$11+СВЦЭМ!$D$10+'СЕТ СН'!$G$6-'СЕТ СН'!$G$23</f>
        <v>2158.7146637699998</v>
      </c>
      <c r="G47" s="36">
        <f>SUMIFS(СВЦЭМ!$D$39:$D$782,СВЦЭМ!$A$39:$A$782,$A47,СВЦЭМ!$B$39:$B$782,G$44)+'СЕТ СН'!$G$11+СВЦЭМ!$D$10+'СЕТ СН'!$G$6-'СЕТ СН'!$G$23</f>
        <v>2138.4049658899999</v>
      </c>
      <c r="H47" s="36">
        <f>SUMIFS(СВЦЭМ!$D$39:$D$782,СВЦЭМ!$A$39:$A$782,$A47,СВЦЭМ!$B$39:$B$782,H$44)+'СЕТ СН'!$G$11+СВЦЭМ!$D$10+'СЕТ СН'!$G$6-'СЕТ СН'!$G$23</f>
        <v>2113.9666364099999</v>
      </c>
      <c r="I47" s="36">
        <f>SUMIFS(СВЦЭМ!$D$39:$D$782,СВЦЭМ!$A$39:$A$782,$A47,СВЦЭМ!$B$39:$B$782,I$44)+'СЕТ СН'!$G$11+СВЦЭМ!$D$10+'СЕТ СН'!$G$6-'СЕТ СН'!$G$23</f>
        <v>2110.57645568</v>
      </c>
      <c r="J47" s="36">
        <f>SUMIFS(СВЦЭМ!$D$39:$D$782,СВЦЭМ!$A$39:$A$782,$A47,СВЦЭМ!$B$39:$B$782,J$44)+'СЕТ СН'!$G$11+СВЦЭМ!$D$10+'СЕТ СН'!$G$6-'СЕТ СН'!$G$23</f>
        <v>2109.9541229299998</v>
      </c>
      <c r="K47" s="36">
        <f>SUMIFS(СВЦЭМ!$D$39:$D$782,СВЦЭМ!$A$39:$A$782,$A47,СВЦЭМ!$B$39:$B$782,K$44)+'СЕТ СН'!$G$11+СВЦЭМ!$D$10+'СЕТ СН'!$G$6-'СЕТ СН'!$G$23</f>
        <v>2119.3532490799998</v>
      </c>
      <c r="L47" s="36">
        <f>SUMIFS(СВЦЭМ!$D$39:$D$782,СВЦЭМ!$A$39:$A$782,$A47,СВЦЭМ!$B$39:$B$782,L$44)+'СЕТ СН'!$G$11+СВЦЭМ!$D$10+'СЕТ СН'!$G$6-'СЕТ СН'!$G$23</f>
        <v>2116.0970795499998</v>
      </c>
      <c r="M47" s="36">
        <f>SUMIFS(СВЦЭМ!$D$39:$D$782,СВЦЭМ!$A$39:$A$782,$A47,СВЦЭМ!$B$39:$B$782,M$44)+'СЕТ СН'!$G$11+СВЦЭМ!$D$10+'СЕТ СН'!$G$6-'СЕТ СН'!$G$23</f>
        <v>2120.4213628799998</v>
      </c>
      <c r="N47" s="36">
        <f>SUMIFS(СВЦЭМ!$D$39:$D$782,СВЦЭМ!$A$39:$A$782,$A47,СВЦЭМ!$B$39:$B$782,N$44)+'СЕТ СН'!$G$11+СВЦЭМ!$D$10+'СЕТ СН'!$G$6-'СЕТ СН'!$G$23</f>
        <v>2115.0857641799998</v>
      </c>
      <c r="O47" s="36">
        <f>SUMIFS(СВЦЭМ!$D$39:$D$782,СВЦЭМ!$A$39:$A$782,$A47,СВЦЭМ!$B$39:$B$782,O$44)+'СЕТ СН'!$G$11+СВЦЭМ!$D$10+'СЕТ СН'!$G$6-'СЕТ СН'!$G$23</f>
        <v>2107.96147225</v>
      </c>
      <c r="P47" s="36">
        <f>SUMIFS(СВЦЭМ!$D$39:$D$782,СВЦЭМ!$A$39:$A$782,$A47,СВЦЭМ!$B$39:$B$782,P$44)+'СЕТ СН'!$G$11+СВЦЭМ!$D$10+'СЕТ СН'!$G$6-'СЕТ СН'!$G$23</f>
        <v>2104.6832752299997</v>
      </c>
      <c r="Q47" s="36">
        <f>SUMIFS(СВЦЭМ!$D$39:$D$782,СВЦЭМ!$A$39:$A$782,$A47,СВЦЭМ!$B$39:$B$782,Q$44)+'СЕТ СН'!$G$11+СВЦЭМ!$D$10+'СЕТ СН'!$G$6-'СЕТ СН'!$G$23</f>
        <v>2097.3300857700001</v>
      </c>
      <c r="R47" s="36">
        <f>SUMIFS(СВЦЭМ!$D$39:$D$782,СВЦЭМ!$A$39:$A$782,$A47,СВЦЭМ!$B$39:$B$782,R$44)+'СЕТ СН'!$G$11+СВЦЭМ!$D$10+'СЕТ СН'!$G$6-'СЕТ СН'!$G$23</f>
        <v>2091.6501257999998</v>
      </c>
      <c r="S47" s="36">
        <f>SUMIFS(СВЦЭМ!$D$39:$D$782,СВЦЭМ!$A$39:$A$782,$A47,СВЦЭМ!$B$39:$B$782,S$44)+'СЕТ СН'!$G$11+СВЦЭМ!$D$10+'СЕТ СН'!$G$6-'СЕТ СН'!$G$23</f>
        <v>2111.9298768599997</v>
      </c>
      <c r="T47" s="36">
        <f>SUMIFS(СВЦЭМ!$D$39:$D$782,СВЦЭМ!$A$39:$A$782,$A47,СВЦЭМ!$B$39:$B$782,T$44)+'СЕТ СН'!$G$11+СВЦЭМ!$D$10+'СЕТ СН'!$G$6-'СЕТ СН'!$G$23</f>
        <v>2107.6953824399998</v>
      </c>
      <c r="U47" s="36">
        <f>SUMIFS(СВЦЭМ!$D$39:$D$782,СВЦЭМ!$A$39:$A$782,$A47,СВЦЭМ!$B$39:$B$782,U$44)+'СЕТ СН'!$G$11+СВЦЭМ!$D$10+'СЕТ СН'!$G$6-'СЕТ СН'!$G$23</f>
        <v>2115.7881016000001</v>
      </c>
      <c r="V47" s="36">
        <f>SUMIFS(СВЦЭМ!$D$39:$D$782,СВЦЭМ!$A$39:$A$782,$A47,СВЦЭМ!$B$39:$B$782,V$44)+'СЕТ СН'!$G$11+СВЦЭМ!$D$10+'СЕТ СН'!$G$6-'СЕТ СН'!$G$23</f>
        <v>2111.1893377299998</v>
      </c>
      <c r="W47" s="36">
        <f>SUMIFS(СВЦЭМ!$D$39:$D$782,СВЦЭМ!$A$39:$A$782,$A47,СВЦЭМ!$B$39:$B$782,W$44)+'СЕТ СН'!$G$11+СВЦЭМ!$D$10+'СЕТ СН'!$G$6-'СЕТ СН'!$G$23</f>
        <v>2102.0759583899999</v>
      </c>
      <c r="X47" s="36">
        <f>SUMIFS(СВЦЭМ!$D$39:$D$782,СВЦЭМ!$A$39:$A$782,$A47,СВЦЭМ!$B$39:$B$782,X$44)+'СЕТ СН'!$G$11+СВЦЭМ!$D$10+'СЕТ СН'!$G$6-'СЕТ СН'!$G$23</f>
        <v>2093.7693084899997</v>
      </c>
      <c r="Y47" s="36">
        <f>SUMIFS(СВЦЭМ!$D$39:$D$782,СВЦЭМ!$A$39:$A$782,$A47,СВЦЭМ!$B$39:$B$782,Y$44)+'СЕТ СН'!$G$11+СВЦЭМ!$D$10+'СЕТ СН'!$G$6-'СЕТ СН'!$G$23</f>
        <v>2102.7083640599999</v>
      </c>
    </row>
    <row r="48" spans="1:27" ht="15.75" x14ac:dyDescent="0.2">
      <c r="A48" s="35">
        <f t="shared" si="1"/>
        <v>44961</v>
      </c>
      <c r="B48" s="36">
        <f>SUMIFS(СВЦЭМ!$D$39:$D$782,СВЦЭМ!$A$39:$A$782,$A48,СВЦЭМ!$B$39:$B$782,B$44)+'СЕТ СН'!$G$11+СВЦЭМ!$D$10+'СЕТ СН'!$G$6-'СЕТ СН'!$G$23</f>
        <v>2261.30874898</v>
      </c>
      <c r="C48" s="36">
        <f>SUMIFS(СВЦЭМ!$D$39:$D$782,СВЦЭМ!$A$39:$A$782,$A48,СВЦЭМ!$B$39:$B$782,C$44)+'СЕТ СН'!$G$11+СВЦЭМ!$D$10+'СЕТ СН'!$G$6-'СЕТ СН'!$G$23</f>
        <v>2281.2142997000001</v>
      </c>
      <c r="D48" s="36">
        <f>SUMIFS(СВЦЭМ!$D$39:$D$782,СВЦЭМ!$A$39:$A$782,$A48,СВЦЭМ!$B$39:$B$782,D$44)+'СЕТ СН'!$G$11+СВЦЭМ!$D$10+'СЕТ СН'!$G$6-'СЕТ СН'!$G$23</f>
        <v>2282.6369734499999</v>
      </c>
      <c r="E48" s="36">
        <f>SUMIFS(СВЦЭМ!$D$39:$D$782,СВЦЭМ!$A$39:$A$782,$A48,СВЦЭМ!$B$39:$B$782,E$44)+'СЕТ СН'!$G$11+СВЦЭМ!$D$10+'СЕТ СН'!$G$6-'СЕТ СН'!$G$23</f>
        <v>2274.24719676</v>
      </c>
      <c r="F48" s="36">
        <f>SUMIFS(СВЦЭМ!$D$39:$D$782,СВЦЭМ!$A$39:$A$782,$A48,СВЦЭМ!$B$39:$B$782,F$44)+'СЕТ СН'!$G$11+СВЦЭМ!$D$10+'СЕТ СН'!$G$6-'СЕТ СН'!$G$23</f>
        <v>2270.8995130499998</v>
      </c>
      <c r="G48" s="36">
        <f>SUMIFS(СВЦЭМ!$D$39:$D$782,СВЦЭМ!$A$39:$A$782,$A48,СВЦЭМ!$B$39:$B$782,G$44)+'СЕТ СН'!$G$11+СВЦЭМ!$D$10+'СЕТ СН'!$G$6-'СЕТ СН'!$G$23</f>
        <v>2244.32180608</v>
      </c>
      <c r="H48" s="36">
        <f>SUMIFS(СВЦЭМ!$D$39:$D$782,СВЦЭМ!$A$39:$A$782,$A48,СВЦЭМ!$B$39:$B$782,H$44)+'СЕТ СН'!$G$11+СВЦЭМ!$D$10+'СЕТ СН'!$G$6-'СЕТ СН'!$G$23</f>
        <v>2185.4970269099999</v>
      </c>
      <c r="I48" s="36">
        <f>SUMIFS(СВЦЭМ!$D$39:$D$782,СВЦЭМ!$A$39:$A$782,$A48,СВЦЭМ!$B$39:$B$782,I$44)+'СЕТ СН'!$G$11+СВЦЭМ!$D$10+'СЕТ СН'!$G$6-'СЕТ СН'!$G$23</f>
        <v>2115.49737267</v>
      </c>
      <c r="J48" s="36">
        <f>SUMIFS(СВЦЭМ!$D$39:$D$782,СВЦЭМ!$A$39:$A$782,$A48,СВЦЭМ!$B$39:$B$782,J$44)+'СЕТ СН'!$G$11+СВЦЭМ!$D$10+'СЕТ СН'!$G$6-'СЕТ СН'!$G$23</f>
        <v>2052.5588698799997</v>
      </c>
      <c r="K48" s="36">
        <f>SUMIFS(СВЦЭМ!$D$39:$D$782,СВЦЭМ!$A$39:$A$782,$A48,СВЦЭМ!$B$39:$B$782,K$44)+'СЕТ СН'!$G$11+СВЦЭМ!$D$10+'СЕТ СН'!$G$6-'СЕТ СН'!$G$23</f>
        <v>2049.6287668999998</v>
      </c>
      <c r="L48" s="36">
        <f>SUMIFS(СВЦЭМ!$D$39:$D$782,СВЦЭМ!$A$39:$A$782,$A48,СВЦЭМ!$B$39:$B$782,L$44)+'СЕТ СН'!$G$11+СВЦЭМ!$D$10+'СЕТ СН'!$G$6-'СЕТ СН'!$G$23</f>
        <v>2065.1347458400001</v>
      </c>
      <c r="M48" s="36">
        <f>SUMIFS(СВЦЭМ!$D$39:$D$782,СВЦЭМ!$A$39:$A$782,$A48,СВЦЭМ!$B$39:$B$782,M$44)+'СЕТ СН'!$G$11+СВЦЭМ!$D$10+'СЕТ СН'!$G$6-'СЕТ СН'!$G$23</f>
        <v>2078.1818527800001</v>
      </c>
      <c r="N48" s="36">
        <f>SUMIFS(СВЦЭМ!$D$39:$D$782,СВЦЭМ!$A$39:$A$782,$A48,СВЦЭМ!$B$39:$B$782,N$44)+'СЕТ СН'!$G$11+СВЦЭМ!$D$10+'СЕТ СН'!$G$6-'СЕТ СН'!$G$23</f>
        <v>2115.8903470400001</v>
      </c>
      <c r="O48" s="36">
        <f>SUMIFS(СВЦЭМ!$D$39:$D$782,СВЦЭМ!$A$39:$A$782,$A48,СВЦЭМ!$B$39:$B$782,O$44)+'СЕТ СН'!$G$11+СВЦЭМ!$D$10+'СЕТ СН'!$G$6-'СЕТ СН'!$G$23</f>
        <v>2136.53955081</v>
      </c>
      <c r="P48" s="36">
        <f>SUMIFS(СВЦЭМ!$D$39:$D$782,СВЦЭМ!$A$39:$A$782,$A48,СВЦЭМ!$B$39:$B$782,P$44)+'СЕТ СН'!$G$11+СВЦЭМ!$D$10+'СЕТ СН'!$G$6-'СЕТ СН'!$G$23</f>
        <v>2155.9412784399997</v>
      </c>
      <c r="Q48" s="36">
        <f>SUMIFS(СВЦЭМ!$D$39:$D$782,СВЦЭМ!$A$39:$A$782,$A48,СВЦЭМ!$B$39:$B$782,Q$44)+'СЕТ СН'!$G$11+СВЦЭМ!$D$10+'СЕТ СН'!$G$6-'СЕТ СН'!$G$23</f>
        <v>2161.02817039</v>
      </c>
      <c r="R48" s="36">
        <f>SUMIFS(СВЦЭМ!$D$39:$D$782,СВЦЭМ!$A$39:$A$782,$A48,СВЦЭМ!$B$39:$B$782,R$44)+'СЕТ СН'!$G$11+СВЦЭМ!$D$10+'СЕТ СН'!$G$6-'СЕТ СН'!$G$23</f>
        <v>2137.15486844</v>
      </c>
      <c r="S48" s="36">
        <f>SUMIFS(СВЦЭМ!$D$39:$D$782,СВЦЭМ!$A$39:$A$782,$A48,СВЦЭМ!$B$39:$B$782,S$44)+'СЕТ СН'!$G$11+СВЦЭМ!$D$10+'СЕТ СН'!$G$6-'СЕТ СН'!$G$23</f>
        <v>2093.4064662000001</v>
      </c>
      <c r="T48" s="36">
        <f>SUMIFS(СВЦЭМ!$D$39:$D$782,СВЦЭМ!$A$39:$A$782,$A48,СВЦЭМ!$B$39:$B$782,T$44)+'СЕТ СН'!$G$11+СВЦЭМ!$D$10+'СЕТ СН'!$G$6-'СЕТ СН'!$G$23</f>
        <v>2110.86323894</v>
      </c>
      <c r="U48" s="36">
        <f>SUMIFS(СВЦЭМ!$D$39:$D$782,СВЦЭМ!$A$39:$A$782,$A48,СВЦЭМ!$B$39:$B$782,U$44)+'СЕТ СН'!$G$11+СВЦЭМ!$D$10+'СЕТ СН'!$G$6-'СЕТ СН'!$G$23</f>
        <v>2118.542786</v>
      </c>
      <c r="V48" s="36">
        <f>SUMIFS(СВЦЭМ!$D$39:$D$782,СВЦЭМ!$A$39:$A$782,$A48,СВЦЭМ!$B$39:$B$782,V$44)+'СЕТ СН'!$G$11+СВЦЭМ!$D$10+'СЕТ СН'!$G$6-'СЕТ СН'!$G$23</f>
        <v>2128.2990018</v>
      </c>
      <c r="W48" s="36">
        <f>SUMIFS(СВЦЭМ!$D$39:$D$782,СВЦЭМ!$A$39:$A$782,$A48,СВЦЭМ!$B$39:$B$782,W$44)+'СЕТ СН'!$G$11+СВЦЭМ!$D$10+'СЕТ СН'!$G$6-'СЕТ СН'!$G$23</f>
        <v>2163.0376139699997</v>
      </c>
      <c r="X48" s="36">
        <f>SUMIFS(СВЦЭМ!$D$39:$D$782,СВЦЭМ!$A$39:$A$782,$A48,СВЦЭМ!$B$39:$B$782,X$44)+'СЕТ СН'!$G$11+СВЦЭМ!$D$10+'СЕТ СН'!$G$6-'СЕТ СН'!$G$23</f>
        <v>2178.80623904</v>
      </c>
      <c r="Y48" s="36">
        <f>SUMIFS(СВЦЭМ!$D$39:$D$782,СВЦЭМ!$A$39:$A$782,$A48,СВЦЭМ!$B$39:$B$782,Y$44)+'СЕТ СН'!$G$11+СВЦЭМ!$D$10+'СЕТ СН'!$G$6-'СЕТ СН'!$G$23</f>
        <v>2198.3726656899998</v>
      </c>
    </row>
    <row r="49" spans="1:25" ht="15.75" x14ac:dyDescent="0.2">
      <c r="A49" s="35">
        <f t="shared" si="1"/>
        <v>44962</v>
      </c>
      <c r="B49" s="36">
        <f>SUMIFS(СВЦЭМ!$D$39:$D$782,СВЦЭМ!$A$39:$A$782,$A49,СВЦЭМ!$B$39:$B$782,B$44)+'СЕТ СН'!$G$11+СВЦЭМ!$D$10+'СЕТ СН'!$G$6-'СЕТ СН'!$G$23</f>
        <v>2121.3633996599997</v>
      </c>
      <c r="C49" s="36">
        <f>SUMIFS(СВЦЭМ!$D$39:$D$782,СВЦЭМ!$A$39:$A$782,$A49,СВЦЭМ!$B$39:$B$782,C$44)+'СЕТ СН'!$G$11+СВЦЭМ!$D$10+'СЕТ СН'!$G$6-'СЕТ СН'!$G$23</f>
        <v>2158.3658648400001</v>
      </c>
      <c r="D49" s="36">
        <f>SUMIFS(СВЦЭМ!$D$39:$D$782,СВЦЭМ!$A$39:$A$782,$A49,СВЦЭМ!$B$39:$B$782,D$44)+'СЕТ СН'!$G$11+СВЦЭМ!$D$10+'СЕТ СН'!$G$6-'СЕТ СН'!$G$23</f>
        <v>2157.77095203</v>
      </c>
      <c r="E49" s="36">
        <f>SUMIFS(СВЦЭМ!$D$39:$D$782,СВЦЭМ!$A$39:$A$782,$A49,СВЦЭМ!$B$39:$B$782,E$44)+'СЕТ СН'!$G$11+СВЦЭМ!$D$10+'СЕТ СН'!$G$6-'СЕТ СН'!$G$23</f>
        <v>2139.4769769599998</v>
      </c>
      <c r="F49" s="36">
        <f>SUMIFS(СВЦЭМ!$D$39:$D$782,СВЦЭМ!$A$39:$A$782,$A49,СВЦЭМ!$B$39:$B$782,F$44)+'СЕТ СН'!$G$11+СВЦЭМ!$D$10+'СЕТ СН'!$G$6-'СЕТ СН'!$G$23</f>
        <v>2133.5536819899999</v>
      </c>
      <c r="G49" s="36">
        <f>SUMIFS(СВЦЭМ!$D$39:$D$782,СВЦЭМ!$A$39:$A$782,$A49,СВЦЭМ!$B$39:$B$782,G$44)+'СЕТ СН'!$G$11+СВЦЭМ!$D$10+'СЕТ СН'!$G$6-'СЕТ СН'!$G$23</f>
        <v>2126.3659566900001</v>
      </c>
      <c r="H49" s="36">
        <f>SUMIFS(СВЦЭМ!$D$39:$D$782,СВЦЭМ!$A$39:$A$782,$A49,СВЦЭМ!$B$39:$B$782,H$44)+'СЕТ СН'!$G$11+СВЦЭМ!$D$10+'СЕТ СН'!$G$6-'СЕТ СН'!$G$23</f>
        <v>2093.26811658</v>
      </c>
      <c r="I49" s="36">
        <f>SUMIFS(СВЦЭМ!$D$39:$D$782,СВЦЭМ!$A$39:$A$782,$A49,СВЦЭМ!$B$39:$B$782,I$44)+'СЕТ СН'!$G$11+СВЦЭМ!$D$10+'СЕТ СН'!$G$6-'СЕТ СН'!$G$23</f>
        <v>2029.16457064</v>
      </c>
      <c r="J49" s="36">
        <f>SUMIFS(СВЦЭМ!$D$39:$D$782,СВЦЭМ!$A$39:$A$782,$A49,СВЦЭМ!$B$39:$B$782,J$44)+'СЕТ СН'!$G$11+СВЦЭМ!$D$10+'СЕТ СН'!$G$6-'СЕТ СН'!$G$23</f>
        <v>1973.2649981</v>
      </c>
      <c r="K49" s="36">
        <f>SUMIFS(СВЦЭМ!$D$39:$D$782,СВЦЭМ!$A$39:$A$782,$A49,СВЦЭМ!$B$39:$B$782,K$44)+'СЕТ СН'!$G$11+СВЦЭМ!$D$10+'СЕТ СН'!$G$6-'СЕТ СН'!$G$23</f>
        <v>1942.9830978199998</v>
      </c>
      <c r="L49" s="36">
        <f>SUMIFS(СВЦЭМ!$D$39:$D$782,СВЦЭМ!$A$39:$A$782,$A49,СВЦЭМ!$B$39:$B$782,L$44)+'СЕТ СН'!$G$11+СВЦЭМ!$D$10+'СЕТ СН'!$G$6-'СЕТ СН'!$G$23</f>
        <v>1940.5418860199998</v>
      </c>
      <c r="M49" s="36">
        <f>SUMIFS(СВЦЭМ!$D$39:$D$782,СВЦЭМ!$A$39:$A$782,$A49,СВЦЭМ!$B$39:$B$782,M$44)+'СЕТ СН'!$G$11+СВЦЭМ!$D$10+'СЕТ СН'!$G$6-'СЕТ СН'!$G$23</f>
        <v>1972.4266565799999</v>
      </c>
      <c r="N49" s="36">
        <f>SUMIFS(СВЦЭМ!$D$39:$D$782,СВЦЭМ!$A$39:$A$782,$A49,СВЦЭМ!$B$39:$B$782,N$44)+'СЕТ СН'!$G$11+СВЦЭМ!$D$10+'СЕТ СН'!$G$6-'СЕТ СН'!$G$23</f>
        <v>2013.3334074999998</v>
      </c>
      <c r="O49" s="36">
        <f>SUMIFS(СВЦЭМ!$D$39:$D$782,СВЦЭМ!$A$39:$A$782,$A49,СВЦЭМ!$B$39:$B$782,O$44)+'СЕТ СН'!$G$11+СВЦЭМ!$D$10+'СЕТ СН'!$G$6-'СЕТ СН'!$G$23</f>
        <v>2033.7396367000001</v>
      </c>
      <c r="P49" s="36">
        <f>SUMIFS(СВЦЭМ!$D$39:$D$782,СВЦЭМ!$A$39:$A$782,$A49,СВЦЭМ!$B$39:$B$782,P$44)+'СЕТ СН'!$G$11+СВЦЭМ!$D$10+'СЕТ СН'!$G$6-'СЕТ СН'!$G$23</f>
        <v>2089.7906422999999</v>
      </c>
      <c r="Q49" s="36">
        <f>SUMIFS(СВЦЭМ!$D$39:$D$782,СВЦЭМ!$A$39:$A$782,$A49,СВЦЭМ!$B$39:$B$782,Q$44)+'СЕТ СН'!$G$11+СВЦЭМ!$D$10+'СЕТ СН'!$G$6-'СЕТ СН'!$G$23</f>
        <v>2103.3634627799997</v>
      </c>
      <c r="R49" s="36">
        <f>SUMIFS(СВЦЭМ!$D$39:$D$782,СВЦЭМ!$A$39:$A$782,$A49,СВЦЭМ!$B$39:$B$782,R$44)+'СЕТ СН'!$G$11+СВЦЭМ!$D$10+'СЕТ СН'!$G$6-'СЕТ СН'!$G$23</f>
        <v>2081.0185246000001</v>
      </c>
      <c r="S49" s="36">
        <f>SUMIFS(СВЦЭМ!$D$39:$D$782,СВЦЭМ!$A$39:$A$782,$A49,СВЦЭМ!$B$39:$B$782,S$44)+'СЕТ СН'!$G$11+СВЦЭМ!$D$10+'СЕТ СН'!$G$6-'СЕТ СН'!$G$23</f>
        <v>2019.6512640999999</v>
      </c>
      <c r="T49" s="36">
        <f>SUMIFS(СВЦЭМ!$D$39:$D$782,СВЦЭМ!$A$39:$A$782,$A49,СВЦЭМ!$B$39:$B$782,T$44)+'СЕТ СН'!$G$11+СВЦЭМ!$D$10+'СЕТ СН'!$G$6-'СЕТ СН'!$G$23</f>
        <v>1964.0410681099997</v>
      </c>
      <c r="U49" s="36">
        <f>SUMIFS(СВЦЭМ!$D$39:$D$782,СВЦЭМ!$A$39:$A$782,$A49,СВЦЭМ!$B$39:$B$782,U$44)+'СЕТ СН'!$G$11+СВЦЭМ!$D$10+'СЕТ СН'!$G$6-'СЕТ СН'!$G$23</f>
        <v>1988.9336853</v>
      </c>
      <c r="V49" s="36">
        <f>SUMIFS(СВЦЭМ!$D$39:$D$782,СВЦЭМ!$A$39:$A$782,$A49,СВЦЭМ!$B$39:$B$782,V$44)+'СЕТ СН'!$G$11+СВЦЭМ!$D$10+'СЕТ СН'!$G$6-'СЕТ СН'!$G$23</f>
        <v>2003.5215748099999</v>
      </c>
      <c r="W49" s="36">
        <f>SUMIFS(СВЦЭМ!$D$39:$D$782,СВЦЭМ!$A$39:$A$782,$A49,СВЦЭМ!$B$39:$B$782,W$44)+'СЕТ СН'!$G$11+СВЦЭМ!$D$10+'СЕТ СН'!$G$6-'СЕТ СН'!$G$23</f>
        <v>2033.4778774900001</v>
      </c>
      <c r="X49" s="36">
        <f>SUMIFS(СВЦЭМ!$D$39:$D$782,СВЦЭМ!$A$39:$A$782,$A49,СВЦЭМ!$B$39:$B$782,X$44)+'СЕТ СН'!$G$11+СВЦЭМ!$D$10+'СЕТ СН'!$G$6-'СЕТ СН'!$G$23</f>
        <v>2056.8824772200001</v>
      </c>
      <c r="Y49" s="36">
        <f>SUMIFS(СВЦЭМ!$D$39:$D$782,СВЦЭМ!$A$39:$A$782,$A49,СВЦЭМ!$B$39:$B$782,Y$44)+'СЕТ СН'!$G$11+СВЦЭМ!$D$10+'СЕТ СН'!$G$6-'СЕТ СН'!$G$23</f>
        <v>2083.5827182099997</v>
      </c>
    </row>
    <row r="50" spans="1:25" ht="15.75" x14ac:dyDescent="0.2">
      <c r="A50" s="35">
        <f t="shared" si="1"/>
        <v>44963</v>
      </c>
      <c r="B50" s="36">
        <f>SUMIFS(СВЦЭМ!$D$39:$D$782,СВЦЭМ!$A$39:$A$782,$A50,СВЦЭМ!$B$39:$B$782,B$44)+'СЕТ СН'!$G$11+СВЦЭМ!$D$10+'СЕТ СН'!$G$6-'СЕТ СН'!$G$23</f>
        <v>2120.2650348799998</v>
      </c>
      <c r="C50" s="36">
        <f>SUMIFS(СВЦЭМ!$D$39:$D$782,СВЦЭМ!$A$39:$A$782,$A50,СВЦЭМ!$B$39:$B$782,C$44)+'СЕТ СН'!$G$11+СВЦЭМ!$D$10+'СЕТ СН'!$G$6-'СЕТ СН'!$G$23</f>
        <v>2159.92990138</v>
      </c>
      <c r="D50" s="36">
        <f>SUMIFS(СВЦЭМ!$D$39:$D$782,СВЦЭМ!$A$39:$A$782,$A50,СВЦЭМ!$B$39:$B$782,D$44)+'СЕТ СН'!$G$11+СВЦЭМ!$D$10+'СЕТ СН'!$G$6-'СЕТ СН'!$G$23</f>
        <v>2159.1504891</v>
      </c>
      <c r="E50" s="36">
        <f>SUMIFS(СВЦЭМ!$D$39:$D$782,СВЦЭМ!$A$39:$A$782,$A50,СВЦЭМ!$B$39:$B$782,E$44)+'СЕТ СН'!$G$11+СВЦЭМ!$D$10+'СЕТ СН'!$G$6-'СЕТ СН'!$G$23</f>
        <v>2142.45914963</v>
      </c>
      <c r="F50" s="36">
        <f>SUMIFS(СВЦЭМ!$D$39:$D$782,СВЦЭМ!$A$39:$A$782,$A50,СВЦЭМ!$B$39:$B$782,F$44)+'СЕТ СН'!$G$11+СВЦЭМ!$D$10+'СЕТ СН'!$G$6-'СЕТ СН'!$G$23</f>
        <v>2159.15237239</v>
      </c>
      <c r="G50" s="36">
        <f>SUMIFS(СВЦЭМ!$D$39:$D$782,СВЦЭМ!$A$39:$A$782,$A50,СВЦЭМ!$B$39:$B$782,G$44)+'СЕТ СН'!$G$11+СВЦЭМ!$D$10+'СЕТ СН'!$G$6-'СЕТ СН'!$G$23</f>
        <v>2101.8082086999998</v>
      </c>
      <c r="H50" s="36">
        <f>SUMIFS(СВЦЭМ!$D$39:$D$782,СВЦЭМ!$A$39:$A$782,$A50,СВЦЭМ!$B$39:$B$782,H$44)+'СЕТ СН'!$G$11+СВЦЭМ!$D$10+'СЕТ СН'!$G$6-'СЕТ СН'!$G$23</f>
        <v>2063.8159206299997</v>
      </c>
      <c r="I50" s="36">
        <f>SUMIFS(СВЦЭМ!$D$39:$D$782,СВЦЭМ!$A$39:$A$782,$A50,СВЦЭМ!$B$39:$B$782,I$44)+'СЕТ СН'!$G$11+СВЦЭМ!$D$10+'СЕТ СН'!$G$6-'СЕТ СН'!$G$23</f>
        <v>2026.8995722599998</v>
      </c>
      <c r="J50" s="36">
        <f>SUMIFS(СВЦЭМ!$D$39:$D$782,СВЦЭМ!$A$39:$A$782,$A50,СВЦЭМ!$B$39:$B$782,J$44)+'СЕТ СН'!$G$11+СВЦЭМ!$D$10+'СЕТ СН'!$G$6-'СЕТ СН'!$G$23</f>
        <v>2009.8206042799998</v>
      </c>
      <c r="K50" s="36">
        <f>SUMIFS(СВЦЭМ!$D$39:$D$782,СВЦЭМ!$A$39:$A$782,$A50,СВЦЭМ!$B$39:$B$782,K$44)+'СЕТ СН'!$G$11+СВЦЭМ!$D$10+'СЕТ СН'!$G$6-'СЕТ СН'!$G$23</f>
        <v>2021.47055469</v>
      </c>
      <c r="L50" s="36">
        <f>SUMIFS(СВЦЭМ!$D$39:$D$782,СВЦЭМ!$A$39:$A$782,$A50,СВЦЭМ!$B$39:$B$782,L$44)+'СЕТ СН'!$G$11+СВЦЭМ!$D$10+'СЕТ СН'!$G$6-'СЕТ СН'!$G$23</f>
        <v>2021.0097198200001</v>
      </c>
      <c r="M50" s="36">
        <f>SUMIFS(СВЦЭМ!$D$39:$D$782,СВЦЭМ!$A$39:$A$782,$A50,СВЦЭМ!$B$39:$B$782,M$44)+'СЕТ СН'!$G$11+СВЦЭМ!$D$10+'СЕТ СН'!$G$6-'СЕТ СН'!$G$23</f>
        <v>2039.1153494800001</v>
      </c>
      <c r="N50" s="36">
        <f>SUMIFS(СВЦЭМ!$D$39:$D$782,СВЦЭМ!$A$39:$A$782,$A50,СВЦЭМ!$B$39:$B$782,N$44)+'СЕТ СН'!$G$11+СВЦЭМ!$D$10+'СЕТ СН'!$G$6-'СЕТ СН'!$G$23</f>
        <v>2058.7016445300001</v>
      </c>
      <c r="O50" s="36">
        <f>SUMIFS(СВЦЭМ!$D$39:$D$782,СВЦЭМ!$A$39:$A$782,$A50,СВЦЭМ!$B$39:$B$782,O$44)+'СЕТ СН'!$G$11+СВЦЭМ!$D$10+'СЕТ СН'!$G$6-'СЕТ СН'!$G$23</f>
        <v>2058.6774957399998</v>
      </c>
      <c r="P50" s="36">
        <f>SUMIFS(СВЦЭМ!$D$39:$D$782,СВЦЭМ!$A$39:$A$782,$A50,СВЦЭМ!$B$39:$B$782,P$44)+'СЕТ СН'!$G$11+СВЦЭМ!$D$10+'СЕТ СН'!$G$6-'СЕТ СН'!$G$23</f>
        <v>2059.6297192299999</v>
      </c>
      <c r="Q50" s="36">
        <f>SUMIFS(СВЦЭМ!$D$39:$D$782,СВЦЭМ!$A$39:$A$782,$A50,СВЦЭМ!$B$39:$B$782,Q$44)+'СЕТ СН'!$G$11+СВЦЭМ!$D$10+'СЕТ СН'!$G$6-'СЕТ СН'!$G$23</f>
        <v>2054.16607776</v>
      </c>
      <c r="R50" s="36">
        <f>SUMIFS(СВЦЭМ!$D$39:$D$782,СВЦЭМ!$A$39:$A$782,$A50,СВЦЭМ!$B$39:$B$782,R$44)+'СЕТ СН'!$G$11+СВЦЭМ!$D$10+'СЕТ СН'!$G$6-'СЕТ СН'!$G$23</f>
        <v>2080.72550366</v>
      </c>
      <c r="S50" s="36">
        <f>SUMIFS(СВЦЭМ!$D$39:$D$782,СВЦЭМ!$A$39:$A$782,$A50,СВЦЭМ!$B$39:$B$782,S$44)+'СЕТ СН'!$G$11+СВЦЭМ!$D$10+'СЕТ СН'!$G$6-'СЕТ СН'!$G$23</f>
        <v>2014.8623536999999</v>
      </c>
      <c r="T50" s="36">
        <f>SUMIFS(СВЦЭМ!$D$39:$D$782,СВЦЭМ!$A$39:$A$782,$A50,СВЦЭМ!$B$39:$B$782,T$44)+'СЕТ СН'!$G$11+СВЦЭМ!$D$10+'СЕТ СН'!$G$6-'СЕТ СН'!$G$23</f>
        <v>2023.40166877</v>
      </c>
      <c r="U50" s="36">
        <f>SUMIFS(СВЦЭМ!$D$39:$D$782,СВЦЭМ!$A$39:$A$782,$A50,СВЦЭМ!$B$39:$B$782,U$44)+'СЕТ СН'!$G$11+СВЦЭМ!$D$10+'СЕТ СН'!$G$6-'СЕТ СН'!$G$23</f>
        <v>2031.8397401499997</v>
      </c>
      <c r="V50" s="36">
        <f>SUMIFS(СВЦЭМ!$D$39:$D$782,СВЦЭМ!$A$39:$A$782,$A50,СВЦЭМ!$B$39:$B$782,V$44)+'СЕТ СН'!$G$11+СВЦЭМ!$D$10+'СЕТ СН'!$G$6-'СЕТ СН'!$G$23</f>
        <v>2036.9786767699998</v>
      </c>
      <c r="W50" s="36">
        <f>SUMIFS(СВЦЭМ!$D$39:$D$782,СВЦЭМ!$A$39:$A$782,$A50,СВЦЭМ!$B$39:$B$782,W$44)+'СЕТ СН'!$G$11+СВЦЭМ!$D$10+'СЕТ СН'!$G$6-'СЕТ СН'!$G$23</f>
        <v>2021.4466170799997</v>
      </c>
      <c r="X50" s="36">
        <f>SUMIFS(СВЦЭМ!$D$39:$D$782,СВЦЭМ!$A$39:$A$782,$A50,СВЦЭМ!$B$39:$B$782,X$44)+'СЕТ СН'!$G$11+СВЦЭМ!$D$10+'СЕТ СН'!$G$6-'СЕТ СН'!$G$23</f>
        <v>2058.08561586</v>
      </c>
      <c r="Y50" s="36">
        <f>SUMIFS(СВЦЭМ!$D$39:$D$782,СВЦЭМ!$A$39:$A$782,$A50,СВЦЭМ!$B$39:$B$782,Y$44)+'СЕТ СН'!$G$11+СВЦЭМ!$D$10+'СЕТ СН'!$G$6-'СЕТ СН'!$G$23</f>
        <v>2083.4712570299998</v>
      </c>
    </row>
    <row r="51" spans="1:25" ht="15.75" x14ac:dyDescent="0.2">
      <c r="A51" s="35">
        <f t="shared" si="1"/>
        <v>44964</v>
      </c>
      <c r="B51" s="36">
        <f>SUMIFS(СВЦЭМ!$D$39:$D$782,СВЦЭМ!$A$39:$A$782,$A51,СВЦЭМ!$B$39:$B$782,B$44)+'СЕТ СН'!$G$11+СВЦЭМ!$D$10+'СЕТ СН'!$G$6-'СЕТ СН'!$G$23</f>
        <v>2089.2178558699998</v>
      </c>
      <c r="C51" s="36">
        <f>SUMIFS(СВЦЭМ!$D$39:$D$782,СВЦЭМ!$A$39:$A$782,$A51,СВЦЭМ!$B$39:$B$782,C$44)+'СЕТ СН'!$G$11+СВЦЭМ!$D$10+'СЕТ СН'!$G$6-'СЕТ СН'!$G$23</f>
        <v>2126.3562444599997</v>
      </c>
      <c r="D51" s="36">
        <f>SUMIFS(СВЦЭМ!$D$39:$D$782,СВЦЭМ!$A$39:$A$782,$A51,СВЦЭМ!$B$39:$B$782,D$44)+'СЕТ СН'!$G$11+СВЦЭМ!$D$10+'СЕТ СН'!$G$6-'СЕТ СН'!$G$23</f>
        <v>2123.4899437099998</v>
      </c>
      <c r="E51" s="36">
        <f>SUMIFS(СВЦЭМ!$D$39:$D$782,СВЦЭМ!$A$39:$A$782,$A51,СВЦЭМ!$B$39:$B$782,E$44)+'СЕТ СН'!$G$11+СВЦЭМ!$D$10+'СЕТ СН'!$G$6-'СЕТ СН'!$G$23</f>
        <v>2118.6269104799999</v>
      </c>
      <c r="F51" s="36">
        <f>SUMIFS(СВЦЭМ!$D$39:$D$782,СВЦЭМ!$A$39:$A$782,$A51,СВЦЭМ!$B$39:$B$782,F$44)+'СЕТ СН'!$G$11+СВЦЭМ!$D$10+'СЕТ СН'!$G$6-'СЕТ СН'!$G$23</f>
        <v>2120.8429312899998</v>
      </c>
      <c r="G51" s="36">
        <f>SUMIFS(СВЦЭМ!$D$39:$D$782,СВЦЭМ!$A$39:$A$782,$A51,СВЦЭМ!$B$39:$B$782,G$44)+'СЕТ СН'!$G$11+СВЦЭМ!$D$10+'СЕТ СН'!$G$6-'СЕТ СН'!$G$23</f>
        <v>2133.65146865</v>
      </c>
      <c r="H51" s="36">
        <f>SUMIFS(СВЦЭМ!$D$39:$D$782,СВЦЭМ!$A$39:$A$782,$A51,СВЦЭМ!$B$39:$B$782,H$44)+'СЕТ СН'!$G$11+СВЦЭМ!$D$10+'СЕТ СН'!$G$6-'СЕТ СН'!$G$23</f>
        <v>2089.8044027299998</v>
      </c>
      <c r="I51" s="36">
        <f>SUMIFS(СВЦЭМ!$D$39:$D$782,СВЦЭМ!$A$39:$A$782,$A51,СВЦЭМ!$B$39:$B$782,I$44)+'СЕТ СН'!$G$11+СВЦЭМ!$D$10+'СЕТ СН'!$G$6-'СЕТ СН'!$G$23</f>
        <v>2055.3698457400001</v>
      </c>
      <c r="J51" s="36">
        <f>SUMIFS(СВЦЭМ!$D$39:$D$782,СВЦЭМ!$A$39:$A$782,$A51,СВЦЭМ!$B$39:$B$782,J$44)+'СЕТ СН'!$G$11+СВЦЭМ!$D$10+'СЕТ СН'!$G$6-'СЕТ СН'!$G$23</f>
        <v>2011.0042115399997</v>
      </c>
      <c r="K51" s="36">
        <f>SUMIFS(СВЦЭМ!$D$39:$D$782,СВЦЭМ!$A$39:$A$782,$A51,СВЦЭМ!$B$39:$B$782,K$44)+'СЕТ СН'!$G$11+СВЦЭМ!$D$10+'СЕТ СН'!$G$6-'СЕТ СН'!$G$23</f>
        <v>2005.5948552099999</v>
      </c>
      <c r="L51" s="36">
        <f>SUMIFS(СВЦЭМ!$D$39:$D$782,СВЦЭМ!$A$39:$A$782,$A51,СВЦЭМ!$B$39:$B$782,L$44)+'СЕТ СН'!$G$11+СВЦЭМ!$D$10+'СЕТ СН'!$G$6-'СЕТ СН'!$G$23</f>
        <v>2001.7819517299999</v>
      </c>
      <c r="M51" s="36">
        <f>SUMIFS(СВЦЭМ!$D$39:$D$782,СВЦЭМ!$A$39:$A$782,$A51,СВЦЭМ!$B$39:$B$782,M$44)+'СЕТ СН'!$G$11+СВЦЭМ!$D$10+'СЕТ СН'!$G$6-'СЕТ СН'!$G$23</f>
        <v>2034.1788661999999</v>
      </c>
      <c r="N51" s="36">
        <f>SUMIFS(СВЦЭМ!$D$39:$D$782,СВЦЭМ!$A$39:$A$782,$A51,СВЦЭМ!$B$39:$B$782,N$44)+'СЕТ СН'!$G$11+СВЦЭМ!$D$10+'СЕТ СН'!$G$6-'СЕТ СН'!$G$23</f>
        <v>2044.9085108599998</v>
      </c>
      <c r="O51" s="36">
        <f>SUMIFS(СВЦЭМ!$D$39:$D$782,СВЦЭМ!$A$39:$A$782,$A51,СВЦЭМ!$B$39:$B$782,O$44)+'СЕТ СН'!$G$11+СВЦЭМ!$D$10+'СЕТ СН'!$G$6-'СЕТ СН'!$G$23</f>
        <v>2057.2503314999999</v>
      </c>
      <c r="P51" s="36">
        <f>SUMIFS(СВЦЭМ!$D$39:$D$782,СВЦЭМ!$A$39:$A$782,$A51,СВЦЭМ!$B$39:$B$782,P$44)+'СЕТ СН'!$G$11+СВЦЭМ!$D$10+'СЕТ СН'!$G$6-'СЕТ СН'!$G$23</f>
        <v>2072.1761108699998</v>
      </c>
      <c r="Q51" s="36">
        <f>SUMIFS(СВЦЭМ!$D$39:$D$782,СВЦЭМ!$A$39:$A$782,$A51,СВЦЭМ!$B$39:$B$782,Q$44)+'СЕТ СН'!$G$11+СВЦЭМ!$D$10+'СЕТ СН'!$G$6-'СЕТ СН'!$G$23</f>
        <v>2085.0986516099997</v>
      </c>
      <c r="R51" s="36">
        <f>SUMIFS(СВЦЭМ!$D$39:$D$782,СВЦЭМ!$A$39:$A$782,$A51,СВЦЭМ!$B$39:$B$782,R$44)+'СЕТ СН'!$G$11+СВЦЭМ!$D$10+'СЕТ СН'!$G$6-'СЕТ СН'!$G$23</f>
        <v>2085.3993808099999</v>
      </c>
      <c r="S51" s="36">
        <f>SUMIFS(СВЦЭМ!$D$39:$D$782,СВЦЭМ!$A$39:$A$782,$A51,СВЦЭМ!$B$39:$B$782,S$44)+'СЕТ СН'!$G$11+СВЦЭМ!$D$10+'СЕТ СН'!$G$6-'СЕТ СН'!$G$23</f>
        <v>2036.4816178399997</v>
      </c>
      <c r="T51" s="36">
        <f>SUMIFS(СВЦЭМ!$D$39:$D$782,СВЦЭМ!$A$39:$A$782,$A51,СВЦЭМ!$B$39:$B$782,T$44)+'СЕТ СН'!$G$11+СВЦЭМ!$D$10+'СЕТ СН'!$G$6-'СЕТ СН'!$G$23</f>
        <v>1987.5620567699998</v>
      </c>
      <c r="U51" s="36">
        <f>SUMIFS(СВЦЭМ!$D$39:$D$782,СВЦЭМ!$A$39:$A$782,$A51,СВЦЭМ!$B$39:$B$782,U$44)+'СЕТ СН'!$G$11+СВЦЭМ!$D$10+'СЕТ СН'!$G$6-'СЕТ СН'!$G$23</f>
        <v>2024.26373285</v>
      </c>
      <c r="V51" s="36">
        <f>SUMIFS(СВЦЭМ!$D$39:$D$782,СВЦЭМ!$A$39:$A$782,$A51,СВЦЭМ!$B$39:$B$782,V$44)+'СЕТ СН'!$G$11+СВЦЭМ!$D$10+'СЕТ СН'!$G$6-'СЕТ СН'!$G$23</f>
        <v>2026.3908584299998</v>
      </c>
      <c r="W51" s="36">
        <f>SUMIFS(СВЦЭМ!$D$39:$D$782,СВЦЭМ!$A$39:$A$782,$A51,СВЦЭМ!$B$39:$B$782,W$44)+'СЕТ СН'!$G$11+СВЦЭМ!$D$10+'СЕТ СН'!$G$6-'СЕТ СН'!$G$23</f>
        <v>2013.9912351099997</v>
      </c>
      <c r="X51" s="36">
        <f>SUMIFS(СВЦЭМ!$D$39:$D$782,СВЦЭМ!$A$39:$A$782,$A51,СВЦЭМ!$B$39:$B$782,X$44)+'СЕТ СН'!$G$11+СВЦЭМ!$D$10+'СЕТ СН'!$G$6-'СЕТ СН'!$G$23</f>
        <v>2064.5278737599997</v>
      </c>
      <c r="Y51" s="36">
        <f>SUMIFS(СВЦЭМ!$D$39:$D$782,СВЦЭМ!$A$39:$A$782,$A51,СВЦЭМ!$B$39:$B$782,Y$44)+'СЕТ СН'!$G$11+СВЦЭМ!$D$10+'СЕТ СН'!$G$6-'СЕТ СН'!$G$23</f>
        <v>2084.5720254499997</v>
      </c>
    </row>
    <row r="52" spans="1:25" ht="15.75" x14ac:dyDescent="0.2">
      <c r="A52" s="35">
        <f t="shared" si="1"/>
        <v>44965</v>
      </c>
      <c r="B52" s="36">
        <f>SUMIFS(СВЦЭМ!$D$39:$D$782,СВЦЭМ!$A$39:$A$782,$A52,СВЦЭМ!$B$39:$B$782,B$44)+'СЕТ СН'!$G$11+СВЦЭМ!$D$10+'СЕТ СН'!$G$6-'СЕТ СН'!$G$23</f>
        <v>2034.4904328699999</v>
      </c>
      <c r="C52" s="36">
        <f>SUMIFS(СВЦЭМ!$D$39:$D$782,СВЦЭМ!$A$39:$A$782,$A52,СВЦЭМ!$B$39:$B$782,C$44)+'СЕТ СН'!$G$11+СВЦЭМ!$D$10+'СЕТ СН'!$G$6-'СЕТ СН'!$G$23</f>
        <v>2076.4692767900001</v>
      </c>
      <c r="D52" s="36">
        <f>SUMIFS(СВЦЭМ!$D$39:$D$782,СВЦЭМ!$A$39:$A$782,$A52,СВЦЭМ!$B$39:$B$782,D$44)+'СЕТ СН'!$G$11+СВЦЭМ!$D$10+'СЕТ СН'!$G$6-'СЕТ СН'!$G$23</f>
        <v>2096.4583066299997</v>
      </c>
      <c r="E52" s="36">
        <f>SUMIFS(СВЦЭМ!$D$39:$D$782,СВЦЭМ!$A$39:$A$782,$A52,СВЦЭМ!$B$39:$B$782,E$44)+'СЕТ СН'!$G$11+СВЦЭМ!$D$10+'СЕТ СН'!$G$6-'СЕТ СН'!$G$23</f>
        <v>2113.6914833599999</v>
      </c>
      <c r="F52" s="36">
        <f>SUMIFS(СВЦЭМ!$D$39:$D$782,СВЦЭМ!$A$39:$A$782,$A52,СВЦЭМ!$B$39:$B$782,F$44)+'СЕТ СН'!$G$11+СВЦЭМ!$D$10+'СЕТ СН'!$G$6-'СЕТ СН'!$G$23</f>
        <v>2102.8604017799998</v>
      </c>
      <c r="G52" s="36">
        <f>SUMIFS(СВЦЭМ!$D$39:$D$782,СВЦЭМ!$A$39:$A$782,$A52,СВЦЭМ!$B$39:$B$782,G$44)+'СЕТ СН'!$G$11+СВЦЭМ!$D$10+'СЕТ СН'!$G$6-'СЕТ СН'!$G$23</f>
        <v>2097.27120031</v>
      </c>
      <c r="H52" s="36">
        <f>SUMIFS(СВЦЭМ!$D$39:$D$782,СВЦЭМ!$A$39:$A$782,$A52,СВЦЭМ!$B$39:$B$782,H$44)+'СЕТ СН'!$G$11+СВЦЭМ!$D$10+'СЕТ СН'!$G$6-'СЕТ СН'!$G$23</f>
        <v>2030.9159722199997</v>
      </c>
      <c r="I52" s="36">
        <f>SUMIFS(СВЦЭМ!$D$39:$D$782,СВЦЭМ!$A$39:$A$782,$A52,СВЦЭМ!$B$39:$B$782,I$44)+'СЕТ СН'!$G$11+СВЦЭМ!$D$10+'СЕТ СН'!$G$6-'СЕТ СН'!$G$23</f>
        <v>2023.9218237299997</v>
      </c>
      <c r="J52" s="36">
        <f>SUMIFS(СВЦЭМ!$D$39:$D$782,СВЦЭМ!$A$39:$A$782,$A52,СВЦЭМ!$B$39:$B$782,J$44)+'СЕТ СН'!$G$11+СВЦЭМ!$D$10+'СЕТ СН'!$G$6-'СЕТ СН'!$G$23</f>
        <v>2009.8149214999999</v>
      </c>
      <c r="K52" s="36">
        <f>SUMIFS(СВЦЭМ!$D$39:$D$782,СВЦЭМ!$A$39:$A$782,$A52,СВЦЭМ!$B$39:$B$782,K$44)+'СЕТ СН'!$G$11+СВЦЭМ!$D$10+'СЕТ СН'!$G$6-'СЕТ СН'!$G$23</f>
        <v>2028.5502683099999</v>
      </c>
      <c r="L52" s="36">
        <f>SUMIFS(СВЦЭМ!$D$39:$D$782,СВЦЭМ!$A$39:$A$782,$A52,СВЦЭМ!$B$39:$B$782,L$44)+'СЕТ СН'!$G$11+СВЦЭМ!$D$10+'СЕТ СН'!$G$6-'СЕТ СН'!$G$23</f>
        <v>2057.2227785299997</v>
      </c>
      <c r="M52" s="36">
        <f>SUMIFS(СВЦЭМ!$D$39:$D$782,СВЦЭМ!$A$39:$A$782,$A52,СВЦЭМ!$B$39:$B$782,M$44)+'СЕТ СН'!$G$11+СВЦЭМ!$D$10+'СЕТ СН'!$G$6-'СЕТ СН'!$G$23</f>
        <v>2087.0322544199998</v>
      </c>
      <c r="N52" s="36">
        <f>SUMIFS(СВЦЭМ!$D$39:$D$782,СВЦЭМ!$A$39:$A$782,$A52,СВЦЭМ!$B$39:$B$782,N$44)+'СЕТ СН'!$G$11+СВЦЭМ!$D$10+'СЕТ СН'!$G$6-'СЕТ СН'!$G$23</f>
        <v>2100.08349542</v>
      </c>
      <c r="O52" s="36">
        <f>SUMIFS(СВЦЭМ!$D$39:$D$782,СВЦЭМ!$A$39:$A$782,$A52,СВЦЭМ!$B$39:$B$782,O$44)+'СЕТ СН'!$G$11+СВЦЭМ!$D$10+'СЕТ СН'!$G$6-'СЕТ СН'!$G$23</f>
        <v>2105.5205950099999</v>
      </c>
      <c r="P52" s="36">
        <f>SUMIFS(СВЦЭМ!$D$39:$D$782,СВЦЭМ!$A$39:$A$782,$A52,СВЦЭМ!$B$39:$B$782,P$44)+'СЕТ СН'!$G$11+СВЦЭМ!$D$10+'СЕТ СН'!$G$6-'СЕТ СН'!$G$23</f>
        <v>2109.0508844699998</v>
      </c>
      <c r="Q52" s="36">
        <f>SUMIFS(СВЦЭМ!$D$39:$D$782,СВЦЭМ!$A$39:$A$782,$A52,СВЦЭМ!$B$39:$B$782,Q$44)+'СЕТ СН'!$G$11+СВЦЭМ!$D$10+'СЕТ СН'!$G$6-'СЕТ СН'!$G$23</f>
        <v>2107.4069817300001</v>
      </c>
      <c r="R52" s="36">
        <f>SUMIFS(СВЦЭМ!$D$39:$D$782,СВЦЭМ!$A$39:$A$782,$A52,СВЦЭМ!$B$39:$B$782,R$44)+'СЕТ СН'!$G$11+СВЦЭМ!$D$10+'СЕТ СН'!$G$6-'СЕТ СН'!$G$23</f>
        <v>2102.6754415199998</v>
      </c>
      <c r="S52" s="36">
        <f>SUMIFS(СВЦЭМ!$D$39:$D$782,СВЦЭМ!$A$39:$A$782,$A52,СВЦЭМ!$B$39:$B$782,S$44)+'СЕТ СН'!$G$11+СВЦЭМ!$D$10+'СЕТ СН'!$G$6-'СЕТ СН'!$G$23</f>
        <v>2098.3700467399999</v>
      </c>
      <c r="T52" s="36">
        <f>SUMIFS(СВЦЭМ!$D$39:$D$782,СВЦЭМ!$A$39:$A$782,$A52,СВЦЭМ!$B$39:$B$782,T$44)+'СЕТ СН'!$G$11+СВЦЭМ!$D$10+'СЕТ СН'!$G$6-'СЕТ СН'!$G$23</f>
        <v>2097.03176368</v>
      </c>
      <c r="U52" s="36">
        <f>SUMIFS(СВЦЭМ!$D$39:$D$782,СВЦЭМ!$A$39:$A$782,$A52,СВЦЭМ!$B$39:$B$782,U$44)+'СЕТ СН'!$G$11+СВЦЭМ!$D$10+'СЕТ СН'!$G$6-'СЕТ СН'!$G$23</f>
        <v>2096.7000344899998</v>
      </c>
      <c r="V52" s="36">
        <f>SUMIFS(СВЦЭМ!$D$39:$D$782,СВЦЭМ!$A$39:$A$782,$A52,СВЦЭМ!$B$39:$B$782,V$44)+'СЕТ СН'!$G$11+СВЦЭМ!$D$10+'СЕТ СН'!$G$6-'СЕТ СН'!$G$23</f>
        <v>2060.0336503899998</v>
      </c>
      <c r="W52" s="36">
        <f>SUMIFS(СВЦЭМ!$D$39:$D$782,СВЦЭМ!$A$39:$A$782,$A52,СВЦЭМ!$B$39:$B$782,W$44)+'СЕТ СН'!$G$11+СВЦЭМ!$D$10+'СЕТ СН'!$G$6-'СЕТ СН'!$G$23</f>
        <v>2028.95044452</v>
      </c>
      <c r="X52" s="36">
        <f>SUMIFS(СВЦЭМ!$D$39:$D$782,СВЦЭМ!$A$39:$A$782,$A52,СВЦЭМ!$B$39:$B$782,X$44)+'СЕТ СН'!$G$11+СВЦЭМ!$D$10+'СЕТ СН'!$G$6-'СЕТ СН'!$G$23</f>
        <v>2020.5020234099998</v>
      </c>
      <c r="Y52" s="36">
        <f>SUMIFS(СВЦЭМ!$D$39:$D$782,СВЦЭМ!$A$39:$A$782,$A52,СВЦЭМ!$B$39:$B$782,Y$44)+'СЕТ СН'!$G$11+СВЦЭМ!$D$10+'СЕТ СН'!$G$6-'СЕТ СН'!$G$23</f>
        <v>2013.6426551899999</v>
      </c>
    </row>
    <row r="53" spans="1:25" ht="15.75" x14ac:dyDescent="0.2">
      <c r="A53" s="35">
        <f t="shared" si="1"/>
        <v>44966</v>
      </c>
      <c r="B53" s="36">
        <f>SUMIFS(СВЦЭМ!$D$39:$D$782,СВЦЭМ!$A$39:$A$782,$A53,СВЦЭМ!$B$39:$B$782,B$44)+'СЕТ СН'!$G$11+СВЦЭМ!$D$10+'СЕТ СН'!$G$6-'СЕТ СН'!$G$23</f>
        <v>1930.34514777</v>
      </c>
      <c r="C53" s="36">
        <f>SUMIFS(СВЦЭМ!$D$39:$D$782,СВЦЭМ!$A$39:$A$782,$A53,СВЦЭМ!$B$39:$B$782,C$44)+'СЕТ СН'!$G$11+СВЦЭМ!$D$10+'СЕТ СН'!$G$6-'СЕТ СН'!$G$23</f>
        <v>1857.61180431</v>
      </c>
      <c r="D53" s="36">
        <f>SUMIFS(СВЦЭМ!$D$39:$D$782,СВЦЭМ!$A$39:$A$782,$A53,СВЦЭМ!$B$39:$B$782,D$44)+'СЕТ СН'!$G$11+СВЦЭМ!$D$10+'СЕТ СН'!$G$6-'СЕТ СН'!$G$23</f>
        <v>1886.10932886</v>
      </c>
      <c r="E53" s="36">
        <f>SUMIFS(СВЦЭМ!$D$39:$D$782,СВЦЭМ!$A$39:$A$782,$A53,СВЦЭМ!$B$39:$B$782,E$44)+'СЕТ СН'!$G$11+СВЦЭМ!$D$10+'СЕТ СН'!$G$6-'СЕТ СН'!$G$23</f>
        <v>1900.6631269199997</v>
      </c>
      <c r="F53" s="36">
        <f>SUMIFS(СВЦЭМ!$D$39:$D$782,СВЦЭМ!$A$39:$A$782,$A53,СВЦЭМ!$B$39:$B$782,F$44)+'СЕТ СН'!$G$11+СВЦЭМ!$D$10+'СЕТ СН'!$G$6-'СЕТ СН'!$G$23</f>
        <v>1899.5314837999999</v>
      </c>
      <c r="G53" s="36">
        <f>SUMIFS(СВЦЭМ!$D$39:$D$782,СВЦЭМ!$A$39:$A$782,$A53,СВЦЭМ!$B$39:$B$782,G$44)+'СЕТ СН'!$G$11+СВЦЭМ!$D$10+'СЕТ СН'!$G$6-'СЕТ СН'!$G$23</f>
        <v>1861.295865</v>
      </c>
      <c r="H53" s="36">
        <f>SUMIFS(СВЦЭМ!$D$39:$D$782,СВЦЭМ!$A$39:$A$782,$A53,СВЦЭМ!$B$39:$B$782,H$44)+'СЕТ СН'!$G$11+СВЦЭМ!$D$10+'СЕТ СН'!$G$6-'СЕТ СН'!$G$23</f>
        <v>1837.5094615600001</v>
      </c>
      <c r="I53" s="36">
        <f>SUMIFS(СВЦЭМ!$D$39:$D$782,СВЦЭМ!$A$39:$A$782,$A53,СВЦЭМ!$B$39:$B$782,I$44)+'СЕТ СН'!$G$11+СВЦЭМ!$D$10+'СЕТ СН'!$G$6-'СЕТ СН'!$G$23</f>
        <v>1880.94056142</v>
      </c>
      <c r="J53" s="36">
        <f>SUMIFS(СВЦЭМ!$D$39:$D$782,СВЦЭМ!$A$39:$A$782,$A53,СВЦЭМ!$B$39:$B$782,J$44)+'СЕТ СН'!$G$11+СВЦЭМ!$D$10+'СЕТ СН'!$G$6-'СЕТ СН'!$G$23</f>
        <v>1866.7011882199999</v>
      </c>
      <c r="K53" s="36">
        <f>SUMIFS(СВЦЭМ!$D$39:$D$782,СВЦЭМ!$A$39:$A$782,$A53,СВЦЭМ!$B$39:$B$782,K$44)+'СЕТ СН'!$G$11+СВЦЭМ!$D$10+'СЕТ СН'!$G$6-'СЕТ СН'!$G$23</f>
        <v>1869.2410928700001</v>
      </c>
      <c r="L53" s="36">
        <f>SUMIFS(СВЦЭМ!$D$39:$D$782,СВЦЭМ!$A$39:$A$782,$A53,СВЦЭМ!$B$39:$B$782,L$44)+'СЕТ СН'!$G$11+СВЦЭМ!$D$10+'СЕТ СН'!$G$6-'СЕТ СН'!$G$23</f>
        <v>1915.5333340100001</v>
      </c>
      <c r="M53" s="36">
        <f>SUMIFS(СВЦЭМ!$D$39:$D$782,СВЦЭМ!$A$39:$A$782,$A53,СВЦЭМ!$B$39:$B$782,M$44)+'СЕТ СН'!$G$11+СВЦЭМ!$D$10+'СЕТ СН'!$G$6-'СЕТ СН'!$G$23</f>
        <v>1953.40771073</v>
      </c>
      <c r="N53" s="36">
        <f>SUMIFS(СВЦЭМ!$D$39:$D$782,СВЦЭМ!$A$39:$A$782,$A53,СВЦЭМ!$B$39:$B$782,N$44)+'СЕТ СН'!$G$11+СВЦЭМ!$D$10+'СЕТ СН'!$G$6-'СЕТ СН'!$G$23</f>
        <v>1993.4746873199997</v>
      </c>
      <c r="O53" s="36">
        <f>SUMIFS(СВЦЭМ!$D$39:$D$782,СВЦЭМ!$A$39:$A$782,$A53,СВЦЭМ!$B$39:$B$782,O$44)+'СЕТ СН'!$G$11+СВЦЭМ!$D$10+'СЕТ СН'!$G$6-'СЕТ СН'!$G$23</f>
        <v>1992.6777502299997</v>
      </c>
      <c r="P53" s="36">
        <f>SUMIFS(СВЦЭМ!$D$39:$D$782,СВЦЭМ!$A$39:$A$782,$A53,СВЦЭМ!$B$39:$B$782,P$44)+'СЕТ СН'!$G$11+СВЦЭМ!$D$10+'СЕТ СН'!$G$6-'СЕТ СН'!$G$23</f>
        <v>1991.1457750300001</v>
      </c>
      <c r="Q53" s="36">
        <f>SUMIFS(СВЦЭМ!$D$39:$D$782,СВЦЭМ!$A$39:$A$782,$A53,СВЦЭМ!$B$39:$B$782,Q$44)+'СЕТ СН'!$G$11+СВЦЭМ!$D$10+'СЕТ СН'!$G$6-'СЕТ СН'!$G$23</f>
        <v>1989.3238720099998</v>
      </c>
      <c r="R53" s="36">
        <f>SUMIFS(СВЦЭМ!$D$39:$D$782,СВЦЭМ!$A$39:$A$782,$A53,СВЦЭМ!$B$39:$B$782,R$44)+'СЕТ СН'!$G$11+СВЦЭМ!$D$10+'СЕТ СН'!$G$6-'СЕТ СН'!$G$23</f>
        <v>1986.5723775699998</v>
      </c>
      <c r="S53" s="36">
        <f>SUMIFS(СВЦЭМ!$D$39:$D$782,СВЦЭМ!$A$39:$A$782,$A53,СВЦЭМ!$B$39:$B$782,S$44)+'СЕТ СН'!$G$11+СВЦЭМ!$D$10+'СЕТ СН'!$G$6-'СЕТ СН'!$G$23</f>
        <v>1986.04315666</v>
      </c>
      <c r="T53" s="36">
        <f>SUMIFS(СВЦЭМ!$D$39:$D$782,СВЦЭМ!$A$39:$A$782,$A53,СВЦЭМ!$B$39:$B$782,T$44)+'СЕТ СН'!$G$11+СВЦЭМ!$D$10+'СЕТ СН'!$G$6-'СЕТ СН'!$G$23</f>
        <v>1955.1520246</v>
      </c>
      <c r="U53" s="36">
        <f>SUMIFS(СВЦЭМ!$D$39:$D$782,СВЦЭМ!$A$39:$A$782,$A53,СВЦЭМ!$B$39:$B$782,U$44)+'СЕТ СН'!$G$11+СВЦЭМ!$D$10+'СЕТ СН'!$G$6-'СЕТ СН'!$G$23</f>
        <v>1935.2400299699998</v>
      </c>
      <c r="V53" s="36">
        <f>SUMIFS(СВЦЭМ!$D$39:$D$782,СВЦЭМ!$A$39:$A$782,$A53,СВЦЭМ!$B$39:$B$782,V$44)+'СЕТ СН'!$G$11+СВЦЭМ!$D$10+'СЕТ СН'!$G$6-'СЕТ СН'!$G$23</f>
        <v>1927.8196994199998</v>
      </c>
      <c r="W53" s="36">
        <f>SUMIFS(СВЦЭМ!$D$39:$D$782,СВЦЭМ!$A$39:$A$782,$A53,СВЦЭМ!$B$39:$B$782,W$44)+'СЕТ СН'!$G$11+СВЦЭМ!$D$10+'СЕТ СН'!$G$6-'СЕТ СН'!$G$23</f>
        <v>1907.9748856900001</v>
      </c>
      <c r="X53" s="36">
        <f>SUMIFS(СВЦЭМ!$D$39:$D$782,СВЦЭМ!$A$39:$A$782,$A53,СВЦЭМ!$B$39:$B$782,X$44)+'СЕТ СН'!$G$11+СВЦЭМ!$D$10+'СЕТ СН'!$G$6-'СЕТ СН'!$G$23</f>
        <v>1896.5949267299998</v>
      </c>
      <c r="Y53" s="36">
        <f>SUMIFS(СВЦЭМ!$D$39:$D$782,СВЦЭМ!$A$39:$A$782,$A53,СВЦЭМ!$B$39:$B$782,Y$44)+'СЕТ СН'!$G$11+СВЦЭМ!$D$10+'СЕТ СН'!$G$6-'СЕТ СН'!$G$23</f>
        <v>1889.15847536</v>
      </c>
    </row>
    <row r="54" spans="1:25" ht="15.75" x14ac:dyDescent="0.2">
      <c r="A54" s="35">
        <f t="shared" si="1"/>
        <v>44967</v>
      </c>
      <c r="B54" s="36">
        <f>SUMIFS(СВЦЭМ!$D$39:$D$782,СВЦЭМ!$A$39:$A$782,$A54,СВЦЭМ!$B$39:$B$782,B$44)+'СЕТ СН'!$G$11+СВЦЭМ!$D$10+'СЕТ СН'!$G$6-'СЕТ СН'!$G$23</f>
        <v>1933.23941513</v>
      </c>
      <c r="C54" s="36">
        <f>SUMIFS(СВЦЭМ!$D$39:$D$782,СВЦЭМ!$A$39:$A$782,$A54,СВЦЭМ!$B$39:$B$782,C$44)+'СЕТ СН'!$G$11+СВЦЭМ!$D$10+'СЕТ СН'!$G$6-'СЕТ СН'!$G$23</f>
        <v>1954.1579314599999</v>
      </c>
      <c r="D54" s="36">
        <f>SUMIFS(СВЦЭМ!$D$39:$D$782,СВЦЭМ!$A$39:$A$782,$A54,СВЦЭМ!$B$39:$B$782,D$44)+'СЕТ СН'!$G$11+СВЦЭМ!$D$10+'СЕТ СН'!$G$6-'СЕТ СН'!$G$23</f>
        <v>1946.8518938899997</v>
      </c>
      <c r="E54" s="36">
        <f>SUMIFS(СВЦЭМ!$D$39:$D$782,СВЦЭМ!$A$39:$A$782,$A54,СВЦЭМ!$B$39:$B$782,E$44)+'СЕТ СН'!$G$11+СВЦЭМ!$D$10+'СЕТ СН'!$G$6-'СЕТ СН'!$G$23</f>
        <v>1977.8647123699998</v>
      </c>
      <c r="F54" s="36">
        <f>SUMIFS(СВЦЭМ!$D$39:$D$782,СВЦЭМ!$A$39:$A$782,$A54,СВЦЭМ!$B$39:$B$782,F$44)+'СЕТ СН'!$G$11+СВЦЭМ!$D$10+'СЕТ СН'!$G$6-'СЕТ СН'!$G$23</f>
        <v>1963.6880946599999</v>
      </c>
      <c r="G54" s="36">
        <f>SUMIFS(СВЦЭМ!$D$39:$D$782,СВЦЭМ!$A$39:$A$782,$A54,СВЦЭМ!$B$39:$B$782,G$44)+'СЕТ СН'!$G$11+СВЦЭМ!$D$10+'СЕТ СН'!$G$6-'СЕТ СН'!$G$23</f>
        <v>1938.2466481699998</v>
      </c>
      <c r="H54" s="36">
        <f>SUMIFS(СВЦЭМ!$D$39:$D$782,СВЦЭМ!$A$39:$A$782,$A54,СВЦЭМ!$B$39:$B$782,H$44)+'СЕТ СН'!$G$11+СВЦЭМ!$D$10+'СЕТ СН'!$G$6-'СЕТ СН'!$G$23</f>
        <v>1994.6821982699998</v>
      </c>
      <c r="I54" s="36">
        <f>SUMIFS(СВЦЭМ!$D$39:$D$782,СВЦЭМ!$A$39:$A$782,$A54,СВЦЭМ!$B$39:$B$782,I$44)+'СЕТ СН'!$G$11+СВЦЭМ!$D$10+'СЕТ СН'!$G$6-'СЕТ СН'!$G$23</f>
        <v>1980.8150040800001</v>
      </c>
      <c r="J54" s="36">
        <f>SUMIFS(СВЦЭМ!$D$39:$D$782,СВЦЭМ!$A$39:$A$782,$A54,СВЦЭМ!$B$39:$B$782,J$44)+'СЕТ СН'!$G$11+СВЦЭМ!$D$10+'СЕТ СН'!$G$6-'СЕТ СН'!$G$23</f>
        <v>1968.2613173199998</v>
      </c>
      <c r="K54" s="36">
        <f>SUMIFS(СВЦЭМ!$D$39:$D$782,СВЦЭМ!$A$39:$A$782,$A54,СВЦЭМ!$B$39:$B$782,K$44)+'СЕТ СН'!$G$11+СВЦЭМ!$D$10+'СЕТ СН'!$G$6-'СЕТ СН'!$G$23</f>
        <v>1961.41015212</v>
      </c>
      <c r="L54" s="36">
        <f>SUMIFS(СВЦЭМ!$D$39:$D$782,СВЦЭМ!$A$39:$A$782,$A54,СВЦЭМ!$B$39:$B$782,L$44)+'СЕТ СН'!$G$11+СВЦЭМ!$D$10+'СЕТ СН'!$G$6-'СЕТ СН'!$G$23</f>
        <v>1961.2851663199999</v>
      </c>
      <c r="M54" s="36">
        <f>SUMIFS(СВЦЭМ!$D$39:$D$782,СВЦЭМ!$A$39:$A$782,$A54,СВЦЭМ!$B$39:$B$782,M$44)+'СЕТ СН'!$G$11+СВЦЭМ!$D$10+'СЕТ СН'!$G$6-'СЕТ СН'!$G$23</f>
        <v>1975.59312993</v>
      </c>
      <c r="N54" s="36">
        <f>SUMIFS(СВЦЭМ!$D$39:$D$782,СВЦЭМ!$A$39:$A$782,$A54,СВЦЭМ!$B$39:$B$782,N$44)+'СЕТ СН'!$G$11+СВЦЭМ!$D$10+'СЕТ СН'!$G$6-'СЕТ СН'!$G$23</f>
        <v>1970.1586930499998</v>
      </c>
      <c r="O54" s="36">
        <f>SUMIFS(СВЦЭМ!$D$39:$D$782,СВЦЭМ!$A$39:$A$782,$A54,СВЦЭМ!$B$39:$B$782,O$44)+'СЕТ СН'!$G$11+СВЦЭМ!$D$10+'СЕТ СН'!$G$6-'СЕТ СН'!$G$23</f>
        <v>1949.3858731800001</v>
      </c>
      <c r="P54" s="36">
        <f>SUMIFS(СВЦЭМ!$D$39:$D$782,СВЦЭМ!$A$39:$A$782,$A54,СВЦЭМ!$B$39:$B$782,P$44)+'СЕТ СН'!$G$11+СВЦЭМ!$D$10+'СЕТ СН'!$G$6-'СЕТ СН'!$G$23</f>
        <v>1952.8082925499998</v>
      </c>
      <c r="Q54" s="36">
        <f>SUMIFS(СВЦЭМ!$D$39:$D$782,СВЦЭМ!$A$39:$A$782,$A54,СВЦЭМ!$B$39:$B$782,Q$44)+'СЕТ СН'!$G$11+СВЦЭМ!$D$10+'СЕТ СН'!$G$6-'СЕТ СН'!$G$23</f>
        <v>1949.8303370099998</v>
      </c>
      <c r="R54" s="36">
        <f>SUMIFS(СВЦЭМ!$D$39:$D$782,СВЦЭМ!$A$39:$A$782,$A54,СВЦЭМ!$B$39:$B$782,R$44)+'СЕТ СН'!$G$11+СВЦЭМ!$D$10+'СЕТ СН'!$G$6-'СЕТ СН'!$G$23</f>
        <v>1916.29407193</v>
      </c>
      <c r="S54" s="36">
        <f>SUMIFS(СВЦЭМ!$D$39:$D$782,СВЦЭМ!$A$39:$A$782,$A54,СВЦЭМ!$B$39:$B$782,S$44)+'СЕТ СН'!$G$11+СВЦЭМ!$D$10+'СЕТ СН'!$G$6-'СЕТ СН'!$G$23</f>
        <v>1947.3002154000001</v>
      </c>
      <c r="T54" s="36">
        <f>SUMIFS(СВЦЭМ!$D$39:$D$782,СВЦЭМ!$A$39:$A$782,$A54,СВЦЭМ!$B$39:$B$782,T$44)+'СЕТ СН'!$G$11+СВЦЭМ!$D$10+'СЕТ СН'!$G$6-'СЕТ СН'!$G$23</f>
        <v>1946.3277260899999</v>
      </c>
      <c r="U54" s="36">
        <f>SUMIFS(СВЦЭМ!$D$39:$D$782,СВЦЭМ!$A$39:$A$782,$A54,СВЦЭМ!$B$39:$B$782,U$44)+'СЕТ СН'!$G$11+СВЦЭМ!$D$10+'СЕТ СН'!$G$6-'СЕТ СН'!$G$23</f>
        <v>1944.44110529</v>
      </c>
      <c r="V54" s="36">
        <f>SUMIFS(СВЦЭМ!$D$39:$D$782,СВЦЭМ!$A$39:$A$782,$A54,СВЦЭМ!$B$39:$B$782,V$44)+'СЕТ СН'!$G$11+СВЦЭМ!$D$10+'СЕТ СН'!$G$6-'СЕТ СН'!$G$23</f>
        <v>1948.1193147199997</v>
      </c>
      <c r="W54" s="36">
        <f>SUMIFS(СВЦЭМ!$D$39:$D$782,СВЦЭМ!$A$39:$A$782,$A54,СВЦЭМ!$B$39:$B$782,W$44)+'СЕТ СН'!$G$11+СВЦЭМ!$D$10+'СЕТ СН'!$G$6-'СЕТ СН'!$G$23</f>
        <v>1945.25093083</v>
      </c>
      <c r="X54" s="36">
        <f>SUMIFS(СВЦЭМ!$D$39:$D$782,СВЦЭМ!$A$39:$A$782,$A54,СВЦЭМ!$B$39:$B$782,X$44)+'СЕТ СН'!$G$11+СВЦЭМ!$D$10+'СЕТ СН'!$G$6-'СЕТ СН'!$G$23</f>
        <v>1929.7844508600001</v>
      </c>
      <c r="Y54" s="36">
        <f>SUMIFS(СВЦЭМ!$D$39:$D$782,СВЦЭМ!$A$39:$A$782,$A54,СВЦЭМ!$B$39:$B$782,Y$44)+'СЕТ СН'!$G$11+СВЦЭМ!$D$10+'СЕТ СН'!$G$6-'СЕТ СН'!$G$23</f>
        <v>1931.74009234</v>
      </c>
    </row>
    <row r="55" spans="1:25" ht="15.75" x14ac:dyDescent="0.2">
      <c r="A55" s="35">
        <f t="shared" si="1"/>
        <v>44968</v>
      </c>
      <c r="B55" s="36">
        <f>SUMIFS(СВЦЭМ!$D$39:$D$782,СВЦЭМ!$A$39:$A$782,$A55,СВЦЭМ!$B$39:$B$782,B$44)+'СЕТ СН'!$G$11+СВЦЭМ!$D$10+'СЕТ СН'!$G$6-'СЕТ СН'!$G$23</f>
        <v>2135.4979619199999</v>
      </c>
      <c r="C55" s="36">
        <f>SUMIFS(СВЦЭМ!$D$39:$D$782,СВЦЭМ!$A$39:$A$782,$A55,СВЦЭМ!$B$39:$B$782,C$44)+'СЕТ СН'!$G$11+СВЦЭМ!$D$10+'СЕТ СН'!$G$6-'СЕТ СН'!$G$23</f>
        <v>2179.6483607299997</v>
      </c>
      <c r="D55" s="36">
        <f>SUMIFS(СВЦЭМ!$D$39:$D$782,СВЦЭМ!$A$39:$A$782,$A55,СВЦЭМ!$B$39:$B$782,D$44)+'СЕТ СН'!$G$11+СВЦЭМ!$D$10+'СЕТ СН'!$G$6-'СЕТ СН'!$G$23</f>
        <v>2192.6181726</v>
      </c>
      <c r="E55" s="36">
        <f>SUMIFS(СВЦЭМ!$D$39:$D$782,СВЦЭМ!$A$39:$A$782,$A55,СВЦЭМ!$B$39:$B$782,E$44)+'СЕТ СН'!$G$11+СВЦЭМ!$D$10+'СЕТ СН'!$G$6-'СЕТ СН'!$G$23</f>
        <v>2194.1001491799998</v>
      </c>
      <c r="F55" s="36">
        <f>SUMIFS(СВЦЭМ!$D$39:$D$782,СВЦЭМ!$A$39:$A$782,$A55,СВЦЭМ!$B$39:$B$782,F$44)+'СЕТ СН'!$G$11+СВЦЭМ!$D$10+'СЕТ СН'!$G$6-'СЕТ СН'!$G$23</f>
        <v>2188.7982160299998</v>
      </c>
      <c r="G55" s="36">
        <f>SUMIFS(СВЦЭМ!$D$39:$D$782,СВЦЭМ!$A$39:$A$782,$A55,СВЦЭМ!$B$39:$B$782,G$44)+'СЕТ СН'!$G$11+СВЦЭМ!$D$10+'СЕТ СН'!$G$6-'СЕТ СН'!$G$23</f>
        <v>2174.9913844899997</v>
      </c>
      <c r="H55" s="36">
        <f>SUMIFS(СВЦЭМ!$D$39:$D$782,СВЦЭМ!$A$39:$A$782,$A55,СВЦЭМ!$B$39:$B$782,H$44)+'СЕТ СН'!$G$11+СВЦЭМ!$D$10+'СЕТ СН'!$G$6-'СЕТ СН'!$G$23</f>
        <v>2120.6089405499997</v>
      </c>
      <c r="I55" s="36">
        <f>SUMIFS(СВЦЭМ!$D$39:$D$782,СВЦЭМ!$A$39:$A$782,$A55,СВЦЭМ!$B$39:$B$782,I$44)+'СЕТ СН'!$G$11+СВЦЭМ!$D$10+'СЕТ СН'!$G$6-'СЕТ СН'!$G$23</f>
        <v>2056.0130444799997</v>
      </c>
      <c r="J55" s="36">
        <f>SUMIFS(СВЦЭМ!$D$39:$D$782,СВЦЭМ!$A$39:$A$782,$A55,СВЦЭМ!$B$39:$B$782,J$44)+'СЕТ СН'!$G$11+СВЦЭМ!$D$10+'СЕТ СН'!$G$6-'СЕТ СН'!$G$23</f>
        <v>2020.48145656</v>
      </c>
      <c r="K55" s="36">
        <f>SUMIFS(СВЦЭМ!$D$39:$D$782,СВЦЭМ!$A$39:$A$782,$A55,СВЦЭМ!$B$39:$B$782,K$44)+'СЕТ СН'!$G$11+СВЦЭМ!$D$10+'СЕТ СН'!$G$6-'СЕТ СН'!$G$23</f>
        <v>1969.4314833200001</v>
      </c>
      <c r="L55" s="36">
        <f>SUMIFS(СВЦЭМ!$D$39:$D$782,СВЦЭМ!$A$39:$A$782,$A55,СВЦЭМ!$B$39:$B$782,L$44)+'СЕТ СН'!$G$11+СВЦЭМ!$D$10+'СЕТ СН'!$G$6-'СЕТ СН'!$G$23</f>
        <v>1976.44702465</v>
      </c>
      <c r="M55" s="36">
        <f>SUMIFS(СВЦЭМ!$D$39:$D$782,СВЦЭМ!$A$39:$A$782,$A55,СВЦЭМ!$B$39:$B$782,M$44)+'СЕТ СН'!$G$11+СВЦЭМ!$D$10+'СЕТ СН'!$G$6-'СЕТ СН'!$G$23</f>
        <v>1999.7210115799999</v>
      </c>
      <c r="N55" s="36">
        <f>SUMIFS(СВЦЭМ!$D$39:$D$782,СВЦЭМ!$A$39:$A$782,$A55,СВЦЭМ!$B$39:$B$782,N$44)+'СЕТ СН'!$G$11+СВЦЭМ!$D$10+'СЕТ СН'!$G$6-'СЕТ СН'!$G$23</f>
        <v>2035.3684249399998</v>
      </c>
      <c r="O55" s="36">
        <f>SUMIFS(СВЦЭМ!$D$39:$D$782,СВЦЭМ!$A$39:$A$782,$A55,СВЦЭМ!$B$39:$B$782,O$44)+'СЕТ СН'!$G$11+СВЦЭМ!$D$10+'СЕТ СН'!$G$6-'СЕТ СН'!$G$23</f>
        <v>2061.4620562999999</v>
      </c>
      <c r="P55" s="36">
        <f>SUMIFS(СВЦЭМ!$D$39:$D$782,СВЦЭМ!$A$39:$A$782,$A55,СВЦЭМ!$B$39:$B$782,P$44)+'СЕТ СН'!$G$11+СВЦЭМ!$D$10+'СЕТ СН'!$G$6-'СЕТ СН'!$G$23</f>
        <v>2082.9313543899998</v>
      </c>
      <c r="Q55" s="36">
        <f>SUMIFS(СВЦЭМ!$D$39:$D$782,СВЦЭМ!$A$39:$A$782,$A55,СВЦЭМ!$B$39:$B$782,Q$44)+'СЕТ СН'!$G$11+СВЦЭМ!$D$10+'СЕТ СН'!$G$6-'СЕТ СН'!$G$23</f>
        <v>2088.3825408399998</v>
      </c>
      <c r="R55" s="36">
        <f>SUMIFS(СВЦЭМ!$D$39:$D$782,СВЦЭМ!$A$39:$A$782,$A55,СВЦЭМ!$B$39:$B$782,R$44)+'СЕТ СН'!$G$11+СВЦЭМ!$D$10+'СЕТ СН'!$G$6-'СЕТ СН'!$G$23</f>
        <v>2068.7211992399998</v>
      </c>
      <c r="S55" s="36">
        <f>SUMIFS(СВЦЭМ!$D$39:$D$782,СВЦЭМ!$A$39:$A$782,$A55,СВЦЭМ!$B$39:$B$782,S$44)+'СЕТ СН'!$G$11+СВЦЭМ!$D$10+'СЕТ СН'!$G$6-'СЕТ СН'!$G$23</f>
        <v>2020.4261219099999</v>
      </c>
      <c r="T55" s="36">
        <f>SUMIFS(СВЦЭМ!$D$39:$D$782,СВЦЭМ!$A$39:$A$782,$A55,СВЦЭМ!$B$39:$B$782,T$44)+'СЕТ СН'!$G$11+СВЦЭМ!$D$10+'СЕТ СН'!$G$6-'СЕТ СН'!$G$23</f>
        <v>1999.9744594899998</v>
      </c>
      <c r="U55" s="36">
        <f>SUMIFS(СВЦЭМ!$D$39:$D$782,СВЦЭМ!$A$39:$A$782,$A55,СВЦЭМ!$B$39:$B$782,U$44)+'СЕТ СН'!$G$11+СВЦЭМ!$D$10+'СЕТ СН'!$G$6-'СЕТ СН'!$G$23</f>
        <v>2013.3184550999999</v>
      </c>
      <c r="V55" s="36">
        <f>SUMIFS(СВЦЭМ!$D$39:$D$782,СВЦЭМ!$A$39:$A$782,$A55,СВЦЭМ!$B$39:$B$782,V$44)+'СЕТ СН'!$G$11+СВЦЭМ!$D$10+'СЕТ СН'!$G$6-'СЕТ СН'!$G$23</f>
        <v>2040.5380967399997</v>
      </c>
      <c r="W55" s="36">
        <f>SUMIFS(СВЦЭМ!$D$39:$D$782,СВЦЭМ!$A$39:$A$782,$A55,СВЦЭМ!$B$39:$B$782,W$44)+'СЕТ СН'!$G$11+СВЦЭМ!$D$10+'СЕТ СН'!$G$6-'СЕТ СН'!$G$23</f>
        <v>2071.5193621899998</v>
      </c>
      <c r="X55" s="36">
        <f>SUMIFS(СВЦЭМ!$D$39:$D$782,СВЦЭМ!$A$39:$A$782,$A55,СВЦЭМ!$B$39:$B$782,X$44)+'СЕТ СН'!$G$11+СВЦЭМ!$D$10+'СЕТ СН'!$G$6-'СЕТ СН'!$G$23</f>
        <v>2103.4661251100001</v>
      </c>
      <c r="Y55" s="36">
        <f>SUMIFS(СВЦЭМ!$D$39:$D$782,СВЦЭМ!$A$39:$A$782,$A55,СВЦЭМ!$B$39:$B$782,Y$44)+'СЕТ СН'!$G$11+СВЦЭМ!$D$10+'СЕТ СН'!$G$6-'СЕТ СН'!$G$23</f>
        <v>2148.5859491399997</v>
      </c>
    </row>
    <row r="56" spans="1:25" ht="15.75" x14ac:dyDescent="0.2">
      <c r="A56" s="35">
        <f t="shared" si="1"/>
        <v>44969</v>
      </c>
      <c r="B56" s="36">
        <f>SUMIFS(СВЦЭМ!$D$39:$D$782,СВЦЭМ!$A$39:$A$782,$A56,СВЦЭМ!$B$39:$B$782,B$44)+'СЕТ СН'!$G$11+СВЦЭМ!$D$10+'СЕТ СН'!$G$6-'СЕТ СН'!$G$23</f>
        <v>2032.4181190999998</v>
      </c>
      <c r="C56" s="36">
        <f>SUMIFS(СВЦЭМ!$D$39:$D$782,СВЦЭМ!$A$39:$A$782,$A56,СВЦЭМ!$B$39:$B$782,C$44)+'СЕТ СН'!$G$11+СВЦЭМ!$D$10+'СЕТ СН'!$G$6-'СЕТ СН'!$G$23</f>
        <v>2110.1204278800001</v>
      </c>
      <c r="D56" s="36">
        <f>SUMIFS(СВЦЭМ!$D$39:$D$782,СВЦЭМ!$A$39:$A$782,$A56,СВЦЭМ!$B$39:$B$782,D$44)+'СЕТ СН'!$G$11+СВЦЭМ!$D$10+'СЕТ СН'!$G$6-'СЕТ СН'!$G$23</f>
        <v>2109.3738570099999</v>
      </c>
      <c r="E56" s="36">
        <f>SUMIFS(СВЦЭМ!$D$39:$D$782,СВЦЭМ!$A$39:$A$782,$A56,СВЦЭМ!$B$39:$B$782,E$44)+'СЕТ СН'!$G$11+СВЦЭМ!$D$10+'СЕТ СН'!$G$6-'СЕТ СН'!$G$23</f>
        <v>2076.2698584099999</v>
      </c>
      <c r="F56" s="36">
        <f>SUMIFS(СВЦЭМ!$D$39:$D$782,СВЦЭМ!$A$39:$A$782,$A56,СВЦЭМ!$B$39:$B$782,F$44)+'СЕТ СН'!$G$11+СВЦЭМ!$D$10+'СЕТ СН'!$G$6-'СЕТ СН'!$G$23</f>
        <v>2115.1201380699999</v>
      </c>
      <c r="G56" s="36">
        <f>SUMIFS(СВЦЭМ!$D$39:$D$782,СВЦЭМ!$A$39:$A$782,$A56,СВЦЭМ!$B$39:$B$782,G$44)+'СЕТ СН'!$G$11+СВЦЭМ!$D$10+'СЕТ СН'!$G$6-'СЕТ СН'!$G$23</f>
        <v>2121.7195247099999</v>
      </c>
      <c r="H56" s="36">
        <f>SUMIFS(СВЦЭМ!$D$39:$D$782,СВЦЭМ!$A$39:$A$782,$A56,СВЦЭМ!$B$39:$B$782,H$44)+'СЕТ СН'!$G$11+СВЦЭМ!$D$10+'СЕТ СН'!$G$6-'СЕТ СН'!$G$23</f>
        <v>2115.3957649199997</v>
      </c>
      <c r="I56" s="36">
        <f>SUMIFS(СВЦЭМ!$D$39:$D$782,СВЦЭМ!$A$39:$A$782,$A56,СВЦЭМ!$B$39:$B$782,I$44)+'СЕТ СН'!$G$11+СВЦЭМ!$D$10+'СЕТ СН'!$G$6-'СЕТ СН'!$G$23</f>
        <v>2119.8365225100001</v>
      </c>
      <c r="J56" s="36">
        <f>SUMIFS(СВЦЭМ!$D$39:$D$782,СВЦЭМ!$A$39:$A$782,$A56,СВЦЭМ!$B$39:$B$782,J$44)+'СЕТ СН'!$G$11+СВЦЭМ!$D$10+'СЕТ СН'!$G$6-'СЕТ СН'!$G$23</f>
        <v>2111.4303583000001</v>
      </c>
      <c r="K56" s="36">
        <f>SUMIFS(СВЦЭМ!$D$39:$D$782,СВЦЭМ!$A$39:$A$782,$A56,СВЦЭМ!$B$39:$B$782,K$44)+'СЕТ СН'!$G$11+СВЦЭМ!$D$10+'СЕТ СН'!$G$6-'СЕТ СН'!$G$23</f>
        <v>2042.5662721200001</v>
      </c>
      <c r="L56" s="36">
        <f>SUMIFS(СВЦЭМ!$D$39:$D$782,СВЦЭМ!$A$39:$A$782,$A56,СВЦЭМ!$B$39:$B$782,L$44)+'СЕТ СН'!$G$11+СВЦЭМ!$D$10+'СЕТ СН'!$G$6-'СЕТ СН'!$G$23</f>
        <v>2005.25179837</v>
      </c>
      <c r="M56" s="36">
        <f>SUMIFS(СВЦЭМ!$D$39:$D$782,СВЦЭМ!$A$39:$A$782,$A56,СВЦЭМ!$B$39:$B$782,M$44)+'СЕТ СН'!$G$11+СВЦЭМ!$D$10+'СЕТ СН'!$G$6-'СЕТ СН'!$G$23</f>
        <v>2003.91396295</v>
      </c>
      <c r="N56" s="36">
        <f>SUMIFS(СВЦЭМ!$D$39:$D$782,СВЦЭМ!$A$39:$A$782,$A56,СВЦЭМ!$B$39:$B$782,N$44)+'СЕТ СН'!$G$11+СВЦЭМ!$D$10+'СЕТ СН'!$G$6-'СЕТ СН'!$G$23</f>
        <v>2018.6123054599998</v>
      </c>
      <c r="O56" s="36">
        <f>SUMIFS(СВЦЭМ!$D$39:$D$782,СВЦЭМ!$A$39:$A$782,$A56,СВЦЭМ!$B$39:$B$782,O$44)+'СЕТ СН'!$G$11+СВЦЭМ!$D$10+'СЕТ СН'!$G$6-'СЕТ СН'!$G$23</f>
        <v>2053.22574059</v>
      </c>
      <c r="P56" s="36">
        <f>SUMIFS(СВЦЭМ!$D$39:$D$782,СВЦЭМ!$A$39:$A$782,$A56,СВЦЭМ!$B$39:$B$782,P$44)+'СЕТ СН'!$G$11+СВЦЭМ!$D$10+'СЕТ СН'!$G$6-'СЕТ СН'!$G$23</f>
        <v>2073.05904478</v>
      </c>
      <c r="Q56" s="36">
        <f>SUMIFS(СВЦЭМ!$D$39:$D$782,СВЦЭМ!$A$39:$A$782,$A56,СВЦЭМ!$B$39:$B$782,Q$44)+'СЕТ СН'!$G$11+СВЦЭМ!$D$10+'СЕТ СН'!$G$6-'СЕТ СН'!$G$23</f>
        <v>2085.4740166699999</v>
      </c>
      <c r="R56" s="36">
        <f>SUMIFS(СВЦЭМ!$D$39:$D$782,СВЦЭМ!$A$39:$A$782,$A56,СВЦЭМ!$B$39:$B$782,R$44)+'СЕТ СН'!$G$11+СВЦЭМ!$D$10+'СЕТ СН'!$G$6-'СЕТ СН'!$G$23</f>
        <v>2087.8112903399997</v>
      </c>
      <c r="S56" s="36">
        <f>SUMIFS(СВЦЭМ!$D$39:$D$782,СВЦЭМ!$A$39:$A$782,$A56,СВЦЭМ!$B$39:$B$782,S$44)+'СЕТ СН'!$G$11+СВЦЭМ!$D$10+'СЕТ СН'!$G$6-'СЕТ СН'!$G$23</f>
        <v>2045.4729148500001</v>
      </c>
      <c r="T56" s="36">
        <f>SUMIFS(СВЦЭМ!$D$39:$D$782,СВЦЭМ!$A$39:$A$782,$A56,СВЦЭМ!$B$39:$B$782,T$44)+'СЕТ СН'!$G$11+СВЦЭМ!$D$10+'СЕТ СН'!$G$6-'СЕТ СН'!$G$23</f>
        <v>2015.65226162</v>
      </c>
      <c r="U56" s="36">
        <f>SUMIFS(СВЦЭМ!$D$39:$D$782,СВЦЭМ!$A$39:$A$782,$A56,СВЦЭМ!$B$39:$B$782,U$44)+'СЕТ СН'!$G$11+СВЦЭМ!$D$10+'СЕТ СН'!$G$6-'СЕТ СН'!$G$23</f>
        <v>1986.7159703699999</v>
      </c>
      <c r="V56" s="36">
        <f>SUMIFS(СВЦЭМ!$D$39:$D$782,СВЦЭМ!$A$39:$A$782,$A56,СВЦЭМ!$B$39:$B$782,V$44)+'СЕТ СН'!$G$11+СВЦЭМ!$D$10+'СЕТ СН'!$G$6-'СЕТ СН'!$G$23</f>
        <v>2011.1169115499997</v>
      </c>
      <c r="W56" s="36">
        <f>SUMIFS(СВЦЭМ!$D$39:$D$782,СВЦЭМ!$A$39:$A$782,$A56,СВЦЭМ!$B$39:$B$782,W$44)+'СЕТ СН'!$G$11+СВЦЭМ!$D$10+'СЕТ СН'!$G$6-'СЕТ СН'!$G$23</f>
        <v>2026.3724497399999</v>
      </c>
      <c r="X56" s="36">
        <f>SUMIFS(СВЦЭМ!$D$39:$D$782,СВЦЭМ!$A$39:$A$782,$A56,СВЦЭМ!$B$39:$B$782,X$44)+'СЕТ СН'!$G$11+СВЦЭМ!$D$10+'СЕТ СН'!$G$6-'СЕТ СН'!$G$23</f>
        <v>2070.4401508199999</v>
      </c>
      <c r="Y56" s="36">
        <f>SUMIFS(СВЦЭМ!$D$39:$D$782,СВЦЭМ!$A$39:$A$782,$A56,СВЦЭМ!$B$39:$B$782,Y$44)+'СЕТ СН'!$G$11+СВЦЭМ!$D$10+'СЕТ СН'!$G$6-'СЕТ СН'!$G$23</f>
        <v>2068.7698271999998</v>
      </c>
    </row>
    <row r="57" spans="1:25" ht="15.75" x14ac:dyDescent="0.2">
      <c r="A57" s="35">
        <f t="shared" si="1"/>
        <v>44970</v>
      </c>
      <c r="B57" s="36">
        <f>SUMIFS(СВЦЭМ!$D$39:$D$782,СВЦЭМ!$A$39:$A$782,$A57,СВЦЭМ!$B$39:$B$782,B$44)+'СЕТ СН'!$G$11+СВЦЭМ!$D$10+'СЕТ СН'!$G$6-'СЕТ СН'!$G$23</f>
        <v>2175.6365178699998</v>
      </c>
      <c r="C57" s="36">
        <f>SUMIFS(СВЦЭМ!$D$39:$D$782,СВЦЭМ!$A$39:$A$782,$A57,СВЦЭМ!$B$39:$B$782,C$44)+'СЕТ СН'!$G$11+СВЦЭМ!$D$10+'СЕТ СН'!$G$6-'СЕТ СН'!$G$23</f>
        <v>2211.0767832299998</v>
      </c>
      <c r="D57" s="36">
        <f>SUMIFS(СВЦЭМ!$D$39:$D$782,СВЦЭМ!$A$39:$A$782,$A57,СВЦЭМ!$B$39:$B$782,D$44)+'СЕТ СН'!$G$11+СВЦЭМ!$D$10+'СЕТ СН'!$G$6-'СЕТ СН'!$G$23</f>
        <v>2217.5469554799997</v>
      </c>
      <c r="E57" s="36">
        <f>SUMIFS(СВЦЭМ!$D$39:$D$782,СВЦЭМ!$A$39:$A$782,$A57,СВЦЭМ!$B$39:$B$782,E$44)+'СЕТ СН'!$G$11+СВЦЭМ!$D$10+'СЕТ СН'!$G$6-'СЕТ СН'!$G$23</f>
        <v>2219.2049422499999</v>
      </c>
      <c r="F57" s="36">
        <f>SUMIFS(СВЦЭМ!$D$39:$D$782,СВЦЭМ!$A$39:$A$782,$A57,СВЦЭМ!$B$39:$B$782,F$44)+'СЕТ СН'!$G$11+СВЦЭМ!$D$10+'СЕТ СН'!$G$6-'СЕТ СН'!$G$23</f>
        <v>2189.0357595800001</v>
      </c>
      <c r="G57" s="36">
        <f>SUMIFS(СВЦЭМ!$D$39:$D$782,СВЦЭМ!$A$39:$A$782,$A57,СВЦЭМ!$B$39:$B$782,G$44)+'СЕТ СН'!$G$11+СВЦЭМ!$D$10+'СЕТ СН'!$G$6-'СЕТ СН'!$G$23</f>
        <v>2144.8354793899998</v>
      </c>
      <c r="H57" s="36">
        <f>SUMIFS(СВЦЭМ!$D$39:$D$782,СВЦЭМ!$A$39:$A$782,$A57,СВЦЭМ!$B$39:$B$782,H$44)+'СЕТ СН'!$G$11+СВЦЭМ!$D$10+'СЕТ СН'!$G$6-'СЕТ СН'!$G$23</f>
        <v>2088.7707760600001</v>
      </c>
      <c r="I57" s="36">
        <f>SUMIFS(СВЦЭМ!$D$39:$D$782,СВЦЭМ!$A$39:$A$782,$A57,СВЦЭМ!$B$39:$B$782,I$44)+'СЕТ СН'!$G$11+СВЦЭМ!$D$10+'СЕТ СН'!$G$6-'СЕТ СН'!$G$23</f>
        <v>2091.5433175799999</v>
      </c>
      <c r="J57" s="36">
        <f>SUMIFS(СВЦЭМ!$D$39:$D$782,СВЦЭМ!$A$39:$A$782,$A57,СВЦЭМ!$B$39:$B$782,J$44)+'СЕТ СН'!$G$11+СВЦЭМ!$D$10+'СЕТ СН'!$G$6-'СЕТ СН'!$G$23</f>
        <v>2044.9611008699999</v>
      </c>
      <c r="K57" s="36">
        <f>SUMIFS(СВЦЭМ!$D$39:$D$782,СВЦЭМ!$A$39:$A$782,$A57,СВЦЭМ!$B$39:$B$782,K$44)+'СЕТ СН'!$G$11+СВЦЭМ!$D$10+'СЕТ СН'!$G$6-'СЕТ СН'!$G$23</f>
        <v>2018.9041163500001</v>
      </c>
      <c r="L57" s="36">
        <f>SUMIFS(СВЦЭМ!$D$39:$D$782,СВЦЭМ!$A$39:$A$782,$A57,СВЦЭМ!$B$39:$B$782,L$44)+'СЕТ СН'!$G$11+СВЦЭМ!$D$10+'СЕТ СН'!$G$6-'СЕТ СН'!$G$23</f>
        <v>2034.27728303</v>
      </c>
      <c r="M57" s="36">
        <f>SUMIFS(СВЦЭМ!$D$39:$D$782,СВЦЭМ!$A$39:$A$782,$A57,СВЦЭМ!$B$39:$B$782,M$44)+'СЕТ СН'!$G$11+СВЦЭМ!$D$10+'СЕТ СН'!$G$6-'СЕТ СН'!$G$23</f>
        <v>2053.5907300399999</v>
      </c>
      <c r="N57" s="36">
        <f>SUMIFS(СВЦЭМ!$D$39:$D$782,СВЦЭМ!$A$39:$A$782,$A57,СВЦЭМ!$B$39:$B$782,N$44)+'СЕТ СН'!$G$11+СВЦЭМ!$D$10+'СЕТ СН'!$G$6-'СЕТ СН'!$G$23</f>
        <v>2105.37329998</v>
      </c>
      <c r="O57" s="36">
        <f>SUMIFS(СВЦЭМ!$D$39:$D$782,СВЦЭМ!$A$39:$A$782,$A57,СВЦЭМ!$B$39:$B$782,O$44)+'СЕТ СН'!$G$11+СВЦЭМ!$D$10+'СЕТ СН'!$G$6-'СЕТ СН'!$G$23</f>
        <v>2147.9020916099998</v>
      </c>
      <c r="P57" s="36">
        <f>SUMIFS(СВЦЭМ!$D$39:$D$782,СВЦЭМ!$A$39:$A$782,$A57,СВЦЭМ!$B$39:$B$782,P$44)+'СЕТ СН'!$G$11+СВЦЭМ!$D$10+'СЕТ СН'!$G$6-'СЕТ СН'!$G$23</f>
        <v>2184.1466027799997</v>
      </c>
      <c r="Q57" s="36">
        <f>SUMIFS(СВЦЭМ!$D$39:$D$782,СВЦЭМ!$A$39:$A$782,$A57,СВЦЭМ!$B$39:$B$782,Q$44)+'СЕТ СН'!$G$11+СВЦЭМ!$D$10+'СЕТ СН'!$G$6-'СЕТ СН'!$G$23</f>
        <v>2198.1037665599997</v>
      </c>
      <c r="R57" s="36">
        <f>SUMIFS(СВЦЭМ!$D$39:$D$782,СВЦЭМ!$A$39:$A$782,$A57,СВЦЭМ!$B$39:$B$782,R$44)+'СЕТ СН'!$G$11+СВЦЭМ!$D$10+'СЕТ СН'!$G$6-'СЕТ СН'!$G$23</f>
        <v>2186.80999466</v>
      </c>
      <c r="S57" s="36">
        <f>SUMIFS(СВЦЭМ!$D$39:$D$782,СВЦЭМ!$A$39:$A$782,$A57,СВЦЭМ!$B$39:$B$782,S$44)+'СЕТ СН'!$G$11+СВЦЭМ!$D$10+'СЕТ СН'!$G$6-'СЕТ СН'!$G$23</f>
        <v>2135.8982625200001</v>
      </c>
      <c r="T57" s="36">
        <f>SUMIFS(СВЦЭМ!$D$39:$D$782,СВЦЭМ!$A$39:$A$782,$A57,СВЦЭМ!$B$39:$B$782,T$44)+'СЕТ СН'!$G$11+СВЦЭМ!$D$10+'СЕТ СН'!$G$6-'СЕТ СН'!$G$23</f>
        <v>2095.3628805799999</v>
      </c>
      <c r="U57" s="36">
        <f>SUMIFS(СВЦЭМ!$D$39:$D$782,СВЦЭМ!$A$39:$A$782,$A57,СВЦЭМ!$B$39:$B$782,U$44)+'СЕТ СН'!$G$11+СВЦЭМ!$D$10+'СЕТ СН'!$G$6-'СЕТ СН'!$G$23</f>
        <v>2136.7410508899998</v>
      </c>
      <c r="V57" s="36">
        <f>SUMIFS(СВЦЭМ!$D$39:$D$782,СВЦЭМ!$A$39:$A$782,$A57,СВЦЭМ!$B$39:$B$782,V$44)+'СЕТ СН'!$G$11+СВЦЭМ!$D$10+'СЕТ СН'!$G$6-'СЕТ СН'!$G$23</f>
        <v>2148.8700449099997</v>
      </c>
      <c r="W57" s="36">
        <f>SUMIFS(СВЦЭМ!$D$39:$D$782,СВЦЭМ!$A$39:$A$782,$A57,СВЦЭМ!$B$39:$B$782,W$44)+'СЕТ СН'!$G$11+СВЦЭМ!$D$10+'СЕТ СН'!$G$6-'СЕТ СН'!$G$23</f>
        <v>2173.45105289</v>
      </c>
      <c r="X57" s="36">
        <f>SUMIFS(СВЦЭМ!$D$39:$D$782,СВЦЭМ!$A$39:$A$782,$A57,СВЦЭМ!$B$39:$B$782,X$44)+'СЕТ СН'!$G$11+СВЦЭМ!$D$10+'СЕТ СН'!$G$6-'СЕТ СН'!$G$23</f>
        <v>2208.1127511499999</v>
      </c>
      <c r="Y57" s="36">
        <f>SUMIFS(СВЦЭМ!$D$39:$D$782,СВЦЭМ!$A$39:$A$782,$A57,СВЦЭМ!$B$39:$B$782,Y$44)+'СЕТ СН'!$G$11+СВЦЭМ!$D$10+'СЕТ СН'!$G$6-'СЕТ СН'!$G$23</f>
        <v>2131.2810290100001</v>
      </c>
    </row>
    <row r="58" spans="1:25" ht="15.75" x14ac:dyDescent="0.2">
      <c r="A58" s="35">
        <f t="shared" si="1"/>
        <v>44971</v>
      </c>
      <c r="B58" s="36">
        <f>SUMIFS(СВЦЭМ!$D$39:$D$782,СВЦЭМ!$A$39:$A$782,$A58,СВЦЭМ!$B$39:$B$782,B$44)+'СЕТ СН'!$G$11+СВЦЭМ!$D$10+'СЕТ СН'!$G$6-'СЕТ СН'!$G$23</f>
        <v>2244.8799312799997</v>
      </c>
      <c r="C58" s="36">
        <f>SUMIFS(СВЦЭМ!$D$39:$D$782,СВЦЭМ!$A$39:$A$782,$A58,СВЦЭМ!$B$39:$B$782,C$44)+'СЕТ СН'!$G$11+СВЦЭМ!$D$10+'СЕТ СН'!$G$6-'СЕТ СН'!$G$23</f>
        <v>2289.75875245</v>
      </c>
      <c r="D58" s="36">
        <f>SUMIFS(СВЦЭМ!$D$39:$D$782,СВЦЭМ!$A$39:$A$782,$A58,СВЦЭМ!$B$39:$B$782,D$44)+'СЕТ СН'!$G$11+СВЦЭМ!$D$10+'СЕТ СН'!$G$6-'СЕТ СН'!$G$23</f>
        <v>2283.4730102200001</v>
      </c>
      <c r="E58" s="36">
        <f>SUMIFS(СВЦЭМ!$D$39:$D$782,СВЦЭМ!$A$39:$A$782,$A58,СВЦЭМ!$B$39:$B$782,E$44)+'СЕТ СН'!$G$11+СВЦЭМ!$D$10+'СЕТ СН'!$G$6-'СЕТ СН'!$G$23</f>
        <v>2370.2338726099997</v>
      </c>
      <c r="F58" s="36">
        <f>SUMIFS(СВЦЭМ!$D$39:$D$782,СВЦЭМ!$A$39:$A$782,$A58,СВЦЭМ!$B$39:$B$782,F$44)+'СЕТ СН'!$G$11+СВЦЭМ!$D$10+'СЕТ СН'!$G$6-'СЕТ СН'!$G$23</f>
        <v>2204.22253968</v>
      </c>
      <c r="G58" s="36">
        <f>SUMIFS(СВЦЭМ!$D$39:$D$782,СВЦЭМ!$A$39:$A$782,$A58,СВЦЭМ!$B$39:$B$782,G$44)+'СЕТ СН'!$G$11+СВЦЭМ!$D$10+'СЕТ СН'!$G$6-'СЕТ СН'!$G$23</f>
        <v>2323.38294653</v>
      </c>
      <c r="H58" s="36">
        <f>SUMIFS(СВЦЭМ!$D$39:$D$782,СВЦЭМ!$A$39:$A$782,$A58,СВЦЭМ!$B$39:$B$782,H$44)+'СЕТ СН'!$G$11+СВЦЭМ!$D$10+'СЕТ СН'!$G$6-'СЕТ СН'!$G$23</f>
        <v>2236.11301181</v>
      </c>
      <c r="I58" s="36">
        <f>SUMIFS(СВЦЭМ!$D$39:$D$782,СВЦЭМ!$A$39:$A$782,$A58,СВЦЭМ!$B$39:$B$782,I$44)+'СЕТ СН'!$G$11+СВЦЭМ!$D$10+'СЕТ СН'!$G$6-'СЕТ СН'!$G$23</f>
        <v>2194.5153154300001</v>
      </c>
      <c r="J58" s="36">
        <f>SUMIFS(СВЦЭМ!$D$39:$D$782,СВЦЭМ!$A$39:$A$782,$A58,СВЦЭМ!$B$39:$B$782,J$44)+'СЕТ СН'!$G$11+СВЦЭМ!$D$10+'СЕТ СН'!$G$6-'СЕТ СН'!$G$23</f>
        <v>2170.1777447499999</v>
      </c>
      <c r="K58" s="36">
        <f>SUMIFS(СВЦЭМ!$D$39:$D$782,СВЦЭМ!$A$39:$A$782,$A58,СВЦЭМ!$B$39:$B$782,K$44)+'СЕТ СН'!$G$11+СВЦЭМ!$D$10+'СЕТ СН'!$G$6-'СЕТ СН'!$G$23</f>
        <v>2149.82304565</v>
      </c>
      <c r="L58" s="36">
        <f>SUMIFS(СВЦЭМ!$D$39:$D$782,СВЦЭМ!$A$39:$A$782,$A58,СВЦЭМ!$B$39:$B$782,L$44)+'СЕТ СН'!$G$11+СВЦЭМ!$D$10+'СЕТ СН'!$G$6-'СЕТ СН'!$G$23</f>
        <v>2149.6781776799999</v>
      </c>
      <c r="M58" s="36">
        <f>SUMIFS(СВЦЭМ!$D$39:$D$782,СВЦЭМ!$A$39:$A$782,$A58,СВЦЭМ!$B$39:$B$782,M$44)+'СЕТ СН'!$G$11+СВЦЭМ!$D$10+'СЕТ СН'!$G$6-'СЕТ СН'!$G$23</f>
        <v>2220.3305112499997</v>
      </c>
      <c r="N58" s="36">
        <f>SUMIFS(СВЦЭМ!$D$39:$D$782,СВЦЭМ!$A$39:$A$782,$A58,СВЦЭМ!$B$39:$B$782,N$44)+'СЕТ СН'!$G$11+СВЦЭМ!$D$10+'СЕТ СН'!$G$6-'СЕТ СН'!$G$23</f>
        <v>2204.3085932899999</v>
      </c>
      <c r="O58" s="36">
        <f>SUMIFS(СВЦЭМ!$D$39:$D$782,СВЦЭМ!$A$39:$A$782,$A58,СВЦЭМ!$B$39:$B$782,O$44)+'СЕТ СН'!$G$11+СВЦЭМ!$D$10+'СЕТ СН'!$G$6-'СЕТ СН'!$G$23</f>
        <v>2231.3233916099998</v>
      </c>
      <c r="P58" s="36">
        <f>SUMIFS(СВЦЭМ!$D$39:$D$782,СВЦЭМ!$A$39:$A$782,$A58,СВЦЭМ!$B$39:$B$782,P$44)+'СЕТ СН'!$G$11+СВЦЭМ!$D$10+'СЕТ СН'!$G$6-'СЕТ СН'!$G$23</f>
        <v>2252.0381760499999</v>
      </c>
      <c r="Q58" s="36">
        <f>SUMIFS(СВЦЭМ!$D$39:$D$782,СВЦЭМ!$A$39:$A$782,$A58,СВЦЭМ!$B$39:$B$782,Q$44)+'СЕТ СН'!$G$11+СВЦЭМ!$D$10+'СЕТ СН'!$G$6-'СЕТ СН'!$G$23</f>
        <v>2259.7191803299997</v>
      </c>
      <c r="R58" s="36">
        <f>SUMIFS(СВЦЭМ!$D$39:$D$782,СВЦЭМ!$A$39:$A$782,$A58,СВЦЭМ!$B$39:$B$782,R$44)+'СЕТ СН'!$G$11+СВЦЭМ!$D$10+'СЕТ СН'!$G$6-'СЕТ СН'!$G$23</f>
        <v>2235.8881616599997</v>
      </c>
      <c r="S58" s="36">
        <f>SUMIFS(СВЦЭМ!$D$39:$D$782,СВЦЭМ!$A$39:$A$782,$A58,СВЦЭМ!$B$39:$B$782,S$44)+'СЕТ СН'!$G$11+СВЦЭМ!$D$10+'СЕТ СН'!$G$6-'СЕТ СН'!$G$23</f>
        <v>2198.4282469599998</v>
      </c>
      <c r="T58" s="36">
        <f>SUMIFS(СВЦЭМ!$D$39:$D$782,СВЦЭМ!$A$39:$A$782,$A58,СВЦЭМ!$B$39:$B$782,T$44)+'СЕТ СН'!$G$11+СВЦЭМ!$D$10+'СЕТ СН'!$G$6-'СЕТ СН'!$G$23</f>
        <v>2188.4518494499998</v>
      </c>
      <c r="U58" s="36">
        <f>SUMIFS(СВЦЭМ!$D$39:$D$782,СВЦЭМ!$A$39:$A$782,$A58,СВЦЭМ!$B$39:$B$782,U$44)+'СЕТ СН'!$G$11+СВЦЭМ!$D$10+'СЕТ СН'!$G$6-'СЕТ СН'!$G$23</f>
        <v>2182.4343349299997</v>
      </c>
      <c r="V58" s="36">
        <f>SUMIFS(СВЦЭМ!$D$39:$D$782,СВЦЭМ!$A$39:$A$782,$A58,СВЦЭМ!$B$39:$B$782,V$44)+'СЕТ СН'!$G$11+СВЦЭМ!$D$10+'СЕТ СН'!$G$6-'СЕТ СН'!$G$23</f>
        <v>2198.4299604899998</v>
      </c>
      <c r="W58" s="36">
        <f>SUMIFS(СВЦЭМ!$D$39:$D$782,СВЦЭМ!$A$39:$A$782,$A58,СВЦЭМ!$B$39:$B$782,W$44)+'СЕТ СН'!$G$11+СВЦЭМ!$D$10+'СЕТ СН'!$G$6-'СЕТ СН'!$G$23</f>
        <v>2222.1635935899999</v>
      </c>
      <c r="X58" s="36">
        <f>SUMIFS(СВЦЭМ!$D$39:$D$782,СВЦЭМ!$A$39:$A$782,$A58,СВЦЭМ!$B$39:$B$782,X$44)+'СЕТ СН'!$G$11+СВЦЭМ!$D$10+'СЕТ СН'!$G$6-'СЕТ СН'!$G$23</f>
        <v>2249.94012428</v>
      </c>
      <c r="Y58" s="36">
        <f>SUMIFS(СВЦЭМ!$D$39:$D$782,СВЦЭМ!$A$39:$A$782,$A58,СВЦЭМ!$B$39:$B$782,Y$44)+'СЕТ СН'!$G$11+СВЦЭМ!$D$10+'СЕТ СН'!$G$6-'СЕТ СН'!$G$23</f>
        <v>2266.3646897799999</v>
      </c>
    </row>
    <row r="59" spans="1:25" ht="15.75" x14ac:dyDescent="0.2">
      <c r="A59" s="35">
        <f t="shared" si="1"/>
        <v>44972</v>
      </c>
      <c r="B59" s="36">
        <f>SUMIFS(СВЦЭМ!$D$39:$D$782,СВЦЭМ!$A$39:$A$782,$A59,СВЦЭМ!$B$39:$B$782,B$44)+'СЕТ СН'!$G$11+СВЦЭМ!$D$10+'СЕТ СН'!$G$6-'СЕТ СН'!$G$23</f>
        <v>2207.48289325</v>
      </c>
      <c r="C59" s="36">
        <f>SUMIFS(СВЦЭМ!$D$39:$D$782,СВЦЭМ!$A$39:$A$782,$A59,СВЦЭМ!$B$39:$B$782,C$44)+'СЕТ СН'!$G$11+СВЦЭМ!$D$10+'СЕТ СН'!$G$6-'СЕТ СН'!$G$23</f>
        <v>2228.94755906</v>
      </c>
      <c r="D59" s="36">
        <f>SUMIFS(СВЦЭМ!$D$39:$D$782,СВЦЭМ!$A$39:$A$782,$A59,СВЦЭМ!$B$39:$B$782,D$44)+'СЕТ СН'!$G$11+СВЦЭМ!$D$10+'СЕТ СН'!$G$6-'СЕТ СН'!$G$23</f>
        <v>2255.8036360399997</v>
      </c>
      <c r="E59" s="36">
        <f>SUMIFS(СВЦЭМ!$D$39:$D$782,СВЦЭМ!$A$39:$A$782,$A59,СВЦЭМ!$B$39:$B$782,E$44)+'СЕТ СН'!$G$11+СВЦЭМ!$D$10+'СЕТ СН'!$G$6-'СЕТ СН'!$G$23</f>
        <v>2242.5237727700001</v>
      </c>
      <c r="F59" s="36">
        <f>SUMIFS(СВЦЭМ!$D$39:$D$782,СВЦЭМ!$A$39:$A$782,$A59,СВЦЭМ!$B$39:$B$782,F$44)+'СЕТ СН'!$G$11+СВЦЭМ!$D$10+'СЕТ СН'!$G$6-'СЕТ СН'!$G$23</f>
        <v>2215.5228890899998</v>
      </c>
      <c r="G59" s="36">
        <f>SUMIFS(СВЦЭМ!$D$39:$D$782,СВЦЭМ!$A$39:$A$782,$A59,СВЦЭМ!$B$39:$B$782,G$44)+'СЕТ СН'!$G$11+СВЦЭМ!$D$10+'СЕТ СН'!$G$6-'СЕТ СН'!$G$23</f>
        <v>2144.4605575800001</v>
      </c>
      <c r="H59" s="36">
        <f>SUMIFS(СВЦЭМ!$D$39:$D$782,СВЦЭМ!$A$39:$A$782,$A59,СВЦЭМ!$B$39:$B$782,H$44)+'СЕТ СН'!$G$11+СВЦЭМ!$D$10+'СЕТ СН'!$G$6-'СЕТ СН'!$G$23</f>
        <v>2069.0200071300001</v>
      </c>
      <c r="I59" s="36">
        <f>SUMIFS(СВЦЭМ!$D$39:$D$782,СВЦЭМ!$A$39:$A$782,$A59,СВЦЭМ!$B$39:$B$782,I$44)+'СЕТ СН'!$G$11+СВЦЭМ!$D$10+'СЕТ СН'!$G$6-'СЕТ СН'!$G$23</f>
        <v>2051.0230690200001</v>
      </c>
      <c r="J59" s="36">
        <f>SUMIFS(СВЦЭМ!$D$39:$D$782,СВЦЭМ!$A$39:$A$782,$A59,СВЦЭМ!$B$39:$B$782,J$44)+'СЕТ СН'!$G$11+СВЦЭМ!$D$10+'СЕТ СН'!$G$6-'СЕТ СН'!$G$23</f>
        <v>2019.8587811899997</v>
      </c>
      <c r="K59" s="36">
        <f>SUMIFS(СВЦЭМ!$D$39:$D$782,СВЦЭМ!$A$39:$A$782,$A59,СВЦЭМ!$B$39:$B$782,K$44)+'СЕТ СН'!$G$11+СВЦЭМ!$D$10+'СЕТ СН'!$G$6-'СЕТ СН'!$G$23</f>
        <v>2015.7670489899997</v>
      </c>
      <c r="L59" s="36">
        <f>SUMIFS(СВЦЭМ!$D$39:$D$782,СВЦЭМ!$A$39:$A$782,$A59,СВЦЭМ!$B$39:$B$782,L$44)+'СЕТ СН'!$G$11+СВЦЭМ!$D$10+'СЕТ СН'!$G$6-'СЕТ СН'!$G$23</f>
        <v>2026.5166911199999</v>
      </c>
      <c r="M59" s="36">
        <f>SUMIFS(СВЦЭМ!$D$39:$D$782,СВЦЭМ!$A$39:$A$782,$A59,СВЦЭМ!$B$39:$B$782,M$44)+'СЕТ СН'!$G$11+СВЦЭМ!$D$10+'СЕТ СН'!$G$6-'СЕТ СН'!$G$23</f>
        <v>2071.00699747</v>
      </c>
      <c r="N59" s="36">
        <f>SUMIFS(СВЦЭМ!$D$39:$D$782,СВЦЭМ!$A$39:$A$782,$A59,СВЦЭМ!$B$39:$B$782,N$44)+'СЕТ СН'!$G$11+СВЦЭМ!$D$10+'СЕТ СН'!$G$6-'СЕТ СН'!$G$23</f>
        <v>2092.4994332900001</v>
      </c>
      <c r="O59" s="36">
        <f>SUMIFS(СВЦЭМ!$D$39:$D$782,СВЦЭМ!$A$39:$A$782,$A59,СВЦЭМ!$B$39:$B$782,O$44)+'СЕТ СН'!$G$11+СВЦЭМ!$D$10+'СЕТ СН'!$G$6-'СЕТ СН'!$G$23</f>
        <v>2115.7800099799997</v>
      </c>
      <c r="P59" s="36">
        <f>SUMIFS(СВЦЭМ!$D$39:$D$782,СВЦЭМ!$A$39:$A$782,$A59,СВЦЭМ!$B$39:$B$782,P$44)+'СЕТ СН'!$G$11+СВЦЭМ!$D$10+'СЕТ СН'!$G$6-'СЕТ СН'!$G$23</f>
        <v>2136.34230699</v>
      </c>
      <c r="Q59" s="36">
        <f>SUMIFS(СВЦЭМ!$D$39:$D$782,СВЦЭМ!$A$39:$A$782,$A59,СВЦЭМ!$B$39:$B$782,Q$44)+'СЕТ СН'!$G$11+СВЦЭМ!$D$10+'СЕТ СН'!$G$6-'СЕТ СН'!$G$23</f>
        <v>2126.34566154</v>
      </c>
      <c r="R59" s="36">
        <f>SUMIFS(СВЦЭМ!$D$39:$D$782,СВЦЭМ!$A$39:$A$782,$A59,СВЦЭМ!$B$39:$B$782,R$44)+'СЕТ СН'!$G$11+СВЦЭМ!$D$10+'СЕТ СН'!$G$6-'СЕТ СН'!$G$23</f>
        <v>2106.9663536899998</v>
      </c>
      <c r="S59" s="36">
        <f>SUMIFS(СВЦЭМ!$D$39:$D$782,СВЦЭМ!$A$39:$A$782,$A59,СВЦЭМ!$B$39:$B$782,S$44)+'СЕТ СН'!$G$11+СВЦЭМ!$D$10+'СЕТ СН'!$G$6-'СЕТ СН'!$G$23</f>
        <v>2058.6904805499998</v>
      </c>
      <c r="T59" s="36">
        <f>SUMIFS(СВЦЭМ!$D$39:$D$782,СВЦЭМ!$A$39:$A$782,$A59,СВЦЭМ!$B$39:$B$782,T$44)+'СЕТ СН'!$G$11+СВЦЭМ!$D$10+'СЕТ СН'!$G$6-'СЕТ СН'!$G$23</f>
        <v>2007.1477491400001</v>
      </c>
      <c r="U59" s="36">
        <f>SUMIFS(СВЦЭМ!$D$39:$D$782,СВЦЭМ!$A$39:$A$782,$A59,СВЦЭМ!$B$39:$B$782,U$44)+'СЕТ СН'!$G$11+СВЦЭМ!$D$10+'СЕТ СН'!$G$6-'СЕТ СН'!$G$23</f>
        <v>2035.1328991299997</v>
      </c>
      <c r="V59" s="36">
        <f>SUMIFS(СВЦЭМ!$D$39:$D$782,СВЦЭМ!$A$39:$A$782,$A59,СВЦЭМ!$B$39:$B$782,V$44)+'СЕТ СН'!$G$11+СВЦЭМ!$D$10+'СЕТ СН'!$G$6-'СЕТ СН'!$G$23</f>
        <v>2026.0126100499997</v>
      </c>
      <c r="W59" s="36">
        <f>SUMIFS(СВЦЭМ!$D$39:$D$782,СВЦЭМ!$A$39:$A$782,$A59,СВЦЭМ!$B$39:$B$782,W$44)+'СЕТ СН'!$G$11+СВЦЭМ!$D$10+'СЕТ СН'!$G$6-'СЕТ СН'!$G$23</f>
        <v>2025.9987362699999</v>
      </c>
      <c r="X59" s="36">
        <f>SUMIFS(СВЦЭМ!$D$39:$D$782,СВЦЭМ!$A$39:$A$782,$A59,СВЦЭМ!$B$39:$B$782,X$44)+'СЕТ СН'!$G$11+СВЦЭМ!$D$10+'СЕТ СН'!$G$6-'СЕТ СН'!$G$23</f>
        <v>2088.5060466699997</v>
      </c>
      <c r="Y59" s="36">
        <f>SUMIFS(СВЦЭМ!$D$39:$D$782,СВЦЭМ!$A$39:$A$782,$A59,СВЦЭМ!$B$39:$B$782,Y$44)+'СЕТ СН'!$G$11+СВЦЭМ!$D$10+'СЕТ СН'!$G$6-'СЕТ СН'!$G$23</f>
        <v>2120.4630770199997</v>
      </c>
    </row>
    <row r="60" spans="1:25" ht="15.75" x14ac:dyDescent="0.2">
      <c r="A60" s="35">
        <f t="shared" si="1"/>
        <v>44973</v>
      </c>
      <c r="B60" s="36">
        <f>SUMIFS(СВЦЭМ!$D$39:$D$782,СВЦЭМ!$A$39:$A$782,$A60,СВЦЭМ!$B$39:$B$782,B$44)+'СЕТ СН'!$G$11+СВЦЭМ!$D$10+'СЕТ СН'!$G$6-'СЕТ СН'!$G$23</f>
        <v>2185.6932093999999</v>
      </c>
      <c r="C60" s="36">
        <f>SUMIFS(СВЦЭМ!$D$39:$D$782,СВЦЭМ!$A$39:$A$782,$A60,СВЦЭМ!$B$39:$B$782,C$44)+'СЕТ СН'!$G$11+СВЦЭМ!$D$10+'СЕТ СН'!$G$6-'СЕТ СН'!$G$23</f>
        <v>2224.0955498499998</v>
      </c>
      <c r="D60" s="36">
        <f>SUMIFS(СВЦЭМ!$D$39:$D$782,СВЦЭМ!$A$39:$A$782,$A60,СВЦЭМ!$B$39:$B$782,D$44)+'СЕТ СН'!$G$11+СВЦЭМ!$D$10+'СЕТ СН'!$G$6-'СЕТ СН'!$G$23</f>
        <v>2234.9224708900001</v>
      </c>
      <c r="E60" s="36">
        <f>SUMIFS(СВЦЭМ!$D$39:$D$782,СВЦЭМ!$A$39:$A$782,$A60,СВЦЭМ!$B$39:$B$782,E$44)+'СЕТ СН'!$G$11+СВЦЭМ!$D$10+'СЕТ СН'!$G$6-'СЕТ СН'!$G$23</f>
        <v>2236.2701627900001</v>
      </c>
      <c r="F60" s="36">
        <f>SUMIFS(СВЦЭМ!$D$39:$D$782,СВЦЭМ!$A$39:$A$782,$A60,СВЦЭМ!$B$39:$B$782,F$44)+'СЕТ СН'!$G$11+СВЦЭМ!$D$10+'СЕТ СН'!$G$6-'СЕТ СН'!$G$23</f>
        <v>2219.5853365099997</v>
      </c>
      <c r="G60" s="36">
        <f>SUMIFS(СВЦЭМ!$D$39:$D$782,СВЦЭМ!$A$39:$A$782,$A60,СВЦЭМ!$B$39:$B$782,G$44)+'СЕТ СН'!$G$11+СВЦЭМ!$D$10+'СЕТ СН'!$G$6-'СЕТ СН'!$G$23</f>
        <v>2171.9574567699997</v>
      </c>
      <c r="H60" s="36">
        <f>SUMIFS(СВЦЭМ!$D$39:$D$782,СВЦЭМ!$A$39:$A$782,$A60,СВЦЭМ!$B$39:$B$782,H$44)+'СЕТ СН'!$G$11+СВЦЭМ!$D$10+'СЕТ СН'!$G$6-'СЕТ СН'!$G$23</f>
        <v>2071.01200561</v>
      </c>
      <c r="I60" s="36">
        <f>SUMIFS(СВЦЭМ!$D$39:$D$782,СВЦЭМ!$A$39:$A$782,$A60,СВЦЭМ!$B$39:$B$782,I$44)+'СЕТ СН'!$G$11+СВЦЭМ!$D$10+'СЕТ СН'!$G$6-'СЕТ СН'!$G$23</f>
        <v>2034.3147804499999</v>
      </c>
      <c r="J60" s="36">
        <f>SUMIFS(СВЦЭМ!$D$39:$D$782,СВЦЭМ!$A$39:$A$782,$A60,СВЦЭМ!$B$39:$B$782,J$44)+'СЕТ СН'!$G$11+СВЦЭМ!$D$10+'СЕТ СН'!$G$6-'СЕТ СН'!$G$23</f>
        <v>2021.9572883799997</v>
      </c>
      <c r="K60" s="36">
        <f>SUMIFS(СВЦЭМ!$D$39:$D$782,СВЦЭМ!$A$39:$A$782,$A60,СВЦЭМ!$B$39:$B$782,K$44)+'СЕТ СН'!$G$11+СВЦЭМ!$D$10+'СЕТ СН'!$G$6-'СЕТ СН'!$G$23</f>
        <v>2030.5411567399997</v>
      </c>
      <c r="L60" s="36">
        <f>SUMIFS(СВЦЭМ!$D$39:$D$782,СВЦЭМ!$A$39:$A$782,$A60,СВЦЭМ!$B$39:$B$782,L$44)+'СЕТ СН'!$G$11+СВЦЭМ!$D$10+'СЕТ СН'!$G$6-'СЕТ СН'!$G$23</f>
        <v>2049.1610372599998</v>
      </c>
      <c r="M60" s="36">
        <f>SUMIFS(СВЦЭМ!$D$39:$D$782,СВЦЭМ!$A$39:$A$782,$A60,СВЦЭМ!$B$39:$B$782,M$44)+'СЕТ СН'!$G$11+СВЦЭМ!$D$10+'СЕТ СН'!$G$6-'СЕТ СН'!$G$23</f>
        <v>2071.3319235099998</v>
      </c>
      <c r="N60" s="36">
        <f>SUMIFS(СВЦЭМ!$D$39:$D$782,СВЦЭМ!$A$39:$A$782,$A60,СВЦЭМ!$B$39:$B$782,N$44)+'СЕТ СН'!$G$11+СВЦЭМ!$D$10+'СЕТ СН'!$G$6-'СЕТ СН'!$G$23</f>
        <v>2131.50691052</v>
      </c>
      <c r="O60" s="36">
        <f>SUMIFS(СВЦЭМ!$D$39:$D$782,СВЦЭМ!$A$39:$A$782,$A60,СВЦЭМ!$B$39:$B$782,O$44)+'СЕТ СН'!$G$11+СВЦЭМ!$D$10+'СЕТ СН'!$G$6-'СЕТ СН'!$G$23</f>
        <v>2153.4123964199998</v>
      </c>
      <c r="P60" s="36">
        <f>SUMIFS(СВЦЭМ!$D$39:$D$782,СВЦЭМ!$A$39:$A$782,$A60,СВЦЭМ!$B$39:$B$782,P$44)+'СЕТ СН'!$G$11+СВЦЭМ!$D$10+'СЕТ СН'!$G$6-'СЕТ СН'!$G$23</f>
        <v>2166.8876425599997</v>
      </c>
      <c r="Q60" s="36">
        <f>SUMIFS(СВЦЭМ!$D$39:$D$782,СВЦЭМ!$A$39:$A$782,$A60,СВЦЭМ!$B$39:$B$782,Q$44)+'СЕТ СН'!$G$11+СВЦЭМ!$D$10+'СЕТ СН'!$G$6-'СЕТ СН'!$G$23</f>
        <v>2171.2800405200001</v>
      </c>
      <c r="R60" s="36">
        <f>SUMIFS(СВЦЭМ!$D$39:$D$782,СВЦЭМ!$A$39:$A$782,$A60,СВЦЭМ!$B$39:$B$782,R$44)+'СЕТ СН'!$G$11+СВЦЭМ!$D$10+'СЕТ СН'!$G$6-'СЕТ СН'!$G$23</f>
        <v>2157.4108587599999</v>
      </c>
      <c r="S60" s="36">
        <f>SUMIFS(СВЦЭМ!$D$39:$D$782,СВЦЭМ!$A$39:$A$782,$A60,СВЦЭМ!$B$39:$B$782,S$44)+'СЕТ СН'!$G$11+СВЦЭМ!$D$10+'СЕТ СН'!$G$6-'СЕТ СН'!$G$23</f>
        <v>2107.0189201399999</v>
      </c>
      <c r="T60" s="36">
        <f>SUMIFS(СВЦЭМ!$D$39:$D$782,СВЦЭМ!$A$39:$A$782,$A60,СВЦЭМ!$B$39:$B$782,T$44)+'СЕТ СН'!$G$11+СВЦЭМ!$D$10+'СЕТ СН'!$G$6-'СЕТ СН'!$G$23</f>
        <v>2048.50681872</v>
      </c>
      <c r="U60" s="36">
        <f>SUMIFS(СВЦЭМ!$D$39:$D$782,СВЦЭМ!$A$39:$A$782,$A60,СВЦЭМ!$B$39:$B$782,U$44)+'СЕТ СН'!$G$11+СВЦЭМ!$D$10+'СЕТ СН'!$G$6-'СЕТ СН'!$G$23</f>
        <v>2068.3340464099997</v>
      </c>
      <c r="V60" s="36">
        <f>SUMIFS(СВЦЭМ!$D$39:$D$782,СВЦЭМ!$A$39:$A$782,$A60,СВЦЭМ!$B$39:$B$782,V$44)+'СЕТ СН'!$G$11+СВЦЭМ!$D$10+'СЕТ СН'!$G$6-'СЕТ СН'!$G$23</f>
        <v>2083.27806908</v>
      </c>
      <c r="W60" s="36">
        <f>SUMIFS(СВЦЭМ!$D$39:$D$782,СВЦЭМ!$A$39:$A$782,$A60,СВЦЭМ!$B$39:$B$782,W$44)+'СЕТ СН'!$G$11+СВЦЭМ!$D$10+'СЕТ СН'!$G$6-'СЕТ СН'!$G$23</f>
        <v>2119.5573782900001</v>
      </c>
      <c r="X60" s="36">
        <f>SUMIFS(СВЦЭМ!$D$39:$D$782,СВЦЭМ!$A$39:$A$782,$A60,СВЦЭМ!$B$39:$B$782,X$44)+'СЕТ СН'!$G$11+СВЦЭМ!$D$10+'СЕТ СН'!$G$6-'СЕТ СН'!$G$23</f>
        <v>2173.2229242599997</v>
      </c>
      <c r="Y60" s="36">
        <f>SUMIFS(СВЦЭМ!$D$39:$D$782,СВЦЭМ!$A$39:$A$782,$A60,СВЦЭМ!$B$39:$B$782,Y$44)+'СЕТ СН'!$G$11+СВЦЭМ!$D$10+'СЕТ СН'!$G$6-'СЕТ СН'!$G$23</f>
        <v>2192.41580157</v>
      </c>
    </row>
    <row r="61" spans="1:25" ht="15.75" x14ac:dyDescent="0.2">
      <c r="A61" s="35">
        <f t="shared" si="1"/>
        <v>44974</v>
      </c>
      <c r="B61" s="36">
        <f>SUMIFS(СВЦЭМ!$D$39:$D$782,СВЦЭМ!$A$39:$A$782,$A61,СВЦЭМ!$B$39:$B$782,B$44)+'СЕТ СН'!$G$11+СВЦЭМ!$D$10+'СЕТ СН'!$G$6-'СЕТ СН'!$G$23</f>
        <v>2333.4774241099999</v>
      </c>
      <c r="C61" s="36">
        <f>SUMIFS(СВЦЭМ!$D$39:$D$782,СВЦЭМ!$A$39:$A$782,$A61,СВЦЭМ!$B$39:$B$782,C$44)+'СЕТ СН'!$G$11+СВЦЭМ!$D$10+'СЕТ СН'!$G$6-'СЕТ СН'!$G$23</f>
        <v>2374.2222354599999</v>
      </c>
      <c r="D61" s="36">
        <f>SUMIFS(СВЦЭМ!$D$39:$D$782,СВЦЭМ!$A$39:$A$782,$A61,СВЦЭМ!$B$39:$B$782,D$44)+'СЕТ СН'!$G$11+СВЦЭМ!$D$10+'СЕТ СН'!$G$6-'СЕТ СН'!$G$23</f>
        <v>2383.7675745900001</v>
      </c>
      <c r="E61" s="36">
        <f>SUMIFS(СВЦЭМ!$D$39:$D$782,СВЦЭМ!$A$39:$A$782,$A61,СВЦЭМ!$B$39:$B$782,E$44)+'СЕТ СН'!$G$11+СВЦЭМ!$D$10+'СЕТ СН'!$G$6-'СЕТ СН'!$G$23</f>
        <v>2381.9343929800002</v>
      </c>
      <c r="F61" s="36">
        <f>SUMIFS(СВЦЭМ!$D$39:$D$782,СВЦЭМ!$A$39:$A$782,$A61,СВЦЭМ!$B$39:$B$782,F$44)+'СЕТ СН'!$G$11+СВЦЭМ!$D$10+'СЕТ СН'!$G$6-'СЕТ СН'!$G$23</f>
        <v>2342.3849809499998</v>
      </c>
      <c r="G61" s="36">
        <f>SUMIFS(СВЦЭМ!$D$39:$D$782,СВЦЭМ!$A$39:$A$782,$A61,СВЦЭМ!$B$39:$B$782,G$44)+'СЕТ СН'!$G$11+СВЦЭМ!$D$10+'СЕТ СН'!$G$6-'СЕТ СН'!$G$23</f>
        <v>2290.2160847199998</v>
      </c>
      <c r="H61" s="36">
        <f>SUMIFS(СВЦЭМ!$D$39:$D$782,СВЦЭМ!$A$39:$A$782,$A61,СВЦЭМ!$B$39:$B$782,H$44)+'СЕТ СН'!$G$11+СВЦЭМ!$D$10+'СЕТ СН'!$G$6-'СЕТ СН'!$G$23</f>
        <v>2214.5940326299997</v>
      </c>
      <c r="I61" s="36">
        <f>SUMIFS(СВЦЭМ!$D$39:$D$782,СВЦЭМ!$A$39:$A$782,$A61,СВЦЭМ!$B$39:$B$782,I$44)+'СЕТ СН'!$G$11+СВЦЭМ!$D$10+'СЕТ СН'!$G$6-'СЕТ СН'!$G$23</f>
        <v>2188.74068558</v>
      </c>
      <c r="J61" s="36">
        <f>SUMIFS(СВЦЭМ!$D$39:$D$782,СВЦЭМ!$A$39:$A$782,$A61,СВЦЭМ!$B$39:$B$782,J$44)+'СЕТ СН'!$G$11+СВЦЭМ!$D$10+'СЕТ СН'!$G$6-'СЕТ СН'!$G$23</f>
        <v>2155.7537866299999</v>
      </c>
      <c r="K61" s="36">
        <f>SUMIFS(СВЦЭМ!$D$39:$D$782,СВЦЭМ!$A$39:$A$782,$A61,СВЦЭМ!$B$39:$B$782,K$44)+'СЕТ СН'!$G$11+СВЦЭМ!$D$10+'СЕТ СН'!$G$6-'СЕТ СН'!$G$23</f>
        <v>2145.3517316499997</v>
      </c>
      <c r="L61" s="36">
        <f>SUMIFS(СВЦЭМ!$D$39:$D$782,СВЦЭМ!$A$39:$A$782,$A61,СВЦЭМ!$B$39:$B$782,L$44)+'СЕТ СН'!$G$11+СВЦЭМ!$D$10+'СЕТ СН'!$G$6-'СЕТ СН'!$G$23</f>
        <v>2146.7143038899999</v>
      </c>
      <c r="M61" s="36">
        <f>SUMIFS(СВЦЭМ!$D$39:$D$782,СВЦЭМ!$A$39:$A$782,$A61,СВЦЭМ!$B$39:$B$782,M$44)+'СЕТ СН'!$G$11+СВЦЭМ!$D$10+'СЕТ СН'!$G$6-'СЕТ СН'!$G$23</f>
        <v>2151.8661399499997</v>
      </c>
      <c r="N61" s="36">
        <f>SUMIFS(СВЦЭМ!$D$39:$D$782,СВЦЭМ!$A$39:$A$782,$A61,СВЦЭМ!$B$39:$B$782,N$44)+'СЕТ СН'!$G$11+СВЦЭМ!$D$10+'СЕТ СН'!$G$6-'СЕТ СН'!$G$23</f>
        <v>2183.4819409900001</v>
      </c>
      <c r="O61" s="36">
        <f>SUMIFS(СВЦЭМ!$D$39:$D$782,СВЦЭМ!$A$39:$A$782,$A61,СВЦЭМ!$B$39:$B$782,O$44)+'СЕТ СН'!$G$11+СВЦЭМ!$D$10+'СЕТ СН'!$G$6-'СЕТ СН'!$G$23</f>
        <v>2208.2090500300001</v>
      </c>
      <c r="P61" s="36">
        <f>SUMIFS(СВЦЭМ!$D$39:$D$782,СВЦЭМ!$A$39:$A$782,$A61,СВЦЭМ!$B$39:$B$782,P$44)+'СЕТ СН'!$G$11+СВЦЭМ!$D$10+'СЕТ СН'!$G$6-'СЕТ СН'!$G$23</f>
        <v>2231.12963906</v>
      </c>
      <c r="Q61" s="36">
        <f>SUMIFS(СВЦЭМ!$D$39:$D$782,СВЦЭМ!$A$39:$A$782,$A61,СВЦЭМ!$B$39:$B$782,Q$44)+'СЕТ СН'!$G$11+СВЦЭМ!$D$10+'СЕТ СН'!$G$6-'СЕТ СН'!$G$23</f>
        <v>2219.36261307</v>
      </c>
      <c r="R61" s="36">
        <f>SUMIFS(СВЦЭМ!$D$39:$D$782,СВЦЭМ!$A$39:$A$782,$A61,СВЦЭМ!$B$39:$B$782,R$44)+'СЕТ СН'!$G$11+СВЦЭМ!$D$10+'СЕТ СН'!$G$6-'СЕТ СН'!$G$23</f>
        <v>2195.7490087699998</v>
      </c>
      <c r="S61" s="36">
        <f>SUMIFS(СВЦЭМ!$D$39:$D$782,СВЦЭМ!$A$39:$A$782,$A61,СВЦЭМ!$B$39:$B$782,S$44)+'СЕТ СН'!$G$11+СВЦЭМ!$D$10+'СЕТ СН'!$G$6-'СЕТ СН'!$G$23</f>
        <v>2148.3052676299999</v>
      </c>
      <c r="T61" s="36">
        <f>SUMIFS(СВЦЭМ!$D$39:$D$782,СВЦЭМ!$A$39:$A$782,$A61,СВЦЭМ!$B$39:$B$782,T$44)+'СЕТ СН'!$G$11+СВЦЭМ!$D$10+'СЕТ СН'!$G$6-'СЕТ СН'!$G$23</f>
        <v>2119.09558169</v>
      </c>
      <c r="U61" s="36">
        <f>SUMIFS(СВЦЭМ!$D$39:$D$782,СВЦЭМ!$A$39:$A$782,$A61,СВЦЭМ!$B$39:$B$782,U$44)+'СЕТ СН'!$G$11+СВЦЭМ!$D$10+'СЕТ СН'!$G$6-'СЕТ СН'!$G$23</f>
        <v>2147.18862257</v>
      </c>
      <c r="V61" s="36">
        <f>SUMIFS(СВЦЭМ!$D$39:$D$782,СВЦЭМ!$A$39:$A$782,$A61,СВЦЭМ!$B$39:$B$782,V$44)+'СЕТ СН'!$G$11+СВЦЭМ!$D$10+'СЕТ СН'!$G$6-'СЕТ СН'!$G$23</f>
        <v>2172.2283331599997</v>
      </c>
      <c r="W61" s="36">
        <f>SUMIFS(СВЦЭМ!$D$39:$D$782,СВЦЭМ!$A$39:$A$782,$A61,СВЦЭМ!$B$39:$B$782,W$44)+'СЕТ СН'!$G$11+СВЦЭМ!$D$10+'СЕТ СН'!$G$6-'СЕТ СН'!$G$23</f>
        <v>2221.77329482</v>
      </c>
      <c r="X61" s="36">
        <f>SUMIFS(СВЦЭМ!$D$39:$D$782,СВЦЭМ!$A$39:$A$782,$A61,СВЦЭМ!$B$39:$B$782,X$44)+'СЕТ СН'!$G$11+СВЦЭМ!$D$10+'СЕТ СН'!$G$6-'СЕТ СН'!$G$23</f>
        <v>2241.1443003199997</v>
      </c>
      <c r="Y61" s="36">
        <f>SUMIFS(СВЦЭМ!$D$39:$D$782,СВЦЭМ!$A$39:$A$782,$A61,СВЦЭМ!$B$39:$B$782,Y$44)+'СЕТ СН'!$G$11+СВЦЭМ!$D$10+'СЕТ СН'!$G$6-'СЕТ СН'!$G$23</f>
        <v>2261.0499062599997</v>
      </c>
    </row>
    <row r="62" spans="1:25" ht="15.75" x14ac:dyDescent="0.2">
      <c r="A62" s="35">
        <f t="shared" si="1"/>
        <v>44975</v>
      </c>
      <c r="B62" s="36">
        <f>SUMIFS(СВЦЭМ!$D$39:$D$782,СВЦЭМ!$A$39:$A$782,$A62,СВЦЭМ!$B$39:$B$782,B$44)+'СЕТ СН'!$G$11+СВЦЭМ!$D$10+'СЕТ СН'!$G$6-'СЕТ СН'!$G$23</f>
        <v>2190.3578184200001</v>
      </c>
      <c r="C62" s="36">
        <f>SUMIFS(СВЦЭМ!$D$39:$D$782,СВЦЭМ!$A$39:$A$782,$A62,СВЦЭМ!$B$39:$B$782,C$44)+'СЕТ СН'!$G$11+СВЦЭМ!$D$10+'СЕТ СН'!$G$6-'СЕТ СН'!$G$23</f>
        <v>2241.9956107200001</v>
      </c>
      <c r="D62" s="36">
        <f>SUMIFS(СВЦЭМ!$D$39:$D$782,СВЦЭМ!$A$39:$A$782,$A62,СВЦЭМ!$B$39:$B$782,D$44)+'СЕТ СН'!$G$11+СВЦЭМ!$D$10+'СЕТ СН'!$G$6-'СЕТ СН'!$G$23</f>
        <v>2251.0023948799999</v>
      </c>
      <c r="E62" s="36">
        <f>SUMIFS(СВЦЭМ!$D$39:$D$782,СВЦЭМ!$A$39:$A$782,$A62,СВЦЭМ!$B$39:$B$782,E$44)+'СЕТ СН'!$G$11+СВЦЭМ!$D$10+'СЕТ СН'!$G$6-'СЕТ СН'!$G$23</f>
        <v>2257.6090555400001</v>
      </c>
      <c r="F62" s="36">
        <f>SUMIFS(СВЦЭМ!$D$39:$D$782,СВЦЭМ!$A$39:$A$782,$A62,СВЦЭМ!$B$39:$B$782,F$44)+'СЕТ СН'!$G$11+СВЦЭМ!$D$10+'СЕТ СН'!$G$6-'СЕТ СН'!$G$23</f>
        <v>2235.3112314</v>
      </c>
      <c r="G62" s="36">
        <f>SUMIFS(СВЦЭМ!$D$39:$D$782,СВЦЭМ!$A$39:$A$782,$A62,СВЦЭМ!$B$39:$B$782,G$44)+'СЕТ СН'!$G$11+СВЦЭМ!$D$10+'СЕТ СН'!$G$6-'СЕТ СН'!$G$23</f>
        <v>2221.79382149</v>
      </c>
      <c r="H62" s="36">
        <f>SUMIFS(СВЦЭМ!$D$39:$D$782,СВЦЭМ!$A$39:$A$782,$A62,СВЦЭМ!$B$39:$B$782,H$44)+'СЕТ СН'!$G$11+СВЦЭМ!$D$10+'СЕТ СН'!$G$6-'СЕТ СН'!$G$23</f>
        <v>2216.0159114899998</v>
      </c>
      <c r="I62" s="36">
        <f>SUMIFS(СВЦЭМ!$D$39:$D$782,СВЦЭМ!$A$39:$A$782,$A62,СВЦЭМ!$B$39:$B$782,I$44)+'СЕТ СН'!$G$11+СВЦЭМ!$D$10+'СЕТ СН'!$G$6-'СЕТ СН'!$G$23</f>
        <v>2218.9153830299997</v>
      </c>
      <c r="J62" s="36">
        <f>SUMIFS(СВЦЭМ!$D$39:$D$782,СВЦЭМ!$A$39:$A$782,$A62,СВЦЭМ!$B$39:$B$782,J$44)+'СЕТ СН'!$G$11+СВЦЭМ!$D$10+'СЕТ СН'!$G$6-'СЕТ СН'!$G$23</f>
        <v>2212.1170934199999</v>
      </c>
      <c r="K62" s="36">
        <f>SUMIFS(СВЦЭМ!$D$39:$D$782,СВЦЭМ!$A$39:$A$782,$A62,СВЦЭМ!$B$39:$B$782,K$44)+'СЕТ СН'!$G$11+СВЦЭМ!$D$10+'СЕТ СН'!$G$6-'СЕТ СН'!$G$23</f>
        <v>2121.9781267499998</v>
      </c>
      <c r="L62" s="36">
        <f>SUMIFS(СВЦЭМ!$D$39:$D$782,СВЦЭМ!$A$39:$A$782,$A62,СВЦЭМ!$B$39:$B$782,L$44)+'СЕТ СН'!$G$11+СВЦЭМ!$D$10+'СЕТ СН'!$G$6-'СЕТ СН'!$G$23</f>
        <v>2105.24069629</v>
      </c>
      <c r="M62" s="36">
        <f>SUMIFS(СВЦЭМ!$D$39:$D$782,СВЦЭМ!$A$39:$A$782,$A62,СВЦЭМ!$B$39:$B$782,M$44)+'СЕТ СН'!$G$11+СВЦЭМ!$D$10+'СЕТ СН'!$G$6-'СЕТ СН'!$G$23</f>
        <v>2119.2675835699997</v>
      </c>
      <c r="N62" s="36">
        <f>SUMIFS(СВЦЭМ!$D$39:$D$782,СВЦЭМ!$A$39:$A$782,$A62,СВЦЭМ!$B$39:$B$782,N$44)+'СЕТ СН'!$G$11+СВЦЭМ!$D$10+'СЕТ СН'!$G$6-'СЕТ СН'!$G$23</f>
        <v>2151.17718646</v>
      </c>
      <c r="O62" s="36">
        <f>SUMIFS(СВЦЭМ!$D$39:$D$782,СВЦЭМ!$A$39:$A$782,$A62,СВЦЭМ!$B$39:$B$782,O$44)+'СЕТ СН'!$G$11+СВЦЭМ!$D$10+'СЕТ СН'!$G$6-'СЕТ СН'!$G$23</f>
        <v>2165.4930431899998</v>
      </c>
      <c r="P62" s="36">
        <f>SUMIFS(СВЦЭМ!$D$39:$D$782,СВЦЭМ!$A$39:$A$782,$A62,СВЦЭМ!$B$39:$B$782,P$44)+'СЕТ СН'!$G$11+СВЦЭМ!$D$10+'СЕТ СН'!$G$6-'СЕТ СН'!$G$23</f>
        <v>2170.1289512499998</v>
      </c>
      <c r="Q62" s="36">
        <f>SUMIFS(СВЦЭМ!$D$39:$D$782,СВЦЭМ!$A$39:$A$782,$A62,СВЦЭМ!$B$39:$B$782,Q$44)+'СЕТ СН'!$G$11+СВЦЭМ!$D$10+'СЕТ СН'!$G$6-'СЕТ СН'!$G$23</f>
        <v>2169.9326202499997</v>
      </c>
      <c r="R62" s="36">
        <f>SUMIFS(СВЦЭМ!$D$39:$D$782,СВЦЭМ!$A$39:$A$782,$A62,СВЦЭМ!$B$39:$B$782,R$44)+'СЕТ СН'!$G$11+СВЦЭМ!$D$10+'СЕТ СН'!$G$6-'СЕТ СН'!$G$23</f>
        <v>2173.2135772500001</v>
      </c>
      <c r="S62" s="36">
        <f>SUMIFS(СВЦЭМ!$D$39:$D$782,СВЦЭМ!$A$39:$A$782,$A62,СВЦЭМ!$B$39:$B$782,S$44)+'СЕТ СН'!$G$11+СВЦЭМ!$D$10+'СЕТ СН'!$G$6-'СЕТ СН'!$G$23</f>
        <v>2171.8751333800001</v>
      </c>
      <c r="T62" s="36">
        <f>SUMIFS(СВЦЭМ!$D$39:$D$782,СВЦЭМ!$A$39:$A$782,$A62,СВЦЭМ!$B$39:$B$782,T$44)+'СЕТ СН'!$G$11+СВЦЭМ!$D$10+'СЕТ СН'!$G$6-'СЕТ СН'!$G$23</f>
        <v>2144.4743847599998</v>
      </c>
      <c r="U62" s="36">
        <f>SUMIFS(СВЦЭМ!$D$39:$D$782,СВЦЭМ!$A$39:$A$782,$A62,СВЦЭМ!$B$39:$B$782,U$44)+'СЕТ СН'!$G$11+СВЦЭМ!$D$10+'СЕТ СН'!$G$6-'СЕТ СН'!$G$23</f>
        <v>2140.5916627799998</v>
      </c>
      <c r="V62" s="36">
        <f>SUMIFS(СВЦЭМ!$D$39:$D$782,СВЦЭМ!$A$39:$A$782,$A62,СВЦЭМ!$B$39:$B$782,V$44)+'СЕТ СН'!$G$11+СВЦЭМ!$D$10+'СЕТ СН'!$G$6-'СЕТ СН'!$G$23</f>
        <v>2134.2682963899997</v>
      </c>
      <c r="W62" s="36">
        <f>SUMIFS(СВЦЭМ!$D$39:$D$782,СВЦЭМ!$A$39:$A$782,$A62,СВЦЭМ!$B$39:$B$782,W$44)+'СЕТ СН'!$G$11+СВЦЭМ!$D$10+'СЕТ СН'!$G$6-'СЕТ СН'!$G$23</f>
        <v>2170.4915733299999</v>
      </c>
      <c r="X62" s="36">
        <f>SUMIFS(СВЦЭМ!$D$39:$D$782,СВЦЭМ!$A$39:$A$782,$A62,СВЦЭМ!$B$39:$B$782,X$44)+'СЕТ СН'!$G$11+СВЦЭМ!$D$10+'СЕТ СН'!$G$6-'СЕТ СН'!$G$23</f>
        <v>2174.0513796699997</v>
      </c>
      <c r="Y62" s="36">
        <f>SUMIFS(СВЦЭМ!$D$39:$D$782,СВЦЭМ!$A$39:$A$782,$A62,СВЦЭМ!$B$39:$B$782,Y$44)+'СЕТ СН'!$G$11+СВЦЭМ!$D$10+'СЕТ СН'!$G$6-'СЕТ СН'!$G$23</f>
        <v>2220.4940447099998</v>
      </c>
    </row>
    <row r="63" spans="1:25" ht="15.75" x14ac:dyDescent="0.2">
      <c r="A63" s="35">
        <f t="shared" si="1"/>
        <v>44976</v>
      </c>
      <c r="B63" s="36">
        <f>SUMIFS(СВЦЭМ!$D$39:$D$782,СВЦЭМ!$A$39:$A$782,$A63,СВЦЭМ!$B$39:$B$782,B$44)+'СЕТ СН'!$G$11+СВЦЭМ!$D$10+'СЕТ СН'!$G$6-'СЕТ СН'!$G$23</f>
        <v>2280.8815752699998</v>
      </c>
      <c r="C63" s="36">
        <f>SUMIFS(СВЦЭМ!$D$39:$D$782,СВЦЭМ!$A$39:$A$782,$A63,СВЦЭМ!$B$39:$B$782,C$44)+'СЕТ СН'!$G$11+СВЦЭМ!$D$10+'СЕТ СН'!$G$6-'СЕТ СН'!$G$23</f>
        <v>2311.9358480999999</v>
      </c>
      <c r="D63" s="36">
        <f>SUMIFS(СВЦЭМ!$D$39:$D$782,СВЦЭМ!$A$39:$A$782,$A63,СВЦЭМ!$B$39:$B$782,D$44)+'СЕТ СН'!$G$11+СВЦЭМ!$D$10+'СЕТ СН'!$G$6-'СЕТ СН'!$G$23</f>
        <v>2307.5667334599998</v>
      </c>
      <c r="E63" s="36">
        <f>SUMIFS(СВЦЭМ!$D$39:$D$782,СВЦЭМ!$A$39:$A$782,$A63,СВЦЭМ!$B$39:$B$782,E$44)+'СЕТ СН'!$G$11+СВЦЭМ!$D$10+'СЕТ СН'!$G$6-'СЕТ СН'!$G$23</f>
        <v>2310.7522003700001</v>
      </c>
      <c r="F63" s="36">
        <f>SUMIFS(СВЦЭМ!$D$39:$D$782,СВЦЭМ!$A$39:$A$782,$A63,СВЦЭМ!$B$39:$B$782,F$44)+'СЕТ СН'!$G$11+СВЦЭМ!$D$10+'СЕТ СН'!$G$6-'СЕТ СН'!$G$23</f>
        <v>2323.0752216699998</v>
      </c>
      <c r="G63" s="36">
        <f>SUMIFS(СВЦЭМ!$D$39:$D$782,СВЦЭМ!$A$39:$A$782,$A63,СВЦЭМ!$B$39:$B$782,G$44)+'СЕТ СН'!$G$11+СВЦЭМ!$D$10+'СЕТ СН'!$G$6-'СЕТ СН'!$G$23</f>
        <v>2309.5974538800001</v>
      </c>
      <c r="H63" s="36">
        <f>SUMIFS(СВЦЭМ!$D$39:$D$782,СВЦЭМ!$A$39:$A$782,$A63,СВЦЭМ!$B$39:$B$782,H$44)+'СЕТ СН'!$G$11+СВЦЭМ!$D$10+'СЕТ СН'!$G$6-'СЕТ СН'!$G$23</f>
        <v>2302.1840489900001</v>
      </c>
      <c r="I63" s="36">
        <f>SUMIFS(СВЦЭМ!$D$39:$D$782,СВЦЭМ!$A$39:$A$782,$A63,СВЦЭМ!$B$39:$B$782,I$44)+'СЕТ СН'!$G$11+СВЦЭМ!$D$10+'СЕТ СН'!$G$6-'СЕТ СН'!$G$23</f>
        <v>2315.09858626</v>
      </c>
      <c r="J63" s="36">
        <f>SUMIFS(СВЦЭМ!$D$39:$D$782,СВЦЭМ!$A$39:$A$782,$A63,СВЦЭМ!$B$39:$B$782,J$44)+'СЕТ СН'!$G$11+СВЦЭМ!$D$10+'СЕТ СН'!$G$6-'СЕТ СН'!$G$23</f>
        <v>2254.7477544599997</v>
      </c>
      <c r="K63" s="36">
        <f>SUMIFS(СВЦЭМ!$D$39:$D$782,СВЦЭМ!$A$39:$A$782,$A63,СВЦЭМ!$B$39:$B$782,K$44)+'СЕТ СН'!$G$11+СВЦЭМ!$D$10+'СЕТ СН'!$G$6-'СЕТ СН'!$G$23</f>
        <v>2221.5427613299998</v>
      </c>
      <c r="L63" s="36">
        <f>SUMIFS(СВЦЭМ!$D$39:$D$782,СВЦЭМ!$A$39:$A$782,$A63,СВЦЭМ!$B$39:$B$782,L$44)+'СЕТ СН'!$G$11+СВЦЭМ!$D$10+'СЕТ СН'!$G$6-'СЕТ СН'!$G$23</f>
        <v>2188.2998034899997</v>
      </c>
      <c r="M63" s="36">
        <f>SUMIFS(СВЦЭМ!$D$39:$D$782,СВЦЭМ!$A$39:$A$782,$A63,СВЦЭМ!$B$39:$B$782,M$44)+'СЕТ СН'!$G$11+СВЦЭМ!$D$10+'СЕТ СН'!$G$6-'СЕТ СН'!$G$23</f>
        <v>2192.7945568599998</v>
      </c>
      <c r="N63" s="36">
        <f>SUMIFS(СВЦЭМ!$D$39:$D$782,СВЦЭМ!$A$39:$A$782,$A63,СВЦЭМ!$B$39:$B$782,N$44)+'СЕТ СН'!$G$11+СВЦЭМ!$D$10+'СЕТ СН'!$G$6-'СЕТ СН'!$G$23</f>
        <v>2207.9693249699999</v>
      </c>
      <c r="O63" s="36">
        <f>SUMIFS(СВЦЭМ!$D$39:$D$782,СВЦЭМ!$A$39:$A$782,$A63,СВЦЭМ!$B$39:$B$782,O$44)+'СЕТ СН'!$G$11+СВЦЭМ!$D$10+'СЕТ СН'!$G$6-'СЕТ СН'!$G$23</f>
        <v>2162.3638232999997</v>
      </c>
      <c r="P63" s="36">
        <f>SUMIFS(СВЦЭМ!$D$39:$D$782,СВЦЭМ!$A$39:$A$782,$A63,СВЦЭМ!$B$39:$B$782,P$44)+'СЕТ СН'!$G$11+СВЦЭМ!$D$10+'СЕТ СН'!$G$6-'СЕТ СН'!$G$23</f>
        <v>2275.6473763399999</v>
      </c>
      <c r="Q63" s="36">
        <f>SUMIFS(СВЦЭМ!$D$39:$D$782,СВЦЭМ!$A$39:$A$782,$A63,СВЦЭМ!$B$39:$B$782,Q$44)+'СЕТ СН'!$G$11+СВЦЭМ!$D$10+'СЕТ СН'!$G$6-'СЕТ СН'!$G$23</f>
        <v>2289.4838232699999</v>
      </c>
      <c r="R63" s="36">
        <f>SUMIFS(СВЦЭМ!$D$39:$D$782,СВЦЭМ!$A$39:$A$782,$A63,СВЦЭМ!$B$39:$B$782,R$44)+'СЕТ СН'!$G$11+СВЦЭМ!$D$10+'СЕТ СН'!$G$6-'СЕТ СН'!$G$23</f>
        <v>2292.0885545000001</v>
      </c>
      <c r="S63" s="36">
        <f>SUMIFS(СВЦЭМ!$D$39:$D$782,СВЦЭМ!$A$39:$A$782,$A63,СВЦЭМ!$B$39:$B$782,S$44)+'СЕТ СН'!$G$11+СВЦЭМ!$D$10+'СЕТ СН'!$G$6-'СЕТ СН'!$G$23</f>
        <v>2268.31989772</v>
      </c>
      <c r="T63" s="36">
        <f>SUMIFS(СВЦЭМ!$D$39:$D$782,СВЦЭМ!$A$39:$A$782,$A63,СВЦЭМ!$B$39:$B$782,T$44)+'СЕТ СН'!$G$11+СВЦЭМ!$D$10+'СЕТ СН'!$G$6-'СЕТ СН'!$G$23</f>
        <v>2215.7763474799999</v>
      </c>
      <c r="U63" s="36">
        <f>SUMIFS(СВЦЭМ!$D$39:$D$782,СВЦЭМ!$A$39:$A$782,$A63,СВЦЭМ!$B$39:$B$782,U$44)+'СЕТ СН'!$G$11+СВЦЭМ!$D$10+'СЕТ СН'!$G$6-'СЕТ СН'!$G$23</f>
        <v>2167.7518398100001</v>
      </c>
      <c r="V63" s="36">
        <f>SUMIFS(СВЦЭМ!$D$39:$D$782,СВЦЭМ!$A$39:$A$782,$A63,СВЦЭМ!$B$39:$B$782,V$44)+'СЕТ СН'!$G$11+СВЦЭМ!$D$10+'СЕТ СН'!$G$6-'СЕТ СН'!$G$23</f>
        <v>2112.8431621300001</v>
      </c>
      <c r="W63" s="36">
        <f>SUMIFS(СВЦЭМ!$D$39:$D$782,СВЦЭМ!$A$39:$A$782,$A63,СВЦЭМ!$B$39:$B$782,W$44)+'СЕТ СН'!$G$11+СВЦЭМ!$D$10+'СЕТ СН'!$G$6-'СЕТ СН'!$G$23</f>
        <v>2200.0203380099997</v>
      </c>
      <c r="X63" s="36">
        <f>SUMIFS(СВЦЭМ!$D$39:$D$782,СВЦЭМ!$A$39:$A$782,$A63,СВЦЭМ!$B$39:$B$782,X$44)+'СЕТ СН'!$G$11+СВЦЭМ!$D$10+'СЕТ СН'!$G$6-'СЕТ СН'!$G$23</f>
        <v>2241.2595239699999</v>
      </c>
      <c r="Y63" s="36">
        <f>SUMIFS(СВЦЭМ!$D$39:$D$782,СВЦЭМ!$A$39:$A$782,$A63,СВЦЭМ!$B$39:$B$782,Y$44)+'СЕТ СН'!$G$11+СВЦЭМ!$D$10+'СЕТ СН'!$G$6-'СЕТ СН'!$G$23</f>
        <v>2257.8534707399999</v>
      </c>
    </row>
    <row r="64" spans="1:25" ht="15.75" x14ac:dyDescent="0.2">
      <c r="A64" s="35">
        <f t="shared" si="1"/>
        <v>44977</v>
      </c>
      <c r="B64" s="36">
        <f>SUMIFS(СВЦЭМ!$D$39:$D$782,СВЦЭМ!$A$39:$A$782,$A64,СВЦЭМ!$B$39:$B$782,B$44)+'СЕТ СН'!$G$11+СВЦЭМ!$D$10+'СЕТ СН'!$G$6-'СЕТ СН'!$G$23</f>
        <v>2320.1276930499998</v>
      </c>
      <c r="C64" s="36">
        <f>SUMIFS(СВЦЭМ!$D$39:$D$782,СВЦЭМ!$A$39:$A$782,$A64,СВЦЭМ!$B$39:$B$782,C$44)+'СЕТ СН'!$G$11+СВЦЭМ!$D$10+'СЕТ СН'!$G$6-'СЕТ СН'!$G$23</f>
        <v>2296.8907094799997</v>
      </c>
      <c r="D64" s="36">
        <f>SUMIFS(СВЦЭМ!$D$39:$D$782,СВЦЭМ!$A$39:$A$782,$A64,СВЦЭМ!$B$39:$B$782,D$44)+'СЕТ СН'!$G$11+СВЦЭМ!$D$10+'СЕТ СН'!$G$6-'СЕТ СН'!$G$23</f>
        <v>2306.3221245199998</v>
      </c>
      <c r="E64" s="36">
        <f>SUMIFS(СВЦЭМ!$D$39:$D$782,СВЦЭМ!$A$39:$A$782,$A64,СВЦЭМ!$B$39:$B$782,E$44)+'СЕТ СН'!$G$11+СВЦЭМ!$D$10+'СЕТ СН'!$G$6-'СЕТ СН'!$G$23</f>
        <v>2312.7382517999999</v>
      </c>
      <c r="F64" s="36">
        <f>SUMIFS(СВЦЭМ!$D$39:$D$782,СВЦЭМ!$A$39:$A$782,$A64,СВЦЭМ!$B$39:$B$782,F$44)+'СЕТ СН'!$G$11+СВЦЭМ!$D$10+'СЕТ СН'!$G$6-'СЕТ СН'!$G$23</f>
        <v>2285.7215628899999</v>
      </c>
      <c r="G64" s="36">
        <f>SUMIFS(СВЦЭМ!$D$39:$D$782,СВЦЭМ!$A$39:$A$782,$A64,СВЦЭМ!$B$39:$B$782,G$44)+'СЕТ СН'!$G$11+СВЦЭМ!$D$10+'СЕТ СН'!$G$6-'СЕТ СН'!$G$23</f>
        <v>2275.5772266999998</v>
      </c>
      <c r="H64" s="36">
        <f>SUMIFS(СВЦЭМ!$D$39:$D$782,СВЦЭМ!$A$39:$A$782,$A64,СВЦЭМ!$B$39:$B$782,H$44)+'СЕТ СН'!$G$11+СВЦЭМ!$D$10+'СЕТ СН'!$G$6-'СЕТ СН'!$G$23</f>
        <v>2235.69820579</v>
      </c>
      <c r="I64" s="36">
        <f>SUMIFS(СВЦЭМ!$D$39:$D$782,СВЦЭМ!$A$39:$A$782,$A64,СВЦЭМ!$B$39:$B$782,I$44)+'СЕТ СН'!$G$11+СВЦЭМ!$D$10+'СЕТ СН'!$G$6-'СЕТ СН'!$G$23</f>
        <v>2177.6535652399998</v>
      </c>
      <c r="J64" s="36">
        <f>SUMIFS(СВЦЭМ!$D$39:$D$782,СВЦЭМ!$A$39:$A$782,$A64,СВЦЭМ!$B$39:$B$782,J$44)+'СЕТ СН'!$G$11+СВЦЭМ!$D$10+'СЕТ СН'!$G$6-'СЕТ СН'!$G$23</f>
        <v>2139.79592744</v>
      </c>
      <c r="K64" s="36">
        <f>SUMIFS(СВЦЭМ!$D$39:$D$782,СВЦЭМ!$A$39:$A$782,$A64,СВЦЭМ!$B$39:$B$782,K$44)+'СЕТ СН'!$G$11+СВЦЭМ!$D$10+'СЕТ СН'!$G$6-'СЕТ СН'!$G$23</f>
        <v>2098.6207777300001</v>
      </c>
      <c r="L64" s="36">
        <f>SUMIFS(СВЦЭМ!$D$39:$D$782,СВЦЭМ!$A$39:$A$782,$A64,СВЦЭМ!$B$39:$B$782,L$44)+'СЕТ СН'!$G$11+СВЦЭМ!$D$10+'СЕТ СН'!$G$6-'СЕТ СН'!$G$23</f>
        <v>2077.3124737499998</v>
      </c>
      <c r="M64" s="36">
        <f>SUMIFS(СВЦЭМ!$D$39:$D$782,СВЦЭМ!$A$39:$A$782,$A64,СВЦЭМ!$B$39:$B$782,M$44)+'СЕТ СН'!$G$11+СВЦЭМ!$D$10+'СЕТ СН'!$G$6-'СЕТ СН'!$G$23</f>
        <v>2100.16482339</v>
      </c>
      <c r="N64" s="36">
        <f>SUMIFS(СВЦЭМ!$D$39:$D$782,СВЦЭМ!$A$39:$A$782,$A64,СВЦЭМ!$B$39:$B$782,N$44)+'СЕТ СН'!$G$11+СВЦЭМ!$D$10+'СЕТ СН'!$G$6-'СЕТ СН'!$G$23</f>
        <v>2121.1450177399997</v>
      </c>
      <c r="O64" s="36">
        <f>SUMIFS(СВЦЭМ!$D$39:$D$782,СВЦЭМ!$A$39:$A$782,$A64,СВЦЭМ!$B$39:$B$782,O$44)+'СЕТ СН'!$G$11+СВЦЭМ!$D$10+'СЕТ СН'!$G$6-'СЕТ СН'!$G$23</f>
        <v>2135.4265567399998</v>
      </c>
      <c r="P64" s="36">
        <f>SUMIFS(СВЦЭМ!$D$39:$D$782,СВЦЭМ!$A$39:$A$782,$A64,СВЦЭМ!$B$39:$B$782,P$44)+'СЕТ СН'!$G$11+СВЦЭМ!$D$10+'СЕТ СН'!$G$6-'СЕТ СН'!$G$23</f>
        <v>2140.50809239</v>
      </c>
      <c r="Q64" s="36">
        <f>SUMIFS(СВЦЭМ!$D$39:$D$782,СВЦЭМ!$A$39:$A$782,$A64,СВЦЭМ!$B$39:$B$782,Q$44)+'СЕТ СН'!$G$11+СВЦЭМ!$D$10+'СЕТ СН'!$G$6-'СЕТ СН'!$G$23</f>
        <v>2133.4488652</v>
      </c>
      <c r="R64" s="36">
        <f>SUMIFS(СВЦЭМ!$D$39:$D$782,СВЦЭМ!$A$39:$A$782,$A64,СВЦЭМ!$B$39:$B$782,R$44)+'СЕТ СН'!$G$11+СВЦЭМ!$D$10+'СЕТ СН'!$G$6-'СЕТ СН'!$G$23</f>
        <v>2176.00211451</v>
      </c>
      <c r="S64" s="36">
        <f>SUMIFS(СВЦЭМ!$D$39:$D$782,СВЦЭМ!$A$39:$A$782,$A64,СВЦЭМ!$B$39:$B$782,S$44)+'СЕТ СН'!$G$11+СВЦЭМ!$D$10+'СЕТ СН'!$G$6-'СЕТ СН'!$G$23</f>
        <v>2189.2733372099997</v>
      </c>
      <c r="T64" s="36">
        <f>SUMIFS(СВЦЭМ!$D$39:$D$782,СВЦЭМ!$A$39:$A$782,$A64,СВЦЭМ!$B$39:$B$782,T$44)+'СЕТ СН'!$G$11+СВЦЭМ!$D$10+'СЕТ СН'!$G$6-'СЕТ СН'!$G$23</f>
        <v>2156.3485006999999</v>
      </c>
      <c r="U64" s="36">
        <f>SUMIFS(СВЦЭМ!$D$39:$D$782,СВЦЭМ!$A$39:$A$782,$A64,СВЦЭМ!$B$39:$B$782,U$44)+'СЕТ СН'!$G$11+СВЦЭМ!$D$10+'СЕТ СН'!$G$6-'СЕТ СН'!$G$23</f>
        <v>2123.8667662799999</v>
      </c>
      <c r="V64" s="36">
        <f>SUMIFS(СВЦЭМ!$D$39:$D$782,СВЦЭМ!$A$39:$A$782,$A64,СВЦЭМ!$B$39:$B$782,V$44)+'СЕТ СН'!$G$11+СВЦЭМ!$D$10+'СЕТ СН'!$G$6-'СЕТ СН'!$G$23</f>
        <v>2142.0716291899998</v>
      </c>
      <c r="W64" s="36">
        <f>SUMIFS(СВЦЭМ!$D$39:$D$782,СВЦЭМ!$A$39:$A$782,$A64,СВЦЭМ!$B$39:$B$782,W$44)+'СЕТ СН'!$G$11+СВЦЭМ!$D$10+'СЕТ СН'!$G$6-'СЕТ СН'!$G$23</f>
        <v>2155.00359084</v>
      </c>
      <c r="X64" s="36">
        <f>SUMIFS(СВЦЭМ!$D$39:$D$782,СВЦЭМ!$A$39:$A$782,$A64,СВЦЭМ!$B$39:$B$782,X$44)+'СЕТ СН'!$G$11+СВЦЭМ!$D$10+'СЕТ СН'!$G$6-'СЕТ СН'!$G$23</f>
        <v>2196.30595662</v>
      </c>
      <c r="Y64" s="36">
        <f>SUMIFS(СВЦЭМ!$D$39:$D$782,СВЦЭМ!$A$39:$A$782,$A64,СВЦЭМ!$B$39:$B$782,Y$44)+'СЕТ СН'!$G$11+СВЦЭМ!$D$10+'СЕТ СН'!$G$6-'СЕТ СН'!$G$23</f>
        <v>2222.5567025699997</v>
      </c>
    </row>
    <row r="65" spans="1:27" ht="15.75" x14ac:dyDescent="0.2">
      <c r="A65" s="35">
        <f t="shared" si="1"/>
        <v>44978</v>
      </c>
      <c r="B65" s="36">
        <f>SUMIFS(СВЦЭМ!$D$39:$D$782,СВЦЭМ!$A$39:$A$782,$A65,СВЦЭМ!$B$39:$B$782,B$44)+'СЕТ СН'!$G$11+СВЦЭМ!$D$10+'СЕТ СН'!$G$6-'СЕТ СН'!$G$23</f>
        <v>2262.63891491</v>
      </c>
      <c r="C65" s="36">
        <f>SUMIFS(СВЦЭМ!$D$39:$D$782,СВЦЭМ!$A$39:$A$782,$A65,СВЦЭМ!$B$39:$B$782,C$44)+'СЕТ СН'!$G$11+СВЦЭМ!$D$10+'СЕТ СН'!$G$6-'СЕТ СН'!$G$23</f>
        <v>2297.5519256799998</v>
      </c>
      <c r="D65" s="36">
        <f>SUMIFS(СВЦЭМ!$D$39:$D$782,СВЦЭМ!$A$39:$A$782,$A65,СВЦЭМ!$B$39:$B$782,D$44)+'СЕТ СН'!$G$11+СВЦЭМ!$D$10+'СЕТ СН'!$G$6-'СЕТ СН'!$G$23</f>
        <v>2306.4947440000001</v>
      </c>
      <c r="E65" s="36">
        <f>SUMIFS(СВЦЭМ!$D$39:$D$782,СВЦЭМ!$A$39:$A$782,$A65,СВЦЭМ!$B$39:$B$782,E$44)+'СЕТ СН'!$G$11+СВЦЭМ!$D$10+'СЕТ СН'!$G$6-'СЕТ СН'!$G$23</f>
        <v>2305.9098715800001</v>
      </c>
      <c r="F65" s="36">
        <f>SUMIFS(СВЦЭМ!$D$39:$D$782,СВЦЭМ!$A$39:$A$782,$A65,СВЦЭМ!$B$39:$B$782,F$44)+'СЕТ СН'!$G$11+СВЦЭМ!$D$10+'СЕТ СН'!$G$6-'СЕТ СН'!$G$23</f>
        <v>2285.31272709</v>
      </c>
      <c r="G65" s="36">
        <f>SUMIFS(СВЦЭМ!$D$39:$D$782,СВЦЭМ!$A$39:$A$782,$A65,СВЦЭМ!$B$39:$B$782,G$44)+'СЕТ СН'!$G$11+СВЦЭМ!$D$10+'СЕТ СН'!$G$6-'СЕТ СН'!$G$23</f>
        <v>2203.9709773599998</v>
      </c>
      <c r="H65" s="36">
        <f>SUMIFS(СВЦЭМ!$D$39:$D$782,СВЦЭМ!$A$39:$A$782,$A65,СВЦЭМ!$B$39:$B$782,H$44)+'СЕТ СН'!$G$11+СВЦЭМ!$D$10+'СЕТ СН'!$G$6-'СЕТ СН'!$G$23</f>
        <v>2152.1084330899998</v>
      </c>
      <c r="I65" s="36">
        <f>SUMIFS(СВЦЭМ!$D$39:$D$782,СВЦЭМ!$A$39:$A$782,$A65,СВЦЭМ!$B$39:$B$782,I$44)+'СЕТ СН'!$G$11+СВЦЭМ!$D$10+'СЕТ СН'!$G$6-'СЕТ СН'!$G$23</f>
        <v>2120.8773360599998</v>
      </c>
      <c r="J65" s="36">
        <f>SUMIFS(СВЦЭМ!$D$39:$D$782,СВЦЭМ!$A$39:$A$782,$A65,СВЦЭМ!$B$39:$B$782,J$44)+'СЕТ СН'!$G$11+СВЦЭМ!$D$10+'СЕТ СН'!$G$6-'СЕТ СН'!$G$23</f>
        <v>2085.4160731799998</v>
      </c>
      <c r="K65" s="36">
        <f>SUMIFS(СВЦЭМ!$D$39:$D$782,СВЦЭМ!$A$39:$A$782,$A65,СВЦЭМ!$B$39:$B$782,K$44)+'СЕТ СН'!$G$11+СВЦЭМ!$D$10+'СЕТ СН'!$G$6-'СЕТ СН'!$G$23</f>
        <v>2070.67477594</v>
      </c>
      <c r="L65" s="36">
        <f>SUMIFS(СВЦЭМ!$D$39:$D$782,СВЦЭМ!$A$39:$A$782,$A65,СВЦЭМ!$B$39:$B$782,L$44)+'СЕТ СН'!$G$11+СВЦЭМ!$D$10+'СЕТ СН'!$G$6-'СЕТ СН'!$G$23</f>
        <v>2087.1053491799998</v>
      </c>
      <c r="M65" s="36">
        <f>SUMIFS(СВЦЭМ!$D$39:$D$782,СВЦЭМ!$A$39:$A$782,$A65,СВЦЭМ!$B$39:$B$782,M$44)+'СЕТ СН'!$G$11+СВЦЭМ!$D$10+'СЕТ СН'!$G$6-'СЕТ СН'!$G$23</f>
        <v>2127.4148691999999</v>
      </c>
      <c r="N65" s="36">
        <f>SUMIFS(СВЦЭМ!$D$39:$D$782,СВЦЭМ!$A$39:$A$782,$A65,СВЦЭМ!$B$39:$B$782,N$44)+'СЕТ СН'!$G$11+СВЦЭМ!$D$10+'СЕТ СН'!$G$6-'СЕТ СН'!$G$23</f>
        <v>2157.2106153499999</v>
      </c>
      <c r="O65" s="36">
        <f>SUMIFS(СВЦЭМ!$D$39:$D$782,СВЦЭМ!$A$39:$A$782,$A65,СВЦЭМ!$B$39:$B$782,O$44)+'СЕТ СН'!$G$11+СВЦЭМ!$D$10+'СЕТ СН'!$G$6-'СЕТ СН'!$G$23</f>
        <v>2184.3744647999997</v>
      </c>
      <c r="P65" s="36">
        <f>SUMIFS(СВЦЭМ!$D$39:$D$782,СВЦЭМ!$A$39:$A$782,$A65,СВЦЭМ!$B$39:$B$782,P$44)+'СЕТ СН'!$G$11+СВЦЭМ!$D$10+'СЕТ СН'!$G$6-'СЕТ СН'!$G$23</f>
        <v>2196.2067742999998</v>
      </c>
      <c r="Q65" s="36">
        <f>SUMIFS(СВЦЭМ!$D$39:$D$782,СВЦЭМ!$A$39:$A$782,$A65,СВЦЭМ!$B$39:$B$782,Q$44)+'СЕТ СН'!$G$11+СВЦЭМ!$D$10+'СЕТ СН'!$G$6-'СЕТ СН'!$G$23</f>
        <v>2177.3772975500001</v>
      </c>
      <c r="R65" s="36">
        <f>SUMIFS(СВЦЭМ!$D$39:$D$782,СВЦЭМ!$A$39:$A$782,$A65,СВЦЭМ!$B$39:$B$782,R$44)+'СЕТ СН'!$G$11+СВЦЭМ!$D$10+'СЕТ СН'!$G$6-'СЕТ СН'!$G$23</f>
        <v>2141.3801481800001</v>
      </c>
      <c r="S65" s="36">
        <f>SUMIFS(СВЦЭМ!$D$39:$D$782,СВЦЭМ!$A$39:$A$782,$A65,СВЦЭМ!$B$39:$B$782,S$44)+'СЕТ СН'!$G$11+СВЦЭМ!$D$10+'СЕТ СН'!$G$6-'СЕТ СН'!$G$23</f>
        <v>2101.8522873399997</v>
      </c>
      <c r="T65" s="36">
        <f>SUMIFS(СВЦЭМ!$D$39:$D$782,СВЦЭМ!$A$39:$A$782,$A65,СВЦЭМ!$B$39:$B$782,T$44)+'СЕТ СН'!$G$11+СВЦЭМ!$D$10+'СЕТ СН'!$G$6-'СЕТ СН'!$G$23</f>
        <v>2075.0846727999997</v>
      </c>
      <c r="U65" s="36">
        <f>SUMIFS(СВЦЭМ!$D$39:$D$782,СВЦЭМ!$A$39:$A$782,$A65,СВЦЭМ!$B$39:$B$782,U$44)+'СЕТ СН'!$G$11+СВЦЭМ!$D$10+'СЕТ СН'!$G$6-'СЕТ СН'!$G$23</f>
        <v>2089.3466590899998</v>
      </c>
      <c r="V65" s="36">
        <f>SUMIFS(СВЦЭМ!$D$39:$D$782,СВЦЭМ!$A$39:$A$782,$A65,СВЦЭМ!$B$39:$B$782,V$44)+'СЕТ СН'!$G$11+СВЦЭМ!$D$10+'СЕТ СН'!$G$6-'СЕТ СН'!$G$23</f>
        <v>2087.2392811</v>
      </c>
      <c r="W65" s="36">
        <f>SUMIFS(СВЦЭМ!$D$39:$D$782,СВЦЭМ!$A$39:$A$782,$A65,СВЦЭМ!$B$39:$B$782,W$44)+'СЕТ СН'!$G$11+СВЦЭМ!$D$10+'СЕТ СН'!$G$6-'СЕТ СН'!$G$23</f>
        <v>2120.7907555500001</v>
      </c>
      <c r="X65" s="36">
        <f>SUMIFS(СВЦЭМ!$D$39:$D$782,СВЦЭМ!$A$39:$A$782,$A65,СВЦЭМ!$B$39:$B$782,X$44)+'СЕТ СН'!$G$11+СВЦЭМ!$D$10+'СЕТ СН'!$G$6-'СЕТ СН'!$G$23</f>
        <v>2150.8686908499999</v>
      </c>
      <c r="Y65" s="36">
        <f>SUMIFS(СВЦЭМ!$D$39:$D$782,СВЦЭМ!$A$39:$A$782,$A65,СВЦЭМ!$B$39:$B$782,Y$44)+'СЕТ СН'!$G$11+СВЦЭМ!$D$10+'СЕТ СН'!$G$6-'СЕТ СН'!$G$23</f>
        <v>2216.1469496199998</v>
      </c>
    </row>
    <row r="66" spans="1:27" ht="15.75" x14ac:dyDescent="0.2">
      <c r="A66" s="35">
        <f t="shared" si="1"/>
        <v>44979</v>
      </c>
      <c r="B66" s="36">
        <f>SUMIFS(СВЦЭМ!$D$39:$D$782,СВЦЭМ!$A$39:$A$782,$A66,СВЦЭМ!$B$39:$B$782,B$44)+'СЕТ СН'!$G$11+СВЦЭМ!$D$10+'СЕТ СН'!$G$6-'СЕТ СН'!$G$23</f>
        <v>2278.6120379599997</v>
      </c>
      <c r="C66" s="36">
        <f>SUMIFS(СВЦЭМ!$D$39:$D$782,СВЦЭМ!$A$39:$A$782,$A66,СВЦЭМ!$B$39:$B$782,C$44)+'СЕТ СН'!$G$11+СВЦЭМ!$D$10+'СЕТ СН'!$G$6-'СЕТ СН'!$G$23</f>
        <v>2335.2519284499999</v>
      </c>
      <c r="D66" s="36">
        <f>SUMIFS(СВЦЭМ!$D$39:$D$782,СВЦЭМ!$A$39:$A$782,$A66,СВЦЭМ!$B$39:$B$782,D$44)+'СЕТ СН'!$G$11+СВЦЭМ!$D$10+'СЕТ СН'!$G$6-'СЕТ СН'!$G$23</f>
        <v>2344.27880482</v>
      </c>
      <c r="E66" s="36">
        <f>SUMIFS(СВЦЭМ!$D$39:$D$782,СВЦЭМ!$A$39:$A$782,$A66,СВЦЭМ!$B$39:$B$782,E$44)+'СЕТ СН'!$G$11+СВЦЭМ!$D$10+'СЕТ СН'!$G$6-'СЕТ СН'!$G$23</f>
        <v>2339.2995063399999</v>
      </c>
      <c r="F66" s="36">
        <f>SUMIFS(СВЦЭМ!$D$39:$D$782,СВЦЭМ!$A$39:$A$782,$A66,СВЦЭМ!$B$39:$B$782,F$44)+'СЕТ СН'!$G$11+СВЦЭМ!$D$10+'СЕТ СН'!$G$6-'СЕТ СН'!$G$23</f>
        <v>2307.74157672</v>
      </c>
      <c r="G66" s="36">
        <f>SUMIFS(СВЦЭМ!$D$39:$D$782,СВЦЭМ!$A$39:$A$782,$A66,СВЦЭМ!$B$39:$B$782,G$44)+'СЕТ СН'!$G$11+СВЦЭМ!$D$10+'СЕТ СН'!$G$6-'СЕТ СН'!$G$23</f>
        <v>2228.81448679</v>
      </c>
      <c r="H66" s="36">
        <f>SUMIFS(СВЦЭМ!$D$39:$D$782,СВЦЭМ!$A$39:$A$782,$A66,СВЦЭМ!$B$39:$B$782,H$44)+'СЕТ СН'!$G$11+СВЦЭМ!$D$10+'СЕТ СН'!$G$6-'СЕТ СН'!$G$23</f>
        <v>2134.0464159200001</v>
      </c>
      <c r="I66" s="36">
        <f>SUMIFS(СВЦЭМ!$D$39:$D$782,СВЦЭМ!$A$39:$A$782,$A66,СВЦЭМ!$B$39:$B$782,I$44)+'СЕТ СН'!$G$11+СВЦЭМ!$D$10+'СЕТ СН'!$G$6-'СЕТ СН'!$G$23</f>
        <v>2107.3446828900001</v>
      </c>
      <c r="J66" s="36">
        <f>SUMIFS(СВЦЭМ!$D$39:$D$782,СВЦЭМ!$A$39:$A$782,$A66,СВЦЭМ!$B$39:$B$782,J$44)+'СЕТ СН'!$G$11+СВЦЭМ!$D$10+'СЕТ СН'!$G$6-'СЕТ СН'!$G$23</f>
        <v>2098.74048163</v>
      </c>
      <c r="K66" s="36">
        <f>SUMIFS(СВЦЭМ!$D$39:$D$782,СВЦЭМ!$A$39:$A$782,$A66,СВЦЭМ!$B$39:$B$782,K$44)+'СЕТ СН'!$G$11+СВЦЭМ!$D$10+'СЕТ СН'!$G$6-'СЕТ СН'!$G$23</f>
        <v>2085.5333458699997</v>
      </c>
      <c r="L66" s="36">
        <f>SUMIFS(СВЦЭМ!$D$39:$D$782,СВЦЭМ!$A$39:$A$782,$A66,СВЦЭМ!$B$39:$B$782,L$44)+'СЕТ СН'!$G$11+СВЦЭМ!$D$10+'СЕТ СН'!$G$6-'СЕТ СН'!$G$23</f>
        <v>2086.51681048</v>
      </c>
      <c r="M66" s="36">
        <f>SUMIFS(СВЦЭМ!$D$39:$D$782,СВЦЭМ!$A$39:$A$782,$A66,СВЦЭМ!$B$39:$B$782,M$44)+'СЕТ СН'!$G$11+СВЦЭМ!$D$10+'СЕТ СН'!$G$6-'СЕТ СН'!$G$23</f>
        <v>2124.6755794599999</v>
      </c>
      <c r="N66" s="36">
        <f>SUMIFS(СВЦЭМ!$D$39:$D$782,СВЦЭМ!$A$39:$A$782,$A66,СВЦЭМ!$B$39:$B$782,N$44)+'СЕТ СН'!$G$11+СВЦЭМ!$D$10+'СЕТ СН'!$G$6-'СЕТ СН'!$G$23</f>
        <v>2161.6005625499997</v>
      </c>
      <c r="O66" s="36">
        <f>SUMIFS(СВЦЭМ!$D$39:$D$782,СВЦЭМ!$A$39:$A$782,$A66,СВЦЭМ!$B$39:$B$782,O$44)+'СЕТ СН'!$G$11+СВЦЭМ!$D$10+'СЕТ СН'!$G$6-'СЕТ СН'!$G$23</f>
        <v>2142.0913678899997</v>
      </c>
      <c r="P66" s="36">
        <f>SUMIFS(СВЦЭМ!$D$39:$D$782,СВЦЭМ!$A$39:$A$782,$A66,СВЦЭМ!$B$39:$B$782,P$44)+'СЕТ СН'!$G$11+СВЦЭМ!$D$10+'СЕТ СН'!$G$6-'СЕТ СН'!$G$23</f>
        <v>2150.6404547399998</v>
      </c>
      <c r="Q66" s="36">
        <f>SUMIFS(СВЦЭМ!$D$39:$D$782,СВЦЭМ!$A$39:$A$782,$A66,СВЦЭМ!$B$39:$B$782,Q$44)+'СЕТ СН'!$G$11+СВЦЭМ!$D$10+'СЕТ СН'!$G$6-'СЕТ СН'!$G$23</f>
        <v>2164.0860557999999</v>
      </c>
      <c r="R66" s="36">
        <f>SUMIFS(СВЦЭМ!$D$39:$D$782,СВЦЭМ!$A$39:$A$782,$A66,СВЦЭМ!$B$39:$B$782,R$44)+'СЕТ СН'!$G$11+СВЦЭМ!$D$10+'СЕТ СН'!$G$6-'СЕТ СН'!$G$23</f>
        <v>2133.3772688499998</v>
      </c>
      <c r="S66" s="36">
        <f>SUMIFS(СВЦЭМ!$D$39:$D$782,СВЦЭМ!$A$39:$A$782,$A66,СВЦЭМ!$B$39:$B$782,S$44)+'СЕТ СН'!$G$11+СВЦЭМ!$D$10+'СЕТ СН'!$G$6-'СЕТ СН'!$G$23</f>
        <v>2095.570964</v>
      </c>
      <c r="T66" s="36">
        <f>SUMIFS(СВЦЭМ!$D$39:$D$782,СВЦЭМ!$A$39:$A$782,$A66,СВЦЭМ!$B$39:$B$782,T$44)+'СЕТ СН'!$G$11+СВЦЭМ!$D$10+'СЕТ СН'!$G$6-'СЕТ СН'!$G$23</f>
        <v>2075.2643877299997</v>
      </c>
      <c r="U66" s="36">
        <f>SUMIFS(СВЦЭМ!$D$39:$D$782,СВЦЭМ!$A$39:$A$782,$A66,СВЦЭМ!$B$39:$B$782,U$44)+'СЕТ СН'!$G$11+СВЦЭМ!$D$10+'СЕТ СН'!$G$6-'СЕТ СН'!$G$23</f>
        <v>2112.0818020399997</v>
      </c>
      <c r="V66" s="36">
        <f>SUMIFS(СВЦЭМ!$D$39:$D$782,СВЦЭМ!$A$39:$A$782,$A66,СВЦЭМ!$B$39:$B$782,V$44)+'СЕТ СН'!$G$11+СВЦЭМ!$D$10+'СЕТ СН'!$G$6-'СЕТ СН'!$G$23</f>
        <v>2123.3149903999997</v>
      </c>
      <c r="W66" s="36">
        <f>SUMIFS(СВЦЭМ!$D$39:$D$782,СВЦЭМ!$A$39:$A$782,$A66,СВЦЭМ!$B$39:$B$782,W$44)+'СЕТ СН'!$G$11+СВЦЭМ!$D$10+'СЕТ СН'!$G$6-'СЕТ СН'!$G$23</f>
        <v>2156.6255276399997</v>
      </c>
      <c r="X66" s="36">
        <f>SUMIFS(СВЦЭМ!$D$39:$D$782,СВЦЭМ!$A$39:$A$782,$A66,СВЦЭМ!$B$39:$B$782,X$44)+'СЕТ СН'!$G$11+СВЦЭМ!$D$10+'СЕТ СН'!$G$6-'СЕТ СН'!$G$23</f>
        <v>2188.4378419599998</v>
      </c>
      <c r="Y66" s="36">
        <f>SUMIFS(СВЦЭМ!$D$39:$D$782,СВЦЭМ!$A$39:$A$782,$A66,СВЦЭМ!$B$39:$B$782,Y$44)+'СЕТ СН'!$G$11+СВЦЭМ!$D$10+'СЕТ СН'!$G$6-'СЕТ СН'!$G$23</f>
        <v>2223.3589027499997</v>
      </c>
    </row>
    <row r="67" spans="1:27" ht="15.75" x14ac:dyDescent="0.2">
      <c r="A67" s="35">
        <f t="shared" si="1"/>
        <v>44980</v>
      </c>
      <c r="B67" s="36">
        <f>SUMIFS(СВЦЭМ!$D$39:$D$782,СВЦЭМ!$A$39:$A$782,$A67,СВЦЭМ!$B$39:$B$782,B$44)+'СЕТ СН'!$G$11+СВЦЭМ!$D$10+'СЕТ СН'!$G$6-'СЕТ СН'!$G$23</f>
        <v>2265.1776256999997</v>
      </c>
      <c r="C67" s="36">
        <f>SUMIFS(СВЦЭМ!$D$39:$D$782,СВЦЭМ!$A$39:$A$782,$A67,СВЦЭМ!$B$39:$B$782,C$44)+'СЕТ СН'!$G$11+СВЦЭМ!$D$10+'СЕТ СН'!$G$6-'СЕТ СН'!$G$23</f>
        <v>2235.5342791899998</v>
      </c>
      <c r="D67" s="36">
        <f>SUMIFS(СВЦЭМ!$D$39:$D$782,СВЦЭМ!$A$39:$A$782,$A67,СВЦЭМ!$B$39:$B$782,D$44)+'СЕТ СН'!$G$11+СВЦЭМ!$D$10+'СЕТ СН'!$G$6-'СЕТ СН'!$G$23</f>
        <v>2240.490773</v>
      </c>
      <c r="E67" s="36">
        <f>SUMIFS(СВЦЭМ!$D$39:$D$782,СВЦЭМ!$A$39:$A$782,$A67,СВЦЭМ!$B$39:$B$782,E$44)+'СЕТ СН'!$G$11+СВЦЭМ!$D$10+'СЕТ СН'!$G$6-'СЕТ СН'!$G$23</f>
        <v>2245.7208256099998</v>
      </c>
      <c r="F67" s="36">
        <f>SUMIFS(СВЦЭМ!$D$39:$D$782,СВЦЭМ!$A$39:$A$782,$A67,СВЦЭМ!$B$39:$B$782,F$44)+'СЕТ СН'!$G$11+СВЦЭМ!$D$10+'СЕТ СН'!$G$6-'СЕТ СН'!$G$23</f>
        <v>2241.9223987299997</v>
      </c>
      <c r="G67" s="36">
        <f>SUMIFS(СВЦЭМ!$D$39:$D$782,СВЦЭМ!$A$39:$A$782,$A67,СВЦЭМ!$B$39:$B$782,G$44)+'СЕТ СН'!$G$11+СВЦЭМ!$D$10+'СЕТ СН'!$G$6-'СЕТ СН'!$G$23</f>
        <v>2221.5531333700001</v>
      </c>
      <c r="H67" s="36">
        <f>SUMIFS(СВЦЭМ!$D$39:$D$782,СВЦЭМ!$A$39:$A$782,$A67,СВЦЭМ!$B$39:$B$782,H$44)+'СЕТ СН'!$G$11+СВЦЭМ!$D$10+'СЕТ СН'!$G$6-'СЕТ СН'!$G$23</f>
        <v>2161.9608167799997</v>
      </c>
      <c r="I67" s="36">
        <f>SUMIFS(СВЦЭМ!$D$39:$D$782,СВЦЭМ!$A$39:$A$782,$A67,СВЦЭМ!$B$39:$B$782,I$44)+'СЕТ СН'!$G$11+СВЦЭМ!$D$10+'СЕТ СН'!$G$6-'СЕТ СН'!$G$23</f>
        <v>2075.5399520000001</v>
      </c>
      <c r="J67" s="36">
        <f>SUMIFS(СВЦЭМ!$D$39:$D$782,СВЦЭМ!$A$39:$A$782,$A67,СВЦЭМ!$B$39:$B$782,J$44)+'СЕТ СН'!$G$11+СВЦЭМ!$D$10+'СЕТ СН'!$G$6-'СЕТ СН'!$G$23</f>
        <v>2001.88132369</v>
      </c>
      <c r="K67" s="36">
        <f>SUMIFS(СВЦЭМ!$D$39:$D$782,СВЦЭМ!$A$39:$A$782,$A67,СВЦЭМ!$B$39:$B$782,K$44)+'СЕТ СН'!$G$11+СВЦЭМ!$D$10+'СЕТ СН'!$G$6-'СЕТ СН'!$G$23</f>
        <v>1983.81969368</v>
      </c>
      <c r="L67" s="36">
        <f>SUMIFS(СВЦЭМ!$D$39:$D$782,СВЦЭМ!$A$39:$A$782,$A67,СВЦЭМ!$B$39:$B$782,L$44)+'СЕТ СН'!$G$11+СВЦЭМ!$D$10+'СЕТ СН'!$G$6-'СЕТ СН'!$G$23</f>
        <v>2017.4620534000001</v>
      </c>
      <c r="M67" s="36">
        <f>SUMIFS(СВЦЭМ!$D$39:$D$782,СВЦЭМ!$A$39:$A$782,$A67,СВЦЭМ!$B$39:$B$782,M$44)+'СЕТ СН'!$G$11+СВЦЭМ!$D$10+'СЕТ СН'!$G$6-'СЕТ СН'!$G$23</f>
        <v>2030.44746188</v>
      </c>
      <c r="N67" s="36">
        <f>SUMIFS(СВЦЭМ!$D$39:$D$782,СВЦЭМ!$A$39:$A$782,$A67,СВЦЭМ!$B$39:$B$782,N$44)+'СЕТ СН'!$G$11+СВЦЭМ!$D$10+'СЕТ СН'!$G$6-'СЕТ СН'!$G$23</f>
        <v>2078.9350974700001</v>
      </c>
      <c r="O67" s="36">
        <f>SUMIFS(СВЦЭМ!$D$39:$D$782,СВЦЭМ!$A$39:$A$782,$A67,СВЦЭМ!$B$39:$B$782,O$44)+'СЕТ СН'!$G$11+СВЦЭМ!$D$10+'СЕТ СН'!$G$6-'СЕТ СН'!$G$23</f>
        <v>2087.9113126299999</v>
      </c>
      <c r="P67" s="36">
        <f>SUMIFS(СВЦЭМ!$D$39:$D$782,СВЦЭМ!$A$39:$A$782,$A67,СВЦЭМ!$B$39:$B$782,P$44)+'СЕТ СН'!$G$11+СВЦЭМ!$D$10+'СЕТ СН'!$G$6-'СЕТ СН'!$G$23</f>
        <v>2112.8869452399999</v>
      </c>
      <c r="Q67" s="36">
        <f>SUMIFS(СВЦЭМ!$D$39:$D$782,СВЦЭМ!$A$39:$A$782,$A67,СВЦЭМ!$B$39:$B$782,Q$44)+'СЕТ СН'!$G$11+СВЦЭМ!$D$10+'СЕТ СН'!$G$6-'СЕТ СН'!$G$23</f>
        <v>2105.4809956700001</v>
      </c>
      <c r="R67" s="36">
        <f>SUMIFS(СВЦЭМ!$D$39:$D$782,СВЦЭМ!$A$39:$A$782,$A67,СВЦЭМ!$B$39:$B$782,R$44)+'СЕТ СН'!$G$11+СВЦЭМ!$D$10+'СЕТ СН'!$G$6-'СЕТ СН'!$G$23</f>
        <v>2100.51883524</v>
      </c>
      <c r="S67" s="36">
        <f>SUMIFS(СВЦЭМ!$D$39:$D$782,СВЦЭМ!$A$39:$A$782,$A67,СВЦЭМ!$B$39:$B$782,S$44)+'СЕТ СН'!$G$11+СВЦЭМ!$D$10+'СЕТ СН'!$G$6-'СЕТ СН'!$G$23</f>
        <v>2070.5507179799997</v>
      </c>
      <c r="T67" s="36">
        <f>SUMIFS(СВЦЭМ!$D$39:$D$782,СВЦЭМ!$A$39:$A$782,$A67,СВЦЭМ!$B$39:$B$782,T$44)+'СЕТ СН'!$G$11+СВЦЭМ!$D$10+'СЕТ СН'!$G$6-'СЕТ СН'!$G$23</f>
        <v>2018.9630156399999</v>
      </c>
      <c r="U67" s="36">
        <f>SUMIFS(СВЦЭМ!$D$39:$D$782,СВЦЭМ!$A$39:$A$782,$A67,СВЦЭМ!$B$39:$B$782,U$44)+'СЕТ СН'!$G$11+СВЦЭМ!$D$10+'СЕТ СН'!$G$6-'СЕТ СН'!$G$23</f>
        <v>2009.41175054</v>
      </c>
      <c r="V67" s="36">
        <f>SUMIFS(СВЦЭМ!$D$39:$D$782,СВЦЭМ!$A$39:$A$782,$A67,СВЦЭМ!$B$39:$B$782,V$44)+'СЕТ СН'!$G$11+СВЦЭМ!$D$10+'СЕТ СН'!$G$6-'СЕТ СН'!$G$23</f>
        <v>2025.06922459</v>
      </c>
      <c r="W67" s="36">
        <f>SUMIFS(СВЦЭМ!$D$39:$D$782,СВЦЭМ!$A$39:$A$782,$A67,СВЦЭМ!$B$39:$B$782,W$44)+'СЕТ СН'!$G$11+СВЦЭМ!$D$10+'СЕТ СН'!$G$6-'СЕТ СН'!$G$23</f>
        <v>2060.8040760999997</v>
      </c>
      <c r="X67" s="36">
        <f>SUMIFS(СВЦЭМ!$D$39:$D$782,СВЦЭМ!$A$39:$A$782,$A67,СВЦЭМ!$B$39:$B$782,X$44)+'СЕТ СН'!$G$11+СВЦЭМ!$D$10+'СЕТ СН'!$G$6-'СЕТ СН'!$G$23</f>
        <v>2096.4758863299999</v>
      </c>
      <c r="Y67" s="36">
        <f>SUMIFS(СВЦЭМ!$D$39:$D$782,СВЦЭМ!$A$39:$A$782,$A67,СВЦЭМ!$B$39:$B$782,Y$44)+'СЕТ СН'!$G$11+СВЦЭМ!$D$10+'СЕТ СН'!$G$6-'СЕТ СН'!$G$23</f>
        <v>2146.9318753499997</v>
      </c>
    </row>
    <row r="68" spans="1:27" ht="15.75" x14ac:dyDescent="0.2">
      <c r="A68" s="35">
        <f t="shared" si="1"/>
        <v>44981</v>
      </c>
      <c r="B68" s="36">
        <f>SUMIFS(СВЦЭМ!$D$39:$D$782,СВЦЭМ!$A$39:$A$782,$A68,СВЦЭМ!$B$39:$B$782,B$44)+'СЕТ СН'!$G$11+СВЦЭМ!$D$10+'СЕТ СН'!$G$6-'СЕТ СН'!$G$23</f>
        <v>2134.77582179</v>
      </c>
      <c r="C68" s="36">
        <f>SUMIFS(СВЦЭМ!$D$39:$D$782,СВЦЭМ!$A$39:$A$782,$A68,СВЦЭМ!$B$39:$B$782,C$44)+'СЕТ СН'!$G$11+СВЦЭМ!$D$10+'СЕТ СН'!$G$6-'СЕТ СН'!$G$23</f>
        <v>2135.80918565</v>
      </c>
      <c r="D68" s="36">
        <f>SUMIFS(СВЦЭМ!$D$39:$D$782,СВЦЭМ!$A$39:$A$782,$A68,СВЦЭМ!$B$39:$B$782,D$44)+'СЕТ СН'!$G$11+СВЦЭМ!$D$10+'СЕТ СН'!$G$6-'СЕТ СН'!$G$23</f>
        <v>2080.5646275599997</v>
      </c>
      <c r="E68" s="36">
        <f>SUMIFS(СВЦЭМ!$D$39:$D$782,СВЦЭМ!$A$39:$A$782,$A68,СВЦЭМ!$B$39:$B$782,E$44)+'СЕТ СН'!$G$11+СВЦЭМ!$D$10+'СЕТ СН'!$G$6-'СЕТ СН'!$G$23</f>
        <v>2031.3086623999998</v>
      </c>
      <c r="F68" s="36">
        <f>SUMIFS(СВЦЭМ!$D$39:$D$782,СВЦЭМ!$A$39:$A$782,$A68,СВЦЭМ!$B$39:$B$782,F$44)+'СЕТ СН'!$G$11+СВЦЭМ!$D$10+'СЕТ СН'!$G$6-'СЕТ СН'!$G$23</f>
        <v>2045.1006962799997</v>
      </c>
      <c r="G68" s="36">
        <f>SUMIFS(СВЦЭМ!$D$39:$D$782,СВЦЭМ!$A$39:$A$782,$A68,СВЦЭМ!$B$39:$B$782,G$44)+'СЕТ СН'!$G$11+СВЦЭМ!$D$10+'СЕТ СН'!$G$6-'СЕТ СН'!$G$23</f>
        <v>2071.4925359099998</v>
      </c>
      <c r="H68" s="36">
        <f>SUMIFS(СВЦЭМ!$D$39:$D$782,СВЦЭМ!$A$39:$A$782,$A68,СВЦЭМ!$B$39:$B$782,H$44)+'СЕТ СН'!$G$11+СВЦЭМ!$D$10+'СЕТ СН'!$G$6-'СЕТ СН'!$G$23</f>
        <v>2084.2043897599997</v>
      </c>
      <c r="I68" s="36">
        <f>SUMIFS(СВЦЭМ!$D$39:$D$782,СВЦЭМ!$A$39:$A$782,$A68,СВЦЭМ!$B$39:$B$782,I$44)+'СЕТ СН'!$G$11+СВЦЭМ!$D$10+'СЕТ СН'!$G$6-'СЕТ СН'!$G$23</f>
        <v>2052.0560022999998</v>
      </c>
      <c r="J68" s="36">
        <f>SUMIFS(СВЦЭМ!$D$39:$D$782,СВЦЭМ!$A$39:$A$782,$A68,СВЦЭМ!$B$39:$B$782,J$44)+'СЕТ СН'!$G$11+СВЦЭМ!$D$10+'СЕТ СН'!$G$6-'СЕТ СН'!$G$23</f>
        <v>1995.49464313</v>
      </c>
      <c r="K68" s="36">
        <f>SUMIFS(СВЦЭМ!$D$39:$D$782,СВЦЭМ!$A$39:$A$782,$A68,СВЦЭМ!$B$39:$B$782,K$44)+'СЕТ СН'!$G$11+СВЦЭМ!$D$10+'СЕТ СН'!$G$6-'СЕТ СН'!$G$23</f>
        <v>1984.8176642399999</v>
      </c>
      <c r="L68" s="36">
        <f>SUMIFS(СВЦЭМ!$D$39:$D$782,СВЦЭМ!$A$39:$A$782,$A68,СВЦЭМ!$B$39:$B$782,L$44)+'СЕТ СН'!$G$11+СВЦЭМ!$D$10+'СЕТ СН'!$G$6-'СЕТ СН'!$G$23</f>
        <v>1994.4447413499997</v>
      </c>
      <c r="M68" s="36">
        <f>SUMIFS(СВЦЭМ!$D$39:$D$782,СВЦЭМ!$A$39:$A$782,$A68,СВЦЭМ!$B$39:$B$782,M$44)+'СЕТ СН'!$G$11+СВЦЭМ!$D$10+'СЕТ СН'!$G$6-'СЕТ СН'!$G$23</f>
        <v>2005.2410122299998</v>
      </c>
      <c r="N68" s="36">
        <f>SUMIFS(СВЦЭМ!$D$39:$D$782,СВЦЭМ!$A$39:$A$782,$A68,СВЦЭМ!$B$39:$B$782,N$44)+'СЕТ СН'!$G$11+СВЦЭМ!$D$10+'СЕТ СН'!$G$6-'СЕТ СН'!$G$23</f>
        <v>2003.6529153399997</v>
      </c>
      <c r="O68" s="36">
        <f>SUMIFS(СВЦЭМ!$D$39:$D$782,СВЦЭМ!$A$39:$A$782,$A68,СВЦЭМ!$B$39:$B$782,O$44)+'СЕТ СН'!$G$11+СВЦЭМ!$D$10+'СЕТ СН'!$G$6-'СЕТ СН'!$G$23</f>
        <v>2030.0268668899998</v>
      </c>
      <c r="P68" s="36">
        <f>SUMIFS(СВЦЭМ!$D$39:$D$782,СВЦЭМ!$A$39:$A$782,$A68,СВЦЭМ!$B$39:$B$782,P$44)+'СЕТ СН'!$G$11+СВЦЭМ!$D$10+'СЕТ СН'!$G$6-'СЕТ СН'!$G$23</f>
        <v>2028.88447769</v>
      </c>
      <c r="Q68" s="36">
        <f>SUMIFS(СВЦЭМ!$D$39:$D$782,СВЦЭМ!$A$39:$A$782,$A68,СВЦЭМ!$B$39:$B$782,Q$44)+'СЕТ СН'!$G$11+СВЦЭМ!$D$10+'СЕТ СН'!$G$6-'СЕТ СН'!$G$23</f>
        <v>2033.4140189899999</v>
      </c>
      <c r="R68" s="36">
        <f>SUMIFS(СВЦЭМ!$D$39:$D$782,СВЦЭМ!$A$39:$A$782,$A68,СВЦЭМ!$B$39:$B$782,R$44)+'СЕТ СН'!$G$11+СВЦЭМ!$D$10+'СЕТ СН'!$G$6-'СЕТ СН'!$G$23</f>
        <v>2024.4404737999998</v>
      </c>
      <c r="S68" s="36">
        <f>SUMIFS(СВЦЭМ!$D$39:$D$782,СВЦЭМ!$A$39:$A$782,$A68,СВЦЭМ!$B$39:$B$782,S$44)+'СЕТ СН'!$G$11+СВЦЭМ!$D$10+'СЕТ СН'!$G$6-'СЕТ СН'!$G$23</f>
        <v>2018.38563131</v>
      </c>
      <c r="T68" s="36">
        <f>SUMIFS(СВЦЭМ!$D$39:$D$782,СВЦЭМ!$A$39:$A$782,$A68,СВЦЭМ!$B$39:$B$782,T$44)+'СЕТ СН'!$G$11+СВЦЭМ!$D$10+'СЕТ СН'!$G$6-'СЕТ СН'!$G$23</f>
        <v>1981.7864487299998</v>
      </c>
      <c r="U68" s="36">
        <f>SUMIFS(СВЦЭМ!$D$39:$D$782,СВЦЭМ!$A$39:$A$782,$A68,СВЦЭМ!$B$39:$B$782,U$44)+'СЕТ СН'!$G$11+СВЦЭМ!$D$10+'СЕТ СН'!$G$6-'СЕТ СН'!$G$23</f>
        <v>1985.9696934899998</v>
      </c>
      <c r="V68" s="36">
        <f>SUMIFS(СВЦЭМ!$D$39:$D$782,СВЦЭМ!$A$39:$A$782,$A68,СВЦЭМ!$B$39:$B$782,V$44)+'СЕТ СН'!$G$11+СВЦЭМ!$D$10+'СЕТ СН'!$G$6-'СЕТ СН'!$G$23</f>
        <v>2001.4009951899998</v>
      </c>
      <c r="W68" s="36">
        <f>SUMIFS(СВЦЭМ!$D$39:$D$782,СВЦЭМ!$A$39:$A$782,$A68,СВЦЭМ!$B$39:$B$782,W$44)+'СЕТ СН'!$G$11+СВЦЭМ!$D$10+'СЕТ СН'!$G$6-'СЕТ СН'!$G$23</f>
        <v>1989.0115878799998</v>
      </c>
      <c r="X68" s="36">
        <f>SUMIFS(СВЦЭМ!$D$39:$D$782,СВЦЭМ!$A$39:$A$782,$A68,СВЦЭМ!$B$39:$B$782,X$44)+'СЕТ СН'!$G$11+СВЦЭМ!$D$10+'СЕТ СН'!$G$6-'СЕТ СН'!$G$23</f>
        <v>2021.1980599999997</v>
      </c>
      <c r="Y68" s="36">
        <f>SUMIFS(СВЦЭМ!$D$39:$D$782,СВЦЭМ!$A$39:$A$782,$A68,СВЦЭМ!$B$39:$B$782,Y$44)+'СЕТ СН'!$G$11+СВЦЭМ!$D$10+'СЕТ СН'!$G$6-'СЕТ СН'!$G$23</f>
        <v>2040.5962064800001</v>
      </c>
    </row>
    <row r="69" spans="1:27" ht="15.75" x14ac:dyDescent="0.2">
      <c r="A69" s="35">
        <f t="shared" si="1"/>
        <v>44982</v>
      </c>
      <c r="B69" s="36">
        <f>SUMIFS(СВЦЭМ!$D$39:$D$782,СВЦЭМ!$A$39:$A$782,$A69,СВЦЭМ!$B$39:$B$782,B$44)+'СЕТ СН'!$G$11+СВЦЭМ!$D$10+'СЕТ СН'!$G$6-'СЕТ СН'!$G$23</f>
        <v>2262.3211563499999</v>
      </c>
      <c r="C69" s="36">
        <f>SUMIFS(СВЦЭМ!$D$39:$D$782,СВЦЭМ!$A$39:$A$782,$A69,СВЦЭМ!$B$39:$B$782,C$44)+'СЕТ СН'!$G$11+СВЦЭМ!$D$10+'СЕТ СН'!$G$6-'СЕТ СН'!$G$23</f>
        <v>2272.6044508</v>
      </c>
      <c r="D69" s="36">
        <f>SUMIFS(СВЦЭМ!$D$39:$D$782,СВЦЭМ!$A$39:$A$782,$A69,СВЦЭМ!$B$39:$B$782,D$44)+'СЕТ СН'!$G$11+СВЦЭМ!$D$10+'СЕТ СН'!$G$6-'СЕТ СН'!$G$23</f>
        <v>2283.3813049099999</v>
      </c>
      <c r="E69" s="36">
        <f>SUMIFS(СВЦЭМ!$D$39:$D$782,СВЦЭМ!$A$39:$A$782,$A69,СВЦЭМ!$B$39:$B$782,E$44)+'СЕТ СН'!$G$11+СВЦЭМ!$D$10+'СЕТ СН'!$G$6-'СЕТ СН'!$G$23</f>
        <v>2279.6517569600001</v>
      </c>
      <c r="F69" s="36">
        <f>SUMIFS(СВЦЭМ!$D$39:$D$782,СВЦЭМ!$A$39:$A$782,$A69,СВЦЭМ!$B$39:$B$782,F$44)+'СЕТ СН'!$G$11+СВЦЭМ!$D$10+'СЕТ СН'!$G$6-'СЕТ СН'!$G$23</f>
        <v>2269.7880728699997</v>
      </c>
      <c r="G69" s="36">
        <f>SUMIFS(СВЦЭМ!$D$39:$D$782,СВЦЭМ!$A$39:$A$782,$A69,СВЦЭМ!$B$39:$B$782,G$44)+'СЕТ СН'!$G$11+СВЦЭМ!$D$10+'СЕТ СН'!$G$6-'СЕТ СН'!$G$23</f>
        <v>2240.95684441</v>
      </c>
      <c r="H69" s="36">
        <f>SUMIFS(СВЦЭМ!$D$39:$D$782,СВЦЭМ!$A$39:$A$782,$A69,СВЦЭМ!$B$39:$B$782,H$44)+'СЕТ СН'!$G$11+СВЦЭМ!$D$10+'СЕТ СН'!$G$6-'СЕТ СН'!$G$23</f>
        <v>2200.7665852999999</v>
      </c>
      <c r="I69" s="36">
        <f>SUMIFS(СВЦЭМ!$D$39:$D$782,СВЦЭМ!$A$39:$A$782,$A69,СВЦЭМ!$B$39:$B$782,I$44)+'СЕТ СН'!$G$11+СВЦЭМ!$D$10+'СЕТ СН'!$G$6-'СЕТ СН'!$G$23</f>
        <v>2155.1563962599998</v>
      </c>
      <c r="J69" s="36">
        <f>SUMIFS(СВЦЭМ!$D$39:$D$782,СВЦЭМ!$A$39:$A$782,$A69,СВЦЭМ!$B$39:$B$782,J$44)+'СЕТ СН'!$G$11+СВЦЭМ!$D$10+'СЕТ СН'!$G$6-'СЕТ СН'!$G$23</f>
        <v>2059.2454592700001</v>
      </c>
      <c r="K69" s="36">
        <f>SUMIFS(СВЦЭМ!$D$39:$D$782,СВЦЭМ!$A$39:$A$782,$A69,СВЦЭМ!$B$39:$B$782,K$44)+'СЕТ СН'!$G$11+СВЦЭМ!$D$10+'СЕТ СН'!$G$6-'СЕТ СН'!$G$23</f>
        <v>2026.0183762799998</v>
      </c>
      <c r="L69" s="36">
        <f>SUMIFS(СВЦЭМ!$D$39:$D$782,СВЦЭМ!$A$39:$A$782,$A69,СВЦЭМ!$B$39:$B$782,L$44)+'СЕТ СН'!$G$11+СВЦЭМ!$D$10+'СЕТ СН'!$G$6-'СЕТ СН'!$G$23</f>
        <v>2066.0667813599998</v>
      </c>
      <c r="M69" s="36">
        <f>SUMIFS(СВЦЭМ!$D$39:$D$782,СВЦЭМ!$A$39:$A$782,$A69,СВЦЭМ!$B$39:$B$782,M$44)+'СЕТ СН'!$G$11+СВЦЭМ!$D$10+'СЕТ СН'!$G$6-'СЕТ СН'!$G$23</f>
        <v>2086.8089624199997</v>
      </c>
      <c r="N69" s="36">
        <f>SUMIFS(СВЦЭМ!$D$39:$D$782,СВЦЭМ!$A$39:$A$782,$A69,СВЦЭМ!$B$39:$B$782,N$44)+'СЕТ СН'!$G$11+СВЦЭМ!$D$10+'СЕТ СН'!$G$6-'СЕТ СН'!$G$23</f>
        <v>2125.2123337899998</v>
      </c>
      <c r="O69" s="36">
        <f>SUMIFS(СВЦЭМ!$D$39:$D$782,СВЦЭМ!$A$39:$A$782,$A69,СВЦЭМ!$B$39:$B$782,O$44)+'СЕТ СН'!$G$11+СВЦЭМ!$D$10+'СЕТ СН'!$G$6-'СЕТ СН'!$G$23</f>
        <v>2150.97121384</v>
      </c>
      <c r="P69" s="36">
        <f>SUMIFS(СВЦЭМ!$D$39:$D$782,СВЦЭМ!$A$39:$A$782,$A69,СВЦЭМ!$B$39:$B$782,P$44)+'СЕТ СН'!$G$11+СВЦЭМ!$D$10+'СЕТ СН'!$G$6-'СЕТ СН'!$G$23</f>
        <v>2181.7759161599997</v>
      </c>
      <c r="Q69" s="36">
        <f>SUMIFS(СВЦЭМ!$D$39:$D$782,СВЦЭМ!$A$39:$A$782,$A69,СВЦЭМ!$B$39:$B$782,Q$44)+'СЕТ СН'!$G$11+СВЦЭМ!$D$10+'СЕТ СН'!$G$6-'СЕТ СН'!$G$23</f>
        <v>2213.6346356599997</v>
      </c>
      <c r="R69" s="36">
        <f>SUMIFS(СВЦЭМ!$D$39:$D$782,СВЦЭМ!$A$39:$A$782,$A69,СВЦЭМ!$B$39:$B$782,R$44)+'СЕТ СН'!$G$11+СВЦЭМ!$D$10+'СЕТ СН'!$G$6-'СЕТ СН'!$G$23</f>
        <v>2204.22433839</v>
      </c>
      <c r="S69" s="36">
        <f>SUMIFS(СВЦЭМ!$D$39:$D$782,СВЦЭМ!$A$39:$A$782,$A69,СВЦЭМ!$B$39:$B$782,S$44)+'СЕТ СН'!$G$11+СВЦЭМ!$D$10+'СЕТ СН'!$G$6-'СЕТ СН'!$G$23</f>
        <v>2192.1572357199998</v>
      </c>
      <c r="T69" s="36">
        <f>SUMIFS(СВЦЭМ!$D$39:$D$782,СВЦЭМ!$A$39:$A$782,$A69,СВЦЭМ!$B$39:$B$782,T$44)+'СЕТ СН'!$G$11+СВЦЭМ!$D$10+'СЕТ СН'!$G$6-'СЕТ СН'!$G$23</f>
        <v>2150.6939746600001</v>
      </c>
      <c r="U69" s="36">
        <f>SUMIFS(СВЦЭМ!$D$39:$D$782,СВЦЭМ!$A$39:$A$782,$A69,СВЦЭМ!$B$39:$B$782,U$44)+'СЕТ СН'!$G$11+СВЦЭМ!$D$10+'СЕТ СН'!$G$6-'СЕТ СН'!$G$23</f>
        <v>2122.25005882</v>
      </c>
      <c r="V69" s="36">
        <f>SUMIFS(СВЦЭМ!$D$39:$D$782,СВЦЭМ!$A$39:$A$782,$A69,СВЦЭМ!$B$39:$B$782,V$44)+'СЕТ СН'!$G$11+СВЦЭМ!$D$10+'СЕТ СН'!$G$6-'СЕТ СН'!$G$23</f>
        <v>2129.9313562699999</v>
      </c>
      <c r="W69" s="36">
        <f>SUMIFS(СВЦЭМ!$D$39:$D$782,СВЦЭМ!$A$39:$A$782,$A69,СВЦЭМ!$B$39:$B$782,W$44)+'СЕТ СН'!$G$11+СВЦЭМ!$D$10+'СЕТ СН'!$G$6-'СЕТ СН'!$G$23</f>
        <v>2153.5367003299998</v>
      </c>
      <c r="X69" s="36">
        <f>SUMIFS(СВЦЭМ!$D$39:$D$782,СВЦЭМ!$A$39:$A$782,$A69,СВЦЭМ!$B$39:$B$782,X$44)+'СЕТ СН'!$G$11+СВЦЭМ!$D$10+'СЕТ СН'!$G$6-'СЕТ СН'!$G$23</f>
        <v>2178.2322365199998</v>
      </c>
      <c r="Y69" s="36">
        <f>SUMIFS(СВЦЭМ!$D$39:$D$782,СВЦЭМ!$A$39:$A$782,$A69,СВЦЭМ!$B$39:$B$782,Y$44)+'СЕТ СН'!$G$11+СВЦЭМ!$D$10+'СЕТ СН'!$G$6-'СЕТ СН'!$G$23</f>
        <v>2217.28163967</v>
      </c>
    </row>
    <row r="70" spans="1:27" ht="15.75" x14ac:dyDescent="0.2">
      <c r="A70" s="35">
        <f t="shared" si="1"/>
        <v>44983</v>
      </c>
      <c r="B70" s="36">
        <f>SUMIFS(СВЦЭМ!$D$39:$D$782,СВЦЭМ!$A$39:$A$782,$A70,СВЦЭМ!$B$39:$B$782,B$44)+'СЕТ СН'!$G$11+СВЦЭМ!$D$10+'СЕТ СН'!$G$6-'СЕТ СН'!$G$23</f>
        <v>2253.43147942</v>
      </c>
      <c r="C70" s="36">
        <f>SUMIFS(СВЦЭМ!$D$39:$D$782,СВЦЭМ!$A$39:$A$782,$A70,СВЦЭМ!$B$39:$B$782,C$44)+'СЕТ СН'!$G$11+СВЦЭМ!$D$10+'СЕТ СН'!$G$6-'СЕТ СН'!$G$23</f>
        <v>2266.3956209200001</v>
      </c>
      <c r="D70" s="36">
        <f>SUMIFS(СВЦЭМ!$D$39:$D$782,СВЦЭМ!$A$39:$A$782,$A70,СВЦЭМ!$B$39:$B$782,D$44)+'СЕТ СН'!$G$11+СВЦЭМ!$D$10+'СЕТ СН'!$G$6-'СЕТ СН'!$G$23</f>
        <v>2254.0086228099999</v>
      </c>
      <c r="E70" s="36">
        <f>SUMIFS(СВЦЭМ!$D$39:$D$782,СВЦЭМ!$A$39:$A$782,$A70,СВЦЭМ!$B$39:$B$782,E$44)+'СЕТ СН'!$G$11+СВЦЭМ!$D$10+'СЕТ СН'!$G$6-'СЕТ СН'!$G$23</f>
        <v>2255.1582023000001</v>
      </c>
      <c r="F70" s="36">
        <f>SUMIFS(СВЦЭМ!$D$39:$D$782,СВЦЭМ!$A$39:$A$782,$A70,СВЦЭМ!$B$39:$B$782,F$44)+'СЕТ СН'!$G$11+СВЦЭМ!$D$10+'СЕТ СН'!$G$6-'СЕТ СН'!$G$23</f>
        <v>2261.37841166</v>
      </c>
      <c r="G70" s="36">
        <f>SUMIFS(СВЦЭМ!$D$39:$D$782,СВЦЭМ!$A$39:$A$782,$A70,СВЦЭМ!$B$39:$B$782,G$44)+'СЕТ СН'!$G$11+СВЦЭМ!$D$10+'СЕТ СН'!$G$6-'СЕТ СН'!$G$23</f>
        <v>2259.77900404</v>
      </c>
      <c r="H70" s="36">
        <f>SUMIFS(СВЦЭМ!$D$39:$D$782,СВЦЭМ!$A$39:$A$782,$A70,СВЦЭМ!$B$39:$B$782,H$44)+'СЕТ СН'!$G$11+СВЦЭМ!$D$10+'СЕТ СН'!$G$6-'СЕТ СН'!$G$23</f>
        <v>2264.6671104100001</v>
      </c>
      <c r="I70" s="36">
        <f>SUMIFS(СВЦЭМ!$D$39:$D$782,СВЦЭМ!$A$39:$A$782,$A70,СВЦЭМ!$B$39:$B$782,I$44)+'СЕТ СН'!$G$11+СВЦЭМ!$D$10+'СЕТ СН'!$G$6-'СЕТ СН'!$G$23</f>
        <v>2192.60765163</v>
      </c>
      <c r="J70" s="36">
        <f>SUMIFS(СВЦЭМ!$D$39:$D$782,СВЦЭМ!$A$39:$A$782,$A70,СВЦЭМ!$B$39:$B$782,J$44)+'СЕТ СН'!$G$11+СВЦЭМ!$D$10+'СЕТ СН'!$G$6-'СЕТ СН'!$G$23</f>
        <v>2257.6094821799998</v>
      </c>
      <c r="K70" s="36">
        <f>SUMIFS(СВЦЭМ!$D$39:$D$782,СВЦЭМ!$A$39:$A$782,$A70,СВЦЭМ!$B$39:$B$782,K$44)+'СЕТ СН'!$G$11+СВЦЭМ!$D$10+'СЕТ СН'!$G$6-'СЕТ СН'!$G$23</f>
        <v>2195.7593347399998</v>
      </c>
      <c r="L70" s="36">
        <f>SUMIFS(СВЦЭМ!$D$39:$D$782,СВЦЭМ!$A$39:$A$782,$A70,СВЦЭМ!$B$39:$B$782,L$44)+'СЕТ СН'!$G$11+СВЦЭМ!$D$10+'СЕТ СН'!$G$6-'СЕТ СН'!$G$23</f>
        <v>2100.10187572</v>
      </c>
      <c r="M70" s="36">
        <f>SUMIFS(СВЦЭМ!$D$39:$D$782,СВЦЭМ!$A$39:$A$782,$A70,СВЦЭМ!$B$39:$B$782,M$44)+'СЕТ СН'!$G$11+СВЦЭМ!$D$10+'СЕТ СН'!$G$6-'СЕТ СН'!$G$23</f>
        <v>2127.5866286199998</v>
      </c>
      <c r="N70" s="36">
        <f>SUMIFS(СВЦЭМ!$D$39:$D$782,СВЦЭМ!$A$39:$A$782,$A70,СВЦЭМ!$B$39:$B$782,N$44)+'СЕТ СН'!$G$11+СВЦЭМ!$D$10+'СЕТ СН'!$G$6-'СЕТ СН'!$G$23</f>
        <v>2165.3590756399999</v>
      </c>
      <c r="O70" s="36">
        <f>SUMIFS(СВЦЭМ!$D$39:$D$782,СВЦЭМ!$A$39:$A$782,$A70,СВЦЭМ!$B$39:$B$782,O$44)+'СЕТ СН'!$G$11+СВЦЭМ!$D$10+'СЕТ СН'!$G$6-'СЕТ СН'!$G$23</f>
        <v>2207.4036102099999</v>
      </c>
      <c r="P70" s="36">
        <f>SUMIFS(СВЦЭМ!$D$39:$D$782,СВЦЭМ!$A$39:$A$782,$A70,СВЦЭМ!$B$39:$B$782,P$44)+'СЕТ СН'!$G$11+СВЦЭМ!$D$10+'СЕТ СН'!$G$6-'СЕТ СН'!$G$23</f>
        <v>2223.8022634399999</v>
      </c>
      <c r="Q70" s="36">
        <f>SUMIFS(СВЦЭМ!$D$39:$D$782,СВЦЭМ!$A$39:$A$782,$A70,СВЦЭМ!$B$39:$B$782,Q$44)+'СЕТ СН'!$G$11+СВЦЭМ!$D$10+'СЕТ СН'!$G$6-'СЕТ СН'!$G$23</f>
        <v>2249.0344777999999</v>
      </c>
      <c r="R70" s="36">
        <f>SUMIFS(СВЦЭМ!$D$39:$D$782,СВЦЭМ!$A$39:$A$782,$A70,СВЦЭМ!$B$39:$B$782,R$44)+'СЕТ СН'!$G$11+СВЦЭМ!$D$10+'СЕТ СН'!$G$6-'СЕТ СН'!$G$23</f>
        <v>2245.5684844399998</v>
      </c>
      <c r="S70" s="36">
        <f>SUMIFS(СВЦЭМ!$D$39:$D$782,СВЦЭМ!$A$39:$A$782,$A70,СВЦЭМ!$B$39:$B$782,S$44)+'СЕТ СН'!$G$11+СВЦЭМ!$D$10+'СЕТ СН'!$G$6-'СЕТ СН'!$G$23</f>
        <v>2203.6068535899999</v>
      </c>
      <c r="T70" s="36">
        <f>SUMIFS(СВЦЭМ!$D$39:$D$782,СВЦЭМ!$A$39:$A$782,$A70,СВЦЭМ!$B$39:$B$782,T$44)+'СЕТ СН'!$G$11+СВЦЭМ!$D$10+'СЕТ СН'!$G$6-'СЕТ СН'!$G$23</f>
        <v>2155.47167881</v>
      </c>
      <c r="U70" s="36">
        <f>SUMIFS(СВЦЭМ!$D$39:$D$782,СВЦЭМ!$A$39:$A$782,$A70,СВЦЭМ!$B$39:$B$782,U$44)+'СЕТ СН'!$G$11+СВЦЭМ!$D$10+'СЕТ СН'!$G$6-'СЕТ СН'!$G$23</f>
        <v>2130.5915176499998</v>
      </c>
      <c r="V70" s="36">
        <f>SUMIFS(СВЦЭМ!$D$39:$D$782,СВЦЭМ!$A$39:$A$782,$A70,СВЦЭМ!$B$39:$B$782,V$44)+'СЕТ СН'!$G$11+СВЦЭМ!$D$10+'СЕТ СН'!$G$6-'СЕТ СН'!$G$23</f>
        <v>2127.1939797999999</v>
      </c>
      <c r="W70" s="36">
        <f>SUMIFS(СВЦЭМ!$D$39:$D$782,СВЦЭМ!$A$39:$A$782,$A70,СВЦЭМ!$B$39:$B$782,W$44)+'СЕТ СН'!$G$11+СВЦЭМ!$D$10+'СЕТ СН'!$G$6-'СЕТ СН'!$G$23</f>
        <v>2163.5702328499997</v>
      </c>
      <c r="X70" s="36">
        <f>SUMIFS(СВЦЭМ!$D$39:$D$782,СВЦЭМ!$A$39:$A$782,$A70,СВЦЭМ!$B$39:$B$782,X$44)+'СЕТ СН'!$G$11+СВЦЭМ!$D$10+'СЕТ СН'!$G$6-'СЕТ СН'!$G$23</f>
        <v>2197.98706954</v>
      </c>
      <c r="Y70" s="36">
        <f>SUMIFS(СВЦЭМ!$D$39:$D$782,СВЦЭМ!$A$39:$A$782,$A70,СВЦЭМ!$B$39:$B$782,Y$44)+'СЕТ СН'!$G$11+СВЦЭМ!$D$10+'СЕТ СН'!$G$6-'СЕТ СН'!$G$23</f>
        <v>2234.3910886200001</v>
      </c>
    </row>
    <row r="71" spans="1:27" ht="15.75" x14ac:dyDescent="0.2">
      <c r="A71" s="35">
        <f t="shared" si="1"/>
        <v>44984</v>
      </c>
      <c r="B71" s="36">
        <f>SUMIFS(СВЦЭМ!$D$39:$D$782,СВЦЭМ!$A$39:$A$782,$A71,СВЦЭМ!$B$39:$B$782,B$44)+'СЕТ СН'!$G$11+СВЦЭМ!$D$10+'СЕТ СН'!$G$6-'СЕТ СН'!$G$23</f>
        <v>2244.9016671700001</v>
      </c>
      <c r="C71" s="36">
        <f>SUMIFS(СВЦЭМ!$D$39:$D$782,СВЦЭМ!$A$39:$A$782,$A71,СВЦЭМ!$B$39:$B$782,C$44)+'СЕТ СН'!$G$11+СВЦЭМ!$D$10+'СЕТ СН'!$G$6-'СЕТ СН'!$G$23</f>
        <v>2277.6268310400001</v>
      </c>
      <c r="D71" s="36">
        <f>SUMIFS(СВЦЭМ!$D$39:$D$782,СВЦЭМ!$A$39:$A$782,$A71,СВЦЭМ!$B$39:$B$782,D$44)+'СЕТ СН'!$G$11+СВЦЭМ!$D$10+'СЕТ СН'!$G$6-'СЕТ СН'!$G$23</f>
        <v>2280.6872607199998</v>
      </c>
      <c r="E71" s="36">
        <f>SUMIFS(СВЦЭМ!$D$39:$D$782,СВЦЭМ!$A$39:$A$782,$A71,СВЦЭМ!$B$39:$B$782,E$44)+'СЕТ СН'!$G$11+СВЦЭМ!$D$10+'СЕТ СН'!$G$6-'СЕТ СН'!$G$23</f>
        <v>2303.2192870099998</v>
      </c>
      <c r="F71" s="36">
        <f>SUMIFS(СВЦЭМ!$D$39:$D$782,СВЦЭМ!$A$39:$A$782,$A71,СВЦЭМ!$B$39:$B$782,F$44)+'СЕТ СН'!$G$11+СВЦЭМ!$D$10+'СЕТ СН'!$G$6-'СЕТ СН'!$G$23</f>
        <v>2300.0406986399998</v>
      </c>
      <c r="G71" s="36">
        <f>SUMIFS(СВЦЭМ!$D$39:$D$782,СВЦЭМ!$A$39:$A$782,$A71,СВЦЭМ!$B$39:$B$782,G$44)+'СЕТ СН'!$G$11+СВЦЭМ!$D$10+'СЕТ СН'!$G$6-'СЕТ СН'!$G$23</f>
        <v>2267.85012078</v>
      </c>
      <c r="H71" s="36">
        <f>SUMIFS(СВЦЭМ!$D$39:$D$782,СВЦЭМ!$A$39:$A$782,$A71,СВЦЭМ!$B$39:$B$782,H$44)+'СЕТ СН'!$G$11+СВЦЭМ!$D$10+'СЕТ СН'!$G$6-'СЕТ СН'!$G$23</f>
        <v>2221.2458530700001</v>
      </c>
      <c r="I71" s="36">
        <f>SUMIFS(СВЦЭМ!$D$39:$D$782,СВЦЭМ!$A$39:$A$782,$A71,СВЦЭМ!$B$39:$B$782,I$44)+'СЕТ СН'!$G$11+СВЦЭМ!$D$10+'СЕТ СН'!$G$6-'СЕТ СН'!$G$23</f>
        <v>2165.7581608</v>
      </c>
      <c r="J71" s="36">
        <f>SUMIFS(СВЦЭМ!$D$39:$D$782,СВЦЭМ!$A$39:$A$782,$A71,СВЦЭМ!$B$39:$B$782,J$44)+'СЕТ СН'!$G$11+СВЦЭМ!$D$10+'СЕТ СН'!$G$6-'СЕТ СН'!$G$23</f>
        <v>2138.5965594199997</v>
      </c>
      <c r="K71" s="36">
        <f>SUMIFS(СВЦЭМ!$D$39:$D$782,СВЦЭМ!$A$39:$A$782,$A71,СВЦЭМ!$B$39:$B$782,K$44)+'СЕТ СН'!$G$11+СВЦЭМ!$D$10+'СЕТ СН'!$G$6-'СЕТ СН'!$G$23</f>
        <v>2117.65899588</v>
      </c>
      <c r="L71" s="36">
        <f>SUMIFS(СВЦЭМ!$D$39:$D$782,СВЦЭМ!$A$39:$A$782,$A71,СВЦЭМ!$B$39:$B$782,L$44)+'СЕТ СН'!$G$11+СВЦЭМ!$D$10+'СЕТ СН'!$G$6-'СЕТ СН'!$G$23</f>
        <v>2124.4065988899997</v>
      </c>
      <c r="M71" s="36">
        <f>SUMIFS(СВЦЭМ!$D$39:$D$782,СВЦЭМ!$A$39:$A$782,$A71,СВЦЭМ!$B$39:$B$782,M$44)+'СЕТ СН'!$G$11+СВЦЭМ!$D$10+'СЕТ СН'!$G$6-'СЕТ СН'!$G$23</f>
        <v>2168.96807721</v>
      </c>
      <c r="N71" s="36">
        <f>SUMIFS(СВЦЭМ!$D$39:$D$782,СВЦЭМ!$A$39:$A$782,$A71,СВЦЭМ!$B$39:$B$782,N$44)+'СЕТ СН'!$G$11+СВЦЭМ!$D$10+'СЕТ СН'!$G$6-'СЕТ СН'!$G$23</f>
        <v>2207.4518681599998</v>
      </c>
      <c r="O71" s="36">
        <f>SUMIFS(СВЦЭМ!$D$39:$D$782,СВЦЭМ!$A$39:$A$782,$A71,СВЦЭМ!$B$39:$B$782,O$44)+'СЕТ СН'!$G$11+СВЦЭМ!$D$10+'СЕТ СН'!$G$6-'СЕТ СН'!$G$23</f>
        <v>2236.92080579</v>
      </c>
      <c r="P71" s="36">
        <f>SUMIFS(СВЦЭМ!$D$39:$D$782,СВЦЭМ!$A$39:$A$782,$A71,СВЦЭМ!$B$39:$B$782,P$44)+'СЕТ СН'!$G$11+СВЦЭМ!$D$10+'СЕТ СН'!$G$6-'СЕТ СН'!$G$23</f>
        <v>2246.0864998899997</v>
      </c>
      <c r="Q71" s="36">
        <f>SUMIFS(СВЦЭМ!$D$39:$D$782,СВЦЭМ!$A$39:$A$782,$A71,СВЦЭМ!$B$39:$B$782,Q$44)+'СЕТ СН'!$G$11+СВЦЭМ!$D$10+'СЕТ СН'!$G$6-'СЕТ СН'!$G$23</f>
        <v>2263.9986061300001</v>
      </c>
      <c r="R71" s="36">
        <f>SUMIFS(СВЦЭМ!$D$39:$D$782,СВЦЭМ!$A$39:$A$782,$A71,СВЦЭМ!$B$39:$B$782,R$44)+'СЕТ СН'!$G$11+СВЦЭМ!$D$10+'СЕТ СН'!$G$6-'СЕТ СН'!$G$23</f>
        <v>2265.5234747300001</v>
      </c>
      <c r="S71" s="36">
        <f>SUMIFS(СВЦЭМ!$D$39:$D$782,СВЦЭМ!$A$39:$A$782,$A71,СВЦЭМ!$B$39:$B$782,S$44)+'СЕТ СН'!$G$11+СВЦЭМ!$D$10+'СЕТ СН'!$G$6-'СЕТ СН'!$G$23</f>
        <v>2210.2401044899998</v>
      </c>
      <c r="T71" s="36">
        <f>SUMIFS(СВЦЭМ!$D$39:$D$782,СВЦЭМ!$A$39:$A$782,$A71,СВЦЭМ!$B$39:$B$782,T$44)+'СЕТ СН'!$G$11+СВЦЭМ!$D$10+'СЕТ СН'!$G$6-'СЕТ СН'!$G$23</f>
        <v>2138.8906598999997</v>
      </c>
      <c r="U71" s="36">
        <f>SUMIFS(СВЦЭМ!$D$39:$D$782,СВЦЭМ!$A$39:$A$782,$A71,СВЦЭМ!$B$39:$B$782,U$44)+'СЕТ СН'!$G$11+СВЦЭМ!$D$10+'СЕТ СН'!$G$6-'СЕТ СН'!$G$23</f>
        <v>2148.62347163</v>
      </c>
      <c r="V71" s="36">
        <f>SUMIFS(СВЦЭМ!$D$39:$D$782,СВЦЭМ!$A$39:$A$782,$A71,СВЦЭМ!$B$39:$B$782,V$44)+'СЕТ СН'!$G$11+СВЦЭМ!$D$10+'СЕТ СН'!$G$6-'СЕТ СН'!$G$23</f>
        <v>2173.7452177999999</v>
      </c>
      <c r="W71" s="36">
        <f>SUMIFS(СВЦЭМ!$D$39:$D$782,СВЦЭМ!$A$39:$A$782,$A71,СВЦЭМ!$B$39:$B$782,W$44)+'СЕТ СН'!$G$11+СВЦЭМ!$D$10+'СЕТ СН'!$G$6-'СЕТ СН'!$G$23</f>
        <v>2207.7760386199998</v>
      </c>
      <c r="X71" s="36">
        <f>SUMIFS(СВЦЭМ!$D$39:$D$782,СВЦЭМ!$A$39:$A$782,$A71,СВЦЭМ!$B$39:$B$782,X$44)+'СЕТ СН'!$G$11+СВЦЭМ!$D$10+'СЕТ СН'!$G$6-'СЕТ СН'!$G$23</f>
        <v>2233.07971228</v>
      </c>
      <c r="Y71" s="36">
        <f>SUMIFS(СВЦЭМ!$D$39:$D$782,СВЦЭМ!$A$39:$A$782,$A71,СВЦЭМ!$B$39:$B$782,Y$44)+'СЕТ СН'!$G$11+СВЦЭМ!$D$10+'СЕТ СН'!$G$6-'СЕТ СН'!$G$23</f>
        <v>2267.68353312</v>
      </c>
    </row>
    <row r="72" spans="1:27" ht="15.75" x14ac:dyDescent="0.2">
      <c r="A72" s="35">
        <f t="shared" si="1"/>
        <v>44985</v>
      </c>
      <c r="B72" s="36">
        <f>SUMIFS(СВЦЭМ!$D$39:$D$782,СВЦЭМ!$A$39:$A$782,$A72,СВЦЭМ!$B$39:$B$782,B$44)+'СЕТ СН'!$G$11+СВЦЭМ!$D$10+'СЕТ СН'!$G$6-'СЕТ СН'!$G$23</f>
        <v>2424.6433692800006</v>
      </c>
      <c r="C72" s="36">
        <f>SUMIFS(СВЦЭМ!$D$39:$D$782,СВЦЭМ!$A$39:$A$782,$A72,СВЦЭМ!$B$39:$B$782,C$44)+'СЕТ СН'!$G$11+СВЦЭМ!$D$10+'СЕТ СН'!$G$6-'СЕТ СН'!$G$23</f>
        <v>2449.7277471800003</v>
      </c>
      <c r="D72" s="36">
        <f>SUMIFS(СВЦЭМ!$D$39:$D$782,СВЦЭМ!$A$39:$A$782,$A72,СВЦЭМ!$B$39:$B$782,D$44)+'СЕТ СН'!$G$11+СВЦЭМ!$D$10+'СЕТ СН'!$G$6-'СЕТ СН'!$G$23</f>
        <v>2470.9268233500002</v>
      </c>
      <c r="E72" s="36">
        <f>SUMIFS(СВЦЭМ!$D$39:$D$782,СВЦЭМ!$A$39:$A$782,$A72,СВЦЭМ!$B$39:$B$782,E$44)+'СЕТ СН'!$G$11+СВЦЭМ!$D$10+'СЕТ СН'!$G$6-'СЕТ СН'!$G$23</f>
        <v>2484.4703084000002</v>
      </c>
      <c r="F72" s="36">
        <f>SUMIFS(СВЦЭМ!$D$39:$D$782,СВЦЭМ!$A$39:$A$782,$A72,СВЦЭМ!$B$39:$B$782,F$44)+'СЕТ СН'!$G$11+СВЦЭМ!$D$10+'СЕТ СН'!$G$6-'СЕТ СН'!$G$23</f>
        <v>2478.9412822200002</v>
      </c>
      <c r="G72" s="36">
        <f>SUMIFS(СВЦЭМ!$D$39:$D$782,СВЦЭМ!$A$39:$A$782,$A72,СВЦЭМ!$B$39:$B$782,G$44)+'СЕТ СН'!$G$11+СВЦЭМ!$D$10+'СЕТ СН'!$G$6-'СЕТ СН'!$G$23</f>
        <v>2448.4894639300001</v>
      </c>
      <c r="H72" s="36">
        <f>SUMIFS(СВЦЭМ!$D$39:$D$782,СВЦЭМ!$A$39:$A$782,$A72,СВЦЭМ!$B$39:$B$782,H$44)+'СЕТ СН'!$G$11+СВЦЭМ!$D$10+'СЕТ СН'!$G$6-'СЕТ СН'!$G$23</f>
        <v>2390.57449176</v>
      </c>
      <c r="I72" s="36">
        <f>SUMIFS(СВЦЭМ!$D$39:$D$782,СВЦЭМ!$A$39:$A$782,$A72,СВЦЭМ!$B$39:$B$782,I$44)+'СЕТ СН'!$G$11+СВЦЭМ!$D$10+'СЕТ СН'!$G$6-'СЕТ СН'!$G$23</f>
        <v>2337.7689506500001</v>
      </c>
      <c r="J72" s="36">
        <f>SUMIFS(СВЦЭМ!$D$39:$D$782,СВЦЭМ!$A$39:$A$782,$A72,СВЦЭМ!$B$39:$B$782,J$44)+'СЕТ СН'!$G$11+СВЦЭМ!$D$10+'СЕТ СН'!$G$6-'СЕТ СН'!$G$23</f>
        <v>2308.3702472199998</v>
      </c>
      <c r="K72" s="36">
        <f>SUMIFS(СВЦЭМ!$D$39:$D$782,СВЦЭМ!$A$39:$A$782,$A72,СВЦЭМ!$B$39:$B$782,K$44)+'СЕТ СН'!$G$11+СВЦЭМ!$D$10+'СЕТ СН'!$G$6-'СЕТ СН'!$G$23</f>
        <v>2285.1979518799999</v>
      </c>
      <c r="L72" s="36">
        <f>SUMIFS(СВЦЭМ!$D$39:$D$782,СВЦЭМ!$A$39:$A$782,$A72,СВЦЭМ!$B$39:$B$782,L$44)+'СЕТ СН'!$G$11+СВЦЭМ!$D$10+'СЕТ СН'!$G$6-'СЕТ СН'!$G$23</f>
        <v>2281.4893967200001</v>
      </c>
      <c r="M72" s="36">
        <f>SUMIFS(СВЦЭМ!$D$39:$D$782,СВЦЭМ!$A$39:$A$782,$A72,СВЦЭМ!$B$39:$B$782,M$44)+'СЕТ СН'!$G$11+СВЦЭМ!$D$10+'СЕТ СН'!$G$6-'СЕТ СН'!$G$23</f>
        <v>2298.5869797299997</v>
      </c>
      <c r="N72" s="36">
        <f>SUMIFS(СВЦЭМ!$D$39:$D$782,СВЦЭМ!$A$39:$A$782,$A72,СВЦЭМ!$B$39:$B$782,N$44)+'СЕТ СН'!$G$11+СВЦЭМ!$D$10+'СЕТ СН'!$G$6-'СЕТ СН'!$G$23</f>
        <v>2321.9517170599997</v>
      </c>
      <c r="O72" s="36">
        <f>SUMIFS(СВЦЭМ!$D$39:$D$782,СВЦЭМ!$A$39:$A$782,$A72,СВЦЭМ!$B$39:$B$782,O$44)+'СЕТ СН'!$G$11+СВЦЭМ!$D$10+'СЕТ СН'!$G$6-'СЕТ СН'!$G$23</f>
        <v>2349.3366802999999</v>
      </c>
      <c r="P72" s="36">
        <f>SUMIFS(СВЦЭМ!$D$39:$D$782,СВЦЭМ!$A$39:$A$782,$A72,СВЦЭМ!$B$39:$B$782,P$44)+'СЕТ СН'!$G$11+СВЦЭМ!$D$10+'СЕТ СН'!$G$6-'СЕТ СН'!$G$23</f>
        <v>2380.3540340899999</v>
      </c>
      <c r="Q72" s="36">
        <f>SUMIFS(СВЦЭМ!$D$39:$D$782,СВЦЭМ!$A$39:$A$782,$A72,СВЦЭМ!$B$39:$B$782,Q$44)+'СЕТ СН'!$G$11+СВЦЭМ!$D$10+'СЕТ СН'!$G$6-'СЕТ СН'!$G$23</f>
        <v>2394.7443925299999</v>
      </c>
      <c r="R72" s="36">
        <f>SUMIFS(СВЦЭМ!$D$39:$D$782,СВЦЭМ!$A$39:$A$782,$A72,СВЦЭМ!$B$39:$B$782,R$44)+'СЕТ СН'!$G$11+СВЦЭМ!$D$10+'СЕТ СН'!$G$6-'СЕТ СН'!$G$23</f>
        <v>2410.3646888100002</v>
      </c>
      <c r="S72" s="36">
        <f>SUMIFS(СВЦЭМ!$D$39:$D$782,СВЦЭМ!$A$39:$A$782,$A72,СВЦЭМ!$B$39:$B$782,S$44)+'СЕТ СН'!$G$11+СВЦЭМ!$D$10+'СЕТ СН'!$G$6-'СЕТ СН'!$G$23</f>
        <v>2391.5949463900001</v>
      </c>
      <c r="T72" s="36">
        <f>SUMIFS(СВЦЭМ!$D$39:$D$782,СВЦЭМ!$A$39:$A$782,$A72,СВЦЭМ!$B$39:$B$782,T$44)+'СЕТ СН'!$G$11+СВЦЭМ!$D$10+'СЕТ СН'!$G$6-'СЕТ СН'!$G$23</f>
        <v>2361.6875897800001</v>
      </c>
      <c r="U72" s="36">
        <f>SUMIFS(СВЦЭМ!$D$39:$D$782,СВЦЭМ!$A$39:$A$782,$A72,СВЦЭМ!$B$39:$B$782,U$44)+'СЕТ СН'!$G$11+СВЦЭМ!$D$10+'СЕТ СН'!$G$6-'СЕТ СН'!$G$23</f>
        <v>2310.25357231</v>
      </c>
      <c r="V72" s="36">
        <f>SUMIFS(СВЦЭМ!$D$39:$D$782,СВЦЭМ!$A$39:$A$782,$A72,СВЦЭМ!$B$39:$B$782,V$44)+'СЕТ СН'!$G$11+СВЦЭМ!$D$10+'СЕТ СН'!$G$6-'СЕТ СН'!$G$23</f>
        <v>2317.5551555100001</v>
      </c>
      <c r="W72" s="36">
        <f>SUMIFS(СВЦЭМ!$D$39:$D$782,СВЦЭМ!$A$39:$A$782,$A72,СВЦЭМ!$B$39:$B$782,W$44)+'СЕТ СН'!$G$11+СВЦЭМ!$D$10+'СЕТ СН'!$G$6-'СЕТ СН'!$G$23</f>
        <v>2329.09449051</v>
      </c>
      <c r="X72" s="36">
        <f>SUMIFS(СВЦЭМ!$D$39:$D$782,СВЦЭМ!$A$39:$A$782,$A72,СВЦЭМ!$B$39:$B$782,X$44)+'СЕТ СН'!$G$11+СВЦЭМ!$D$10+'СЕТ СН'!$G$6-'СЕТ СН'!$G$23</f>
        <v>2348.4699404600001</v>
      </c>
      <c r="Y72" s="36">
        <f>SUMIFS(СВЦЭМ!$D$39:$D$782,СВЦЭМ!$A$39:$A$782,$A72,СВЦЭМ!$B$39:$B$782,Y$44)+'СЕТ СН'!$G$11+СВЦЭМ!$D$10+'СЕТ СН'!$G$6-'СЕТ СН'!$G$23</f>
        <v>2357.78610359</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1"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7" ht="12.75" customHeight="1" x14ac:dyDescent="0.2">
      <c r="A76" s="132"/>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7" ht="12.75" customHeight="1" x14ac:dyDescent="0.2">
      <c r="A77" s="133"/>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СН'!$H$11+СВЦЭМ!$D$10+'СЕТ СН'!$H$6-'СЕТ СН'!$H$23</f>
        <v>2187.2662390699998</v>
      </c>
      <c r="C78" s="36">
        <f>SUMIFS(СВЦЭМ!$D$39:$D$782,СВЦЭМ!$A$39:$A$782,$A78,СВЦЭМ!$B$39:$B$782,C$77)+'СЕТ СН'!$H$11+СВЦЭМ!$D$10+'СЕТ СН'!$H$6-'СЕТ СН'!$H$23</f>
        <v>2198.4570302900001</v>
      </c>
      <c r="D78" s="36">
        <f>SUMIFS(СВЦЭМ!$D$39:$D$782,СВЦЭМ!$A$39:$A$782,$A78,СВЦЭМ!$B$39:$B$782,D$77)+'СЕТ СН'!$H$11+СВЦЭМ!$D$10+'СЕТ СН'!$H$6-'СЕТ СН'!$H$23</f>
        <v>2264.0877140299999</v>
      </c>
      <c r="E78" s="36">
        <f>SUMIFS(СВЦЭМ!$D$39:$D$782,СВЦЭМ!$A$39:$A$782,$A78,СВЦЭМ!$B$39:$B$782,E$77)+'СЕТ СН'!$H$11+СВЦЭМ!$D$10+'СЕТ СН'!$H$6-'СЕТ СН'!$H$23</f>
        <v>2290.3163323899998</v>
      </c>
      <c r="F78" s="36">
        <f>SUMIFS(СВЦЭМ!$D$39:$D$782,СВЦЭМ!$A$39:$A$782,$A78,СВЦЭМ!$B$39:$B$782,F$77)+'СЕТ СН'!$H$11+СВЦЭМ!$D$10+'СЕТ СН'!$H$6-'СЕТ СН'!$H$23</f>
        <v>2291.0645720100001</v>
      </c>
      <c r="G78" s="36">
        <f>SUMIFS(СВЦЭМ!$D$39:$D$782,СВЦЭМ!$A$39:$A$782,$A78,СВЦЭМ!$B$39:$B$782,G$77)+'СЕТ СН'!$H$11+СВЦЭМ!$D$10+'СЕТ СН'!$H$6-'СЕТ СН'!$H$23</f>
        <v>2265.0489246999996</v>
      </c>
      <c r="H78" s="36">
        <f>SUMIFS(СВЦЭМ!$D$39:$D$782,СВЦЭМ!$A$39:$A$782,$A78,СВЦЭМ!$B$39:$B$782,H$77)+'СЕТ СН'!$H$11+СВЦЭМ!$D$10+'СЕТ СН'!$H$6-'СЕТ СН'!$H$23</f>
        <v>2238.29005164</v>
      </c>
      <c r="I78" s="36">
        <f>SUMIFS(СВЦЭМ!$D$39:$D$782,СВЦЭМ!$A$39:$A$782,$A78,СВЦЭМ!$B$39:$B$782,I$77)+'СЕТ СН'!$H$11+СВЦЭМ!$D$10+'СЕТ СН'!$H$6-'СЕТ СН'!$H$23</f>
        <v>2299.5610339200002</v>
      </c>
      <c r="J78" s="36">
        <f>SUMIFS(СВЦЭМ!$D$39:$D$782,СВЦЭМ!$A$39:$A$782,$A78,СВЦЭМ!$B$39:$B$782,J$77)+'СЕТ СН'!$H$11+СВЦЭМ!$D$10+'СЕТ СН'!$H$6-'СЕТ СН'!$H$23</f>
        <v>2300.38492077</v>
      </c>
      <c r="K78" s="36">
        <f>SUMIFS(СВЦЭМ!$D$39:$D$782,СВЦЭМ!$A$39:$A$782,$A78,СВЦЭМ!$B$39:$B$782,K$77)+'СЕТ СН'!$H$11+СВЦЭМ!$D$10+'СЕТ СН'!$H$6-'СЕТ СН'!$H$23</f>
        <v>2296.1799028699998</v>
      </c>
      <c r="L78" s="36">
        <f>SUMIFS(СВЦЭМ!$D$39:$D$782,СВЦЭМ!$A$39:$A$782,$A78,СВЦЭМ!$B$39:$B$782,L$77)+'СЕТ СН'!$H$11+СВЦЭМ!$D$10+'СЕТ СН'!$H$6-'СЕТ СН'!$H$23</f>
        <v>2277.5091069700002</v>
      </c>
      <c r="M78" s="36">
        <f>SUMIFS(СВЦЭМ!$D$39:$D$782,СВЦЭМ!$A$39:$A$782,$A78,СВЦЭМ!$B$39:$B$782,M$77)+'СЕТ СН'!$H$11+СВЦЭМ!$D$10+'СЕТ СН'!$H$6-'СЕТ СН'!$H$23</f>
        <v>2273.1603777399996</v>
      </c>
      <c r="N78" s="36">
        <f>SUMIFS(СВЦЭМ!$D$39:$D$782,СВЦЭМ!$A$39:$A$782,$A78,СВЦЭМ!$B$39:$B$782,N$77)+'СЕТ СН'!$H$11+СВЦЭМ!$D$10+'СЕТ СН'!$H$6-'СЕТ СН'!$H$23</f>
        <v>2248.2856045600001</v>
      </c>
      <c r="O78" s="36">
        <f>SUMIFS(СВЦЭМ!$D$39:$D$782,СВЦЭМ!$A$39:$A$782,$A78,СВЦЭМ!$B$39:$B$782,O$77)+'СЕТ СН'!$H$11+СВЦЭМ!$D$10+'СЕТ СН'!$H$6-'СЕТ СН'!$H$23</f>
        <v>2232.9222740499999</v>
      </c>
      <c r="P78" s="36">
        <f>SUMIFS(СВЦЭМ!$D$39:$D$782,СВЦЭМ!$A$39:$A$782,$A78,СВЦЭМ!$B$39:$B$782,P$77)+'СЕТ СН'!$H$11+СВЦЭМ!$D$10+'СЕТ СН'!$H$6-'СЕТ СН'!$H$23</f>
        <v>2231.9264241699998</v>
      </c>
      <c r="Q78" s="36">
        <f>SUMIFS(СВЦЭМ!$D$39:$D$782,СВЦЭМ!$A$39:$A$782,$A78,СВЦЭМ!$B$39:$B$782,Q$77)+'СЕТ СН'!$H$11+СВЦЭМ!$D$10+'СЕТ СН'!$H$6-'СЕТ СН'!$H$23</f>
        <v>2228.72764848</v>
      </c>
      <c r="R78" s="36">
        <f>SUMIFS(СВЦЭМ!$D$39:$D$782,СВЦЭМ!$A$39:$A$782,$A78,СВЦЭМ!$B$39:$B$782,R$77)+'СЕТ СН'!$H$11+СВЦЭМ!$D$10+'СЕТ СН'!$H$6-'СЕТ СН'!$H$23</f>
        <v>2219.6798999399998</v>
      </c>
      <c r="S78" s="36">
        <f>SUMIFS(СВЦЭМ!$D$39:$D$782,СВЦЭМ!$A$39:$A$782,$A78,СВЦЭМ!$B$39:$B$782,S$77)+'СЕТ СН'!$H$11+СВЦЭМ!$D$10+'СЕТ СН'!$H$6-'СЕТ СН'!$H$23</f>
        <v>2225.1127073099997</v>
      </c>
      <c r="T78" s="36">
        <f>SUMIFS(СВЦЭМ!$D$39:$D$782,СВЦЭМ!$A$39:$A$782,$A78,СВЦЭМ!$B$39:$B$782,T$77)+'СЕТ СН'!$H$11+СВЦЭМ!$D$10+'СЕТ СН'!$H$6-'СЕТ СН'!$H$23</f>
        <v>2240.5075168499998</v>
      </c>
      <c r="U78" s="36">
        <f>SUMIFS(СВЦЭМ!$D$39:$D$782,СВЦЭМ!$A$39:$A$782,$A78,СВЦЭМ!$B$39:$B$782,U$77)+'СЕТ СН'!$H$11+СВЦЭМ!$D$10+'СЕТ СН'!$H$6-'СЕТ СН'!$H$23</f>
        <v>2218.8343664099998</v>
      </c>
      <c r="V78" s="36">
        <f>SUMIFS(СВЦЭМ!$D$39:$D$782,СВЦЭМ!$A$39:$A$782,$A78,СВЦЭМ!$B$39:$B$782,V$77)+'СЕТ СН'!$H$11+СВЦЭМ!$D$10+'СЕТ СН'!$H$6-'СЕТ СН'!$H$23</f>
        <v>2229.0232503500001</v>
      </c>
      <c r="W78" s="36">
        <f>SUMIFS(СВЦЭМ!$D$39:$D$782,СВЦЭМ!$A$39:$A$782,$A78,СВЦЭМ!$B$39:$B$782,W$77)+'СЕТ СН'!$H$11+СВЦЭМ!$D$10+'СЕТ СН'!$H$6-'СЕТ СН'!$H$23</f>
        <v>2222.2380421199996</v>
      </c>
      <c r="X78" s="36">
        <f>SUMIFS(СВЦЭМ!$D$39:$D$782,СВЦЭМ!$A$39:$A$782,$A78,СВЦЭМ!$B$39:$B$782,X$77)+'СЕТ СН'!$H$11+СВЦЭМ!$D$10+'СЕТ СН'!$H$6-'СЕТ СН'!$H$23</f>
        <v>2205.74550344</v>
      </c>
      <c r="Y78" s="36">
        <f>SUMIFS(СВЦЭМ!$D$39:$D$782,СВЦЭМ!$A$39:$A$782,$A78,СВЦЭМ!$B$39:$B$782,Y$77)+'СЕТ СН'!$H$11+СВЦЭМ!$D$10+'СЕТ СН'!$H$6-'СЕТ СН'!$H$23</f>
        <v>2193.6115737099999</v>
      </c>
      <c r="AA78" s="45"/>
    </row>
    <row r="79" spans="1:27" ht="15.75" x14ac:dyDescent="0.2">
      <c r="A79" s="35">
        <f>A78+1</f>
        <v>44959</v>
      </c>
      <c r="B79" s="36">
        <f>SUMIFS(СВЦЭМ!$D$39:$D$782,СВЦЭМ!$A$39:$A$782,$A79,СВЦЭМ!$B$39:$B$782,B$77)+'СЕТ СН'!$H$11+СВЦЭМ!$D$10+'СЕТ СН'!$H$6-'СЕТ СН'!$H$23</f>
        <v>2236.8796653299996</v>
      </c>
      <c r="C79" s="36">
        <f>SUMIFS(СВЦЭМ!$D$39:$D$782,СВЦЭМ!$A$39:$A$782,$A79,СВЦЭМ!$B$39:$B$782,C$77)+'СЕТ СН'!$H$11+СВЦЭМ!$D$10+'СЕТ СН'!$H$6-'СЕТ СН'!$H$23</f>
        <v>2221.1062355899999</v>
      </c>
      <c r="D79" s="36">
        <f>SUMIFS(СВЦЭМ!$D$39:$D$782,СВЦЭМ!$A$39:$A$782,$A79,СВЦЭМ!$B$39:$B$782,D$77)+'СЕТ СН'!$H$11+СВЦЭМ!$D$10+'СЕТ СН'!$H$6-'СЕТ СН'!$H$23</f>
        <v>2222.8030179099997</v>
      </c>
      <c r="E79" s="36">
        <f>SUMIFS(СВЦЭМ!$D$39:$D$782,СВЦЭМ!$A$39:$A$782,$A79,СВЦЭМ!$B$39:$B$782,E$77)+'СЕТ СН'!$H$11+СВЦЭМ!$D$10+'СЕТ СН'!$H$6-'СЕТ СН'!$H$23</f>
        <v>2234.0602616799997</v>
      </c>
      <c r="F79" s="36">
        <f>SUMIFS(СВЦЭМ!$D$39:$D$782,СВЦЭМ!$A$39:$A$782,$A79,СВЦЭМ!$B$39:$B$782,F$77)+'СЕТ СН'!$H$11+СВЦЭМ!$D$10+'СЕТ СН'!$H$6-'СЕТ СН'!$H$23</f>
        <v>2225.3915761799999</v>
      </c>
      <c r="G79" s="36">
        <f>SUMIFS(СВЦЭМ!$D$39:$D$782,СВЦЭМ!$A$39:$A$782,$A79,СВЦЭМ!$B$39:$B$782,G$77)+'СЕТ СН'!$H$11+СВЦЭМ!$D$10+'СЕТ СН'!$H$6-'СЕТ СН'!$H$23</f>
        <v>2240.5786670299999</v>
      </c>
      <c r="H79" s="36">
        <f>SUMIFS(СВЦЭМ!$D$39:$D$782,СВЦЭМ!$A$39:$A$782,$A79,СВЦЭМ!$B$39:$B$782,H$77)+'СЕТ СН'!$H$11+СВЦЭМ!$D$10+'СЕТ СН'!$H$6-'СЕТ СН'!$H$23</f>
        <v>2281.8492222899999</v>
      </c>
      <c r="I79" s="36">
        <f>SUMIFS(СВЦЭМ!$D$39:$D$782,СВЦЭМ!$A$39:$A$782,$A79,СВЦЭМ!$B$39:$B$782,I$77)+'СЕТ СН'!$H$11+СВЦЭМ!$D$10+'СЕТ СН'!$H$6-'СЕТ СН'!$H$23</f>
        <v>2244.2547758299997</v>
      </c>
      <c r="J79" s="36">
        <f>SUMIFS(СВЦЭМ!$D$39:$D$782,СВЦЭМ!$A$39:$A$782,$A79,СВЦЭМ!$B$39:$B$782,J$77)+'СЕТ СН'!$H$11+СВЦЭМ!$D$10+'СЕТ СН'!$H$6-'СЕТ СН'!$H$23</f>
        <v>2213.4733498999999</v>
      </c>
      <c r="K79" s="36">
        <f>SUMIFS(СВЦЭМ!$D$39:$D$782,СВЦЭМ!$A$39:$A$782,$A79,СВЦЭМ!$B$39:$B$782,K$77)+'СЕТ СН'!$H$11+СВЦЭМ!$D$10+'СЕТ СН'!$H$6-'СЕТ СН'!$H$23</f>
        <v>2229.03304123</v>
      </c>
      <c r="L79" s="36">
        <f>SUMIFS(СВЦЭМ!$D$39:$D$782,СВЦЭМ!$A$39:$A$782,$A79,СВЦЭМ!$B$39:$B$782,L$77)+'СЕТ СН'!$H$11+СВЦЭМ!$D$10+'СЕТ СН'!$H$6-'СЕТ СН'!$H$23</f>
        <v>2218.7802734799998</v>
      </c>
      <c r="M79" s="36">
        <f>SUMIFS(СВЦЭМ!$D$39:$D$782,СВЦЭМ!$A$39:$A$782,$A79,СВЦЭМ!$B$39:$B$782,M$77)+'СЕТ СН'!$H$11+СВЦЭМ!$D$10+'СЕТ СН'!$H$6-'СЕТ СН'!$H$23</f>
        <v>2211.1875991400002</v>
      </c>
      <c r="N79" s="36">
        <f>SUMIFS(СВЦЭМ!$D$39:$D$782,СВЦЭМ!$A$39:$A$782,$A79,СВЦЭМ!$B$39:$B$782,N$77)+'СЕТ СН'!$H$11+СВЦЭМ!$D$10+'СЕТ СН'!$H$6-'СЕТ СН'!$H$23</f>
        <v>2147.1462083899996</v>
      </c>
      <c r="O79" s="36">
        <f>SUMIFS(СВЦЭМ!$D$39:$D$782,СВЦЭМ!$A$39:$A$782,$A79,СВЦЭМ!$B$39:$B$782,O$77)+'СЕТ СН'!$H$11+СВЦЭМ!$D$10+'СЕТ СН'!$H$6-'СЕТ СН'!$H$23</f>
        <v>2233.08078424</v>
      </c>
      <c r="P79" s="36">
        <f>SUMIFS(СВЦЭМ!$D$39:$D$782,СВЦЭМ!$A$39:$A$782,$A79,СВЦЭМ!$B$39:$B$782,P$77)+'СЕТ СН'!$H$11+СВЦЭМ!$D$10+'СЕТ СН'!$H$6-'СЕТ СН'!$H$23</f>
        <v>2290.9036715100001</v>
      </c>
      <c r="Q79" s="36">
        <f>SUMIFS(СВЦЭМ!$D$39:$D$782,СВЦЭМ!$A$39:$A$782,$A79,СВЦЭМ!$B$39:$B$782,Q$77)+'СЕТ СН'!$H$11+СВЦЭМ!$D$10+'СЕТ СН'!$H$6-'СЕТ СН'!$H$23</f>
        <v>2277.2401869599998</v>
      </c>
      <c r="R79" s="36">
        <f>SUMIFS(СВЦЭМ!$D$39:$D$782,СВЦЭМ!$A$39:$A$782,$A79,СВЦЭМ!$B$39:$B$782,R$77)+'СЕТ СН'!$H$11+СВЦЭМ!$D$10+'СЕТ СН'!$H$6-'СЕТ СН'!$H$23</f>
        <v>2251.7354841099996</v>
      </c>
      <c r="S79" s="36">
        <f>SUMIFS(СВЦЭМ!$D$39:$D$782,СВЦЭМ!$A$39:$A$782,$A79,СВЦЭМ!$B$39:$B$782,S$77)+'СЕТ СН'!$H$11+СВЦЭМ!$D$10+'СЕТ СН'!$H$6-'СЕТ СН'!$H$23</f>
        <v>2177.23217643</v>
      </c>
      <c r="T79" s="36">
        <f>SUMIFS(СВЦЭМ!$D$39:$D$782,СВЦЭМ!$A$39:$A$782,$A79,СВЦЭМ!$B$39:$B$782,T$77)+'СЕТ СН'!$H$11+СВЦЭМ!$D$10+'СЕТ СН'!$H$6-'СЕТ СН'!$H$23</f>
        <v>2169.4207501699998</v>
      </c>
      <c r="U79" s="36">
        <f>SUMIFS(СВЦЭМ!$D$39:$D$782,СВЦЭМ!$A$39:$A$782,$A79,СВЦЭМ!$B$39:$B$782,U$77)+'СЕТ СН'!$H$11+СВЦЭМ!$D$10+'СЕТ СН'!$H$6-'СЕТ СН'!$H$23</f>
        <v>2224.81465088</v>
      </c>
      <c r="V79" s="36">
        <f>SUMIFS(СВЦЭМ!$D$39:$D$782,СВЦЭМ!$A$39:$A$782,$A79,СВЦЭМ!$B$39:$B$782,V$77)+'СЕТ СН'!$H$11+СВЦЭМ!$D$10+'СЕТ СН'!$H$6-'СЕТ СН'!$H$23</f>
        <v>2244.8075953199996</v>
      </c>
      <c r="W79" s="36">
        <f>SUMIFS(СВЦЭМ!$D$39:$D$782,СВЦЭМ!$A$39:$A$782,$A79,СВЦЭМ!$B$39:$B$782,W$77)+'СЕТ СН'!$H$11+СВЦЭМ!$D$10+'СЕТ СН'!$H$6-'СЕТ СН'!$H$23</f>
        <v>2252.9901620099999</v>
      </c>
      <c r="X79" s="36">
        <f>SUMIFS(СВЦЭМ!$D$39:$D$782,СВЦЭМ!$A$39:$A$782,$A79,СВЦЭМ!$B$39:$B$782,X$77)+'СЕТ СН'!$H$11+СВЦЭМ!$D$10+'СЕТ СН'!$H$6-'СЕТ СН'!$H$23</f>
        <v>2284.1560800400002</v>
      </c>
      <c r="Y79" s="36">
        <f>SUMIFS(СВЦЭМ!$D$39:$D$782,СВЦЭМ!$A$39:$A$782,$A79,СВЦЭМ!$B$39:$B$782,Y$77)+'СЕТ СН'!$H$11+СВЦЭМ!$D$10+'СЕТ СН'!$H$6-'СЕТ СН'!$H$23</f>
        <v>2265.1718518399998</v>
      </c>
    </row>
    <row r="80" spans="1:27" ht="15.75" x14ac:dyDescent="0.2">
      <c r="A80" s="35">
        <f t="shared" ref="A80:A105" si="2">A79+1</f>
        <v>44960</v>
      </c>
      <c r="B80" s="36">
        <f>SUMIFS(СВЦЭМ!$D$39:$D$782,СВЦЭМ!$A$39:$A$782,$A80,СВЦЭМ!$B$39:$B$782,B$77)+'СЕТ СН'!$H$11+СВЦЭМ!$D$10+'СЕТ СН'!$H$6-'СЕТ СН'!$H$23</f>
        <v>2150.0571326600002</v>
      </c>
      <c r="C80" s="36">
        <f>SUMIFS(СВЦЭМ!$D$39:$D$782,СВЦЭМ!$A$39:$A$782,$A80,СВЦЭМ!$B$39:$B$782,C$77)+'СЕТ СН'!$H$11+СВЦЭМ!$D$10+'СЕТ СН'!$H$6-'СЕТ СН'!$H$23</f>
        <v>2194.7589687599998</v>
      </c>
      <c r="D80" s="36">
        <f>SUMIFS(СВЦЭМ!$D$39:$D$782,СВЦЭМ!$A$39:$A$782,$A80,СВЦЭМ!$B$39:$B$782,D$77)+'СЕТ СН'!$H$11+СВЦЭМ!$D$10+'СЕТ СН'!$H$6-'СЕТ СН'!$H$23</f>
        <v>2201.7525953300001</v>
      </c>
      <c r="E80" s="36">
        <f>SUMIFS(СВЦЭМ!$D$39:$D$782,СВЦЭМ!$A$39:$A$782,$A80,СВЦЭМ!$B$39:$B$782,E$77)+'СЕТ СН'!$H$11+СВЦЭМ!$D$10+'СЕТ СН'!$H$6-'СЕТ СН'!$H$23</f>
        <v>2195.9028215099997</v>
      </c>
      <c r="F80" s="36">
        <f>SUMIFS(СВЦЭМ!$D$39:$D$782,СВЦЭМ!$A$39:$A$782,$A80,СВЦЭМ!$B$39:$B$782,F$77)+'СЕТ СН'!$H$11+СВЦЭМ!$D$10+'СЕТ СН'!$H$6-'СЕТ СН'!$H$23</f>
        <v>2202.0846637699997</v>
      </c>
      <c r="G80" s="36">
        <f>SUMIFS(СВЦЭМ!$D$39:$D$782,СВЦЭМ!$A$39:$A$782,$A80,СВЦЭМ!$B$39:$B$782,G$77)+'СЕТ СН'!$H$11+СВЦЭМ!$D$10+'СЕТ СН'!$H$6-'СЕТ СН'!$H$23</f>
        <v>2181.7749658900002</v>
      </c>
      <c r="H80" s="36">
        <f>SUMIFS(СВЦЭМ!$D$39:$D$782,СВЦЭМ!$A$39:$A$782,$A80,СВЦЭМ!$B$39:$B$782,H$77)+'СЕТ СН'!$H$11+СВЦЭМ!$D$10+'СЕТ СН'!$H$6-'СЕТ СН'!$H$23</f>
        <v>2157.3366364100002</v>
      </c>
      <c r="I80" s="36">
        <f>SUMIFS(СВЦЭМ!$D$39:$D$782,СВЦЭМ!$A$39:$A$782,$A80,СВЦЭМ!$B$39:$B$782,I$77)+'СЕТ СН'!$H$11+СВЦЭМ!$D$10+'СЕТ СН'!$H$6-'СЕТ СН'!$H$23</f>
        <v>2153.9464556799999</v>
      </c>
      <c r="J80" s="36">
        <f>SUMIFS(СВЦЭМ!$D$39:$D$782,СВЦЭМ!$A$39:$A$782,$A80,СВЦЭМ!$B$39:$B$782,J$77)+'СЕТ СН'!$H$11+СВЦЭМ!$D$10+'СЕТ СН'!$H$6-'СЕТ СН'!$H$23</f>
        <v>2153.3241229300002</v>
      </c>
      <c r="K80" s="36">
        <f>SUMIFS(СВЦЭМ!$D$39:$D$782,СВЦЭМ!$A$39:$A$782,$A80,СВЦЭМ!$B$39:$B$782,K$77)+'СЕТ СН'!$H$11+СВЦЭМ!$D$10+'СЕТ СН'!$H$6-'СЕТ СН'!$H$23</f>
        <v>2162.7232490799997</v>
      </c>
      <c r="L80" s="36">
        <f>SUMIFS(СВЦЭМ!$D$39:$D$782,СВЦЭМ!$A$39:$A$782,$A80,СВЦЭМ!$B$39:$B$782,L$77)+'СЕТ СН'!$H$11+СВЦЭМ!$D$10+'СЕТ СН'!$H$6-'СЕТ СН'!$H$23</f>
        <v>2159.4670795499997</v>
      </c>
      <c r="M80" s="36">
        <f>SUMIFS(СВЦЭМ!$D$39:$D$782,СВЦЭМ!$A$39:$A$782,$A80,СВЦЭМ!$B$39:$B$782,M$77)+'СЕТ СН'!$H$11+СВЦЭМ!$D$10+'СЕТ СН'!$H$6-'СЕТ СН'!$H$23</f>
        <v>2163.7913628799997</v>
      </c>
      <c r="N80" s="36">
        <f>SUMIFS(СВЦЭМ!$D$39:$D$782,СВЦЭМ!$A$39:$A$782,$A80,СВЦЭМ!$B$39:$B$782,N$77)+'СЕТ СН'!$H$11+СВЦЭМ!$D$10+'СЕТ СН'!$H$6-'СЕТ СН'!$H$23</f>
        <v>2158.4557641800002</v>
      </c>
      <c r="O80" s="36">
        <f>SUMIFS(СВЦЭМ!$D$39:$D$782,СВЦЭМ!$A$39:$A$782,$A80,СВЦЭМ!$B$39:$B$782,O$77)+'СЕТ СН'!$H$11+СВЦЭМ!$D$10+'СЕТ СН'!$H$6-'СЕТ СН'!$H$23</f>
        <v>2151.3314722499999</v>
      </c>
      <c r="P80" s="36">
        <f>SUMIFS(СВЦЭМ!$D$39:$D$782,СВЦЭМ!$A$39:$A$782,$A80,СВЦЭМ!$B$39:$B$782,P$77)+'СЕТ СН'!$H$11+СВЦЭМ!$D$10+'СЕТ СН'!$H$6-'СЕТ СН'!$H$23</f>
        <v>2148.0532752299996</v>
      </c>
      <c r="Q80" s="36">
        <f>SUMIFS(СВЦЭМ!$D$39:$D$782,СВЦЭМ!$A$39:$A$782,$A80,СВЦЭМ!$B$39:$B$782,Q$77)+'СЕТ СН'!$H$11+СВЦЭМ!$D$10+'СЕТ СН'!$H$6-'СЕТ СН'!$H$23</f>
        <v>2140.70008577</v>
      </c>
      <c r="R80" s="36">
        <f>SUMIFS(СВЦЭМ!$D$39:$D$782,СВЦЭМ!$A$39:$A$782,$A80,СВЦЭМ!$B$39:$B$782,R$77)+'СЕТ СН'!$H$11+СВЦЭМ!$D$10+'СЕТ СН'!$H$6-'СЕТ СН'!$H$23</f>
        <v>2135.0201257999997</v>
      </c>
      <c r="S80" s="36">
        <f>SUMIFS(СВЦЭМ!$D$39:$D$782,СВЦЭМ!$A$39:$A$782,$A80,СВЦЭМ!$B$39:$B$782,S$77)+'СЕТ СН'!$H$11+СВЦЭМ!$D$10+'СЕТ СН'!$H$6-'СЕТ СН'!$H$23</f>
        <v>2155.29987686</v>
      </c>
      <c r="T80" s="36">
        <f>SUMIFS(СВЦЭМ!$D$39:$D$782,СВЦЭМ!$A$39:$A$782,$A80,СВЦЭМ!$B$39:$B$782,T$77)+'СЕТ СН'!$H$11+СВЦЭМ!$D$10+'СЕТ СН'!$H$6-'СЕТ СН'!$H$23</f>
        <v>2151.0653824399997</v>
      </c>
      <c r="U80" s="36">
        <f>SUMIFS(СВЦЭМ!$D$39:$D$782,СВЦЭМ!$A$39:$A$782,$A80,СВЦЭМ!$B$39:$B$782,U$77)+'СЕТ СН'!$H$11+СВЦЭМ!$D$10+'СЕТ СН'!$H$6-'СЕТ СН'!$H$23</f>
        <v>2159.1581016</v>
      </c>
      <c r="V80" s="36">
        <f>SUMIFS(СВЦЭМ!$D$39:$D$782,СВЦЭМ!$A$39:$A$782,$A80,СВЦЭМ!$B$39:$B$782,V$77)+'СЕТ СН'!$H$11+СВЦЭМ!$D$10+'СЕТ СН'!$H$6-'СЕТ СН'!$H$23</f>
        <v>2154.5593377300002</v>
      </c>
      <c r="W80" s="36">
        <f>SUMIFS(СВЦЭМ!$D$39:$D$782,СВЦЭМ!$A$39:$A$782,$A80,СВЦЭМ!$B$39:$B$782,W$77)+'СЕТ СН'!$H$11+СВЦЭМ!$D$10+'СЕТ СН'!$H$6-'СЕТ СН'!$H$23</f>
        <v>2145.4459583899998</v>
      </c>
      <c r="X80" s="36">
        <f>SUMIFS(СВЦЭМ!$D$39:$D$782,СВЦЭМ!$A$39:$A$782,$A80,СВЦЭМ!$B$39:$B$782,X$77)+'СЕТ СН'!$H$11+СВЦЭМ!$D$10+'СЕТ СН'!$H$6-'СЕТ СН'!$H$23</f>
        <v>2137.1393084900001</v>
      </c>
      <c r="Y80" s="36">
        <f>SUMIFS(СВЦЭМ!$D$39:$D$782,СВЦЭМ!$A$39:$A$782,$A80,СВЦЭМ!$B$39:$B$782,Y$77)+'СЕТ СН'!$H$11+СВЦЭМ!$D$10+'СЕТ СН'!$H$6-'СЕТ СН'!$H$23</f>
        <v>2146.0783640600002</v>
      </c>
    </row>
    <row r="81" spans="1:25" ht="15.75" x14ac:dyDescent="0.2">
      <c r="A81" s="35">
        <f t="shared" si="2"/>
        <v>44961</v>
      </c>
      <c r="B81" s="36">
        <f>SUMIFS(СВЦЭМ!$D$39:$D$782,СВЦЭМ!$A$39:$A$782,$A81,СВЦЭМ!$B$39:$B$782,B$77)+'СЕТ СН'!$H$11+СВЦЭМ!$D$10+'СЕТ СН'!$H$6-'СЕТ СН'!$H$23</f>
        <v>2304.6787489799999</v>
      </c>
      <c r="C81" s="36">
        <f>SUMIFS(СВЦЭМ!$D$39:$D$782,СВЦЭМ!$A$39:$A$782,$A81,СВЦЭМ!$B$39:$B$782,C$77)+'СЕТ СН'!$H$11+СВЦЭМ!$D$10+'СЕТ СН'!$H$6-'СЕТ СН'!$H$23</f>
        <v>2324.5842997</v>
      </c>
      <c r="D81" s="36">
        <f>SUMIFS(СВЦЭМ!$D$39:$D$782,СВЦЭМ!$A$39:$A$782,$A81,СВЦЭМ!$B$39:$B$782,D$77)+'СЕТ СН'!$H$11+СВЦЭМ!$D$10+'СЕТ СН'!$H$6-'СЕТ СН'!$H$23</f>
        <v>2326.0069734499998</v>
      </c>
      <c r="E81" s="36">
        <f>SUMIFS(СВЦЭМ!$D$39:$D$782,СВЦЭМ!$A$39:$A$782,$A81,СВЦЭМ!$B$39:$B$782,E$77)+'СЕТ СН'!$H$11+СВЦЭМ!$D$10+'СЕТ СН'!$H$6-'СЕТ СН'!$H$23</f>
        <v>2317.6171967599998</v>
      </c>
      <c r="F81" s="36">
        <f>SUMIFS(СВЦЭМ!$D$39:$D$782,СВЦЭМ!$A$39:$A$782,$A81,СВЦЭМ!$B$39:$B$782,F$77)+'СЕТ СН'!$H$11+СВЦЭМ!$D$10+'СЕТ СН'!$H$6-'СЕТ СН'!$H$23</f>
        <v>2314.2695130499997</v>
      </c>
      <c r="G81" s="36">
        <f>SUMIFS(СВЦЭМ!$D$39:$D$782,СВЦЭМ!$A$39:$A$782,$A81,СВЦЭМ!$B$39:$B$782,G$77)+'СЕТ СН'!$H$11+СВЦЭМ!$D$10+'СЕТ СН'!$H$6-'СЕТ СН'!$H$23</f>
        <v>2287.6918060799999</v>
      </c>
      <c r="H81" s="36">
        <f>SUMIFS(СВЦЭМ!$D$39:$D$782,СВЦЭМ!$A$39:$A$782,$A81,СВЦЭМ!$B$39:$B$782,H$77)+'СЕТ СН'!$H$11+СВЦЭМ!$D$10+'СЕТ СН'!$H$6-'СЕТ СН'!$H$23</f>
        <v>2228.8670269099998</v>
      </c>
      <c r="I81" s="36">
        <f>SUMIFS(СВЦЭМ!$D$39:$D$782,СВЦЭМ!$A$39:$A$782,$A81,СВЦЭМ!$B$39:$B$782,I$77)+'СЕТ СН'!$H$11+СВЦЭМ!$D$10+'СЕТ СН'!$H$6-'СЕТ СН'!$H$23</f>
        <v>2158.8673726699999</v>
      </c>
      <c r="J81" s="36">
        <f>SUMIFS(СВЦЭМ!$D$39:$D$782,СВЦЭМ!$A$39:$A$782,$A81,СВЦЭМ!$B$39:$B$782,J$77)+'СЕТ СН'!$H$11+СВЦЭМ!$D$10+'СЕТ СН'!$H$6-'СЕТ СН'!$H$23</f>
        <v>2095.9288698800001</v>
      </c>
      <c r="K81" s="36">
        <f>SUMIFS(СВЦЭМ!$D$39:$D$782,СВЦЭМ!$A$39:$A$782,$A81,СВЦЭМ!$B$39:$B$782,K$77)+'СЕТ СН'!$H$11+СВЦЭМ!$D$10+'СЕТ СН'!$H$6-'СЕТ СН'!$H$23</f>
        <v>2092.9987669000002</v>
      </c>
      <c r="L81" s="36">
        <f>SUMIFS(СВЦЭМ!$D$39:$D$782,СВЦЭМ!$A$39:$A$782,$A81,СВЦЭМ!$B$39:$B$782,L$77)+'СЕТ СН'!$H$11+СВЦЭМ!$D$10+'СЕТ СН'!$H$6-'СЕТ СН'!$H$23</f>
        <v>2108.5047458399999</v>
      </c>
      <c r="M81" s="36">
        <f>SUMIFS(СВЦЭМ!$D$39:$D$782,СВЦЭМ!$A$39:$A$782,$A81,СВЦЭМ!$B$39:$B$782,M$77)+'СЕТ СН'!$H$11+СВЦЭМ!$D$10+'СЕТ СН'!$H$6-'СЕТ СН'!$H$23</f>
        <v>2121.55185278</v>
      </c>
      <c r="N81" s="36">
        <f>SUMIFS(СВЦЭМ!$D$39:$D$782,СВЦЭМ!$A$39:$A$782,$A81,СВЦЭМ!$B$39:$B$782,N$77)+'СЕТ СН'!$H$11+СВЦЭМ!$D$10+'СЕТ СН'!$H$6-'СЕТ СН'!$H$23</f>
        <v>2159.2603470399999</v>
      </c>
      <c r="O81" s="36">
        <f>SUMIFS(СВЦЭМ!$D$39:$D$782,СВЦЭМ!$A$39:$A$782,$A81,СВЦЭМ!$B$39:$B$782,O$77)+'СЕТ СН'!$H$11+СВЦЭМ!$D$10+'СЕТ СН'!$H$6-'СЕТ СН'!$H$23</f>
        <v>2179.9095508099999</v>
      </c>
      <c r="P81" s="36">
        <f>SUMIFS(СВЦЭМ!$D$39:$D$782,СВЦЭМ!$A$39:$A$782,$A81,СВЦЭМ!$B$39:$B$782,P$77)+'СЕТ СН'!$H$11+СВЦЭМ!$D$10+'СЕТ СН'!$H$6-'СЕТ СН'!$H$23</f>
        <v>2199.31127844</v>
      </c>
      <c r="Q81" s="36">
        <f>SUMIFS(СВЦЭМ!$D$39:$D$782,СВЦЭМ!$A$39:$A$782,$A81,СВЦЭМ!$B$39:$B$782,Q$77)+'СЕТ СН'!$H$11+СВЦЭМ!$D$10+'СЕТ СН'!$H$6-'СЕТ СН'!$H$23</f>
        <v>2204.3981703899999</v>
      </c>
      <c r="R81" s="36">
        <f>SUMIFS(СВЦЭМ!$D$39:$D$782,СВЦЭМ!$A$39:$A$782,$A81,СВЦЭМ!$B$39:$B$782,R$77)+'СЕТ СН'!$H$11+СВЦЭМ!$D$10+'СЕТ СН'!$H$6-'СЕТ СН'!$H$23</f>
        <v>2180.5248684399999</v>
      </c>
      <c r="S81" s="36">
        <f>SUMIFS(СВЦЭМ!$D$39:$D$782,СВЦЭМ!$A$39:$A$782,$A81,СВЦЭМ!$B$39:$B$782,S$77)+'СЕТ СН'!$H$11+СВЦЭМ!$D$10+'СЕТ СН'!$H$6-'СЕТ СН'!$H$23</f>
        <v>2136.7764662</v>
      </c>
      <c r="T81" s="36">
        <f>SUMIFS(СВЦЭМ!$D$39:$D$782,СВЦЭМ!$A$39:$A$782,$A81,СВЦЭМ!$B$39:$B$782,T$77)+'СЕТ СН'!$H$11+СВЦЭМ!$D$10+'СЕТ СН'!$H$6-'СЕТ СН'!$H$23</f>
        <v>2154.2332389399999</v>
      </c>
      <c r="U81" s="36">
        <f>SUMIFS(СВЦЭМ!$D$39:$D$782,СВЦЭМ!$A$39:$A$782,$A81,СВЦЭМ!$B$39:$B$782,U$77)+'СЕТ СН'!$H$11+СВЦЭМ!$D$10+'СЕТ СН'!$H$6-'СЕТ СН'!$H$23</f>
        <v>2161.9127859999999</v>
      </c>
      <c r="V81" s="36">
        <f>SUMIFS(СВЦЭМ!$D$39:$D$782,СВЦЭМ!$A$39:$A$782,$A81,СВЦЭМ!$B$39:$B$782,V$77)+'СЕТ СН'!$H$11+СВЦЭМ!$D$10+'СЕТ СН'!$H$6-'СЕТ СН'!$H$23</f>
        <v>2171.6690017999999</v>
      </c>
      <c r="W81" s="36">
        <f>SUMIFS(СВЦЭМ!$D$39:$D$782,СВЦЭМ!$A$39:$A$782,$A81,СВЦЭМ!$B$39:$B$782,W$77)+'СЕТ СН'!$H$11+СВЦЭМ!$D$10+'СЕТ СН'!$H$6-'СЕТ СН'!$H$23</f>
        <v>2206.4076139700001</v>
      </c>
      <c r="X81" s="36">
        <f>SUMIFS(СВЦЭМ!$D$39:$D$782,СВЦЭМ!$A$39:$A$782,$A81,СВЦЭМ!$B$39:$B$782,X$77)+'СЕТ СН'!$H$11+СВЦЭМ!$D$10+'СЕТ СН'!$H$6-'СЕТ СН'!$H$23</f>
        <v>2222.1762390399999</v>
      </c>
      <c r="Y81" s="36">
        <f>SUMIFS(СВЦЭМ!$D$39:$D$782,СВЦЭМ!$A$39:$A$782,$A81,СВЦЭМ!$B$39:$B$782,Y$77)+'СЕТ СН'!$H$11+СВЦЭМ!$D$10+'СЕТ СН'!$H$6-'СЕТ СН'!$H$23</f>
        <v>2241.7426656899997</v>
      </c>
    </row>
    <row r="82" spans="1:25" ht="15.75" x14ac:dyDescent="0.2">
      <c r="A82" s="35">
        <f t="shared" si="2"/>
        <v>44962</v>
      </c>
      <c r="B82" s="36">
        <f>SUMIFS(СВЦЭМ!$D$39:$D$782,СВЦЭМ!$A$39:$A$782,$A82,СВЦЭМ!$B$39:$B$782,B$77)+'СЕТ СН'!$H$11+СВЦЭМ!$D$10+'СЕТ СН'!$H$6-'СЕТ СН'!$H$23</f>
        <v>2164.73339966</v>
      </c>
      <c r="C82" s="36">
        <f>SUMIFS(СВЦЭМ!$D$39:$D$782,СВЦЭМ!$A$39:$A$782,$A82,СВЦЭМ!$B$39:$B$782,C$77)+'СЕТ СН'!$H$11+СВЦЭМ!$D$10+'СЕТ СН'!$H$6-'СЕТ СН'!$H$23</f>
        <v>2201.73586484</v>
      </c>
      <c r="D82" s="36">
        <f>SUMIFS(СВЦЭМ!$D$39:$D$782,СВЦЭМ!$A$39:$A$782,$A82,СВЦЭМ!$B$39:$B$782,D$77)+'СЕТ СН'!$H$11+СВЦЭМ!$D$10+'СЕТ СН'!$H$6-'СЕТ СН'!$H$23</f>
        <v>2201.1409520299999</v>
      </c>
      <c r="E82" s="36">
        <f>SUMIFS(СВЦЭМ!$D$39:$D$782,СВЦЭМ!$A$39:$A$782,$A82,СВЦЭМ!$B$39:$B$782,E$77)+'СЕТ СН'!$H$11+СВЦЭМ!$D$10+'СЕТ СН'!$H$6-'СЕТ СН'!$H$23</f>
        <v>2182.8469769599997</v>
      </c>
      <c r="F82" s="36">
        <f>SUMIFS(СВЦЭМ!$D$39:$D$782,СВЦЭМ!$A$39:$A$782,$A82,СВЦЭМ!$B$39:$B$782,F$77)+'СЕТ СН'!$H$11+СВЦЭМ!$D$10+'СЕТ СН'!$H$6-'СЕТ СН'!$H$23</f>
        <v>2176.9236819899997</v>
      </c>
      <c r="G82" s="36">
        <f>SUMIFS(СВЦЭМ!$D$39:$D$782,СВЦЭМ!$A$39:$A$782,$A82,СВЦЭМ!$B$39:$B$782,G$77)+'СЕТ СН'!$H$11+СВЦЭМ!$D$10+'СЕТ СН'!$H$6-'СЕТ СН'!$H$23</f>
        <v>2169.73595669</v>
      </c>
      <c r="H82" s="36">
        <f>SUMIFS(СВЦЭМ!$D$39:$D$782,СВЦЭМ!$A$39:$A$782,$A82,СВЦЭМ!$B$39:$B$782,H$77)+'СЕТ СН'!$H$11+СВЦЭМ!$D$10+'СЕТ СН'!$H$6-'СЕТ СН'!$H$23</f>
        <v>2136.6381165799999</v>
      </c>
      <c r="I82" s="36">
        <f>SUMIFS(СВЦЭМ!$D$39:$D$782,СВЦЭМ!$A$39:$A$782,$A82,СВЦЭМ!$B$39:$B$782,I$77)+'СЕТ СН'!$H$11+СВЦЭМ!$D$10+'СЕТ СН'!$H$6-'СЕТ СН'!$H$23</f>
        <v>2072.5345706399999</v>
      </c>
      <c r="J82" s="36">
        <f>SUMIFS(СВЦЭМ!$D$39:$D$782,СВЦЭМ!$A$39:$A$782,$A82,СВЦЭМ!$B$39:$B$782,J$77)+'СЕТ СН'!$H$11+СВЦЭМ!$D$10+'СЕТ СН'!$H$6-'СЕТ СН'!$H$23</f>
        <v>2016.6349980999998</v>
      </c>
      <c r="K82" s="36">
        <f>SUMIFS(СВЦЭМ!$D$39:$D$782,СВЦЭМ!$A$39:$A$782,$A82,СВЦЭМ!$B$39:$B$782,K$77)+'СЕТ СН'!$H$11+СВЦЭМ!$D$10+'СЕТ СН'!$H$6-'СЕТ СН'!$H$23</f>
        <v>1986.3530978199999</v>
      </c>
      <c r="L82" s="36">
        <f>SUMIFS(СВЦЭМ!$D$39:$D$782,СВЦЭМ!$A$39:$A$782,$A82,СВЦЭМ!$B$39:$B$782,L$77)+'СЕТ СН'!$H$11+СВЦЭМ!$D$10+'СЕТ СН'!$H$6-'СЕТ СН'!$H$23</f>
        <v>1983.9118860199999</v>
      </c>
      <c r="M82" s="36">
        <f>SUMIFS(СВЦЭМ!$D$39:$D$782,СВЦЭМ!$A$39:$A$782,$A82,СВЦЭМ!$B$39:$B$782,M$77)+'СЕТ СН'!$H$11+СВЦЭМ!$D$10+'СЕТ СН'!$H$6-'СЕТ СН'!$H$23</f>
        <v>2015.79665658</v>
      </c>
      <c r="N82" s="36">
        <f>SUMIFS(СВЦЭМ!$D$39:$D$782,СВЦЭМ!$A$39:$A$782,$A82,СВЦЭМ!$B$39:$B$782,N$77)+'СЕТ СН'!$H$11+СВЦЭМ!$D$10+'СЕТ СН'!$H$6-'СЕТ СН'!$H$23</f>
        <v>2056.7034075000001</v>
      </c>
      <c r="O82" s="36">
        <f>SUMIFS(СВЦЭМ!$D$39:$D$782,СВЦЭМ!$A$39:$A$782,$A82,СВЦЭМ!$B$39:$B$782,O$77)+'СЕТ СН'!$H$11+СВЦЭМ!$D$10+'СЕТ СН'!$H$6-'СЕТ СН'!$H$23</f>
        <v>2077.1096367</v>
      </c>
      <c r="P82" s="36">
        <f>SUMIFS(СВЦЭМ!$D$39:$D$782,СВЦЭМ!$A$39:$A$782,$A82,СВЦЭМ!$B$39:$B$782,P$77)+'СЕТ СН'!$H$11+СВЦЭМ!$D$10+'СЕТ СН'!$H$6-'СЕТ СН'!$H$23</f>
        <v>2133.1606422999998</v>
      </c>
      <c r="Q82" s="36">
        <f>SUMIFS(СВЦЭМ!$D$39:$D$782,СВЦЭМ!$A$39:$A$782,$A82,СВЦЭМ!$B$39:$B$782,Q$77)+'СЕТ СН'!$H$11+СВЦЭМ!$D$10+'СЕТ СН'!$H$6-'СЕТ СН'!$H$23</f>
        <v>2146.7334627800001</v>
      </c>
      <c r="R82" s="36">
        <f>SUMIFS(СВЦЭМ!$D$39:$D$782,СВЦЭМ!$A$39:$A$782,$A82,СВЦЭМ!$B$39:$B$782,R$77)+'СЕТ СН'!$H$11+СВЦЭМ!$D$10+'СЕТ СН'!$H$6-'СЕТ СН'!$H$23</f>
        <v>2124.3885246</v>
      </c>
      <c r="S82" s="36">
        <f>SUMIFS(СВЦЭМ!$D$39:$D$782,СВЦЭМ!$A$39:$A$782,$A82,СВЦЭМ!$B$39:$B$782,S$77)+'СЕТ СН'!$H$11+СВЦЭМ!$D$10+'СЕТ СН'!$H$6-'СЕТ СН'!$H$23</f>
        <v>2063.0212640999998</v>
      </c>
      <c r="T82" s="36">
        <f>SUMIFS(СВЦЭМ!$D$39:$D$782,СВЦЭМ!$A$39:$A$782,$A82,СВЦЭМ!$B$39:$B$782,T$77)+'СЕТ СН'!$H$11+СВЦЭМ!$D$10+'СЕТ СН'!$H$6-'СЕТ СН'!$H$23</f>
        <v>2007.4110681099999</v>
      </c>
      <c r="U82" s="36">
        <f>SUMIFS(СВЦЭМ!$D$39:$D$782,СВЦЭМ!$A$39:$A$782,$A82,СВЦЭМ!$B$39:$B$782,U$77)+'СЕТ СН'!$H$11+СВЦЭМ!$D$10+'СЕТ СН'!$H$6-'СЕТ СН'!$H$23</f>
        <v>2032.3036852999999</v>
      </c>
      <c r="V82" s="36">
        <f>SUMIFS(СВЦЭМ!$D$39:$D$782,СВЦЭМ!$A$39:$A$782,$A82,СВЦЭМ!$B$39:$B$782,V$77)+'СЕТ СН'!$H$11+СВЦЭМ!$D$10+'СЕТ СН'!$H$6-'СЕТ СН'!$H$23</f>
        <v>2046.8915748099998</v>
      </c>
      <c r="W82" s="36">
        <f>SUMIFS(СВЦЭМ!$D$39:$D$782,СВЦЭМ!$A$39:$A$782,$A82,СВЦЭМ!$B$39:$B$782,W$77)+'СЕТ СН'!$H$11+СВЦЭМ!$D$10+'СЕТ СН'!$H$6-'СЕТ СН'!$H$23</f>
        <v>2076.84787749</v>
      </c>
      <c r="X82" s="36">
        <f>SUMIFS(СВЦЭМ!$D$39:$D$782,СВЦЭМ!$A$39:$A$782,$A82,СВЦЭМ!$B$39:$B$782,X$77)+'СЕТ СН'!$H$11+СВЦЭМ!$D$10+'СЕТ СН'!$H$6-'СЕТ СН'!$H$23</f>
        <v>2100.2524772199999</v>
      </c>
      <c r="Y82" s="36">
        <f>SUMIFS(СВЦЭМ!$D$39:$D$782,СВЦЭМ!$A$39:$A$782,$A82,СВЦЭМ!$B$39:$B$782,Y$77)+'СЕТ СН'!$H$11+СВЦЭМ!$D$10+'СЕТ СН'!$H$6-'СЕТ СН'!$H$23</f>
        <v>2126.9527182100001</v>
      </c>
    </row>
    <row r="83" spans="1:25" ht="15.75" x14ac:dyDescent="0.2">
      <c r="A83" s="35">
        <f t="shared" si="2"/>
        <v>44963</v>
      </c>
      <c r="B83" s="36">
        <f>SUMIFS(СВЦЭМ!$D$39:$D$782,СВЦЭМ!$A$39:$A$782,$A83,СВЦЭМ!$B$39:$B$782,B$77)+'СЕТ СН'!$H$11+СВЦЭМ!$D$10+'СЕТ СН'!$H$6-'СЕТ СН'!$H$23</f>
        <v>2163.6350348799997</v>
      </c>
      <c r="C83" s="36">
        <f>SUMIFS(СВЦЭМ!$D$39:$D$782,СВЦЭМ!$A$39:$A$782,$A83,СВЦЭМ!$B$39:$B$782,C$77)+'СЕТ СН'!$H$11+СВЦЭМ!$D$10+'СЕТ СН'!$H$6-'СЕТ СН'!$H$23</f>
        <v>2203.2999013799999</v>
      </c>
      <c r="D83" s="36">
        <f>SUMIFS(СВЦЭМ!$D$39:$D$782,СВЦЭМ!$A$39:$A$782,$A83,СВЦЭМ!$B$39:$B$782,D$77)+'СЕТ СН'!$H$11+СВЦЭМ!$D$10+'СЕТ СН'!$H$6-'СЕТ СН'!$H$23</f>
        <v>2202.5204890999998</v>
      </c>
      <c r="E83" s="36">
        <f>SUMIFS(СВЦЭМ!$D$39:$D$782,СВЦЭМ!$A$39:$A$782,$A83,СВЦЭМ!$B$39:$B$782,E$77)+'СЕТ СН'!$H$11+СВЦЭМ!$D$10+'СЕТ СН'!$H$6-'СЕТ СН'!$H$23</f>
        <v>2185.8291496299998</v>
      </c>
      <c r="F83" s="36">
        <f>SUMIFS(СВЦЭМ!$D$39:$D$782,СВЦЭМ!$A$39:$A$782,$A83,СВЦЭМ!$B$39:$B$782,F$77)+'СЕТ СН'!$H$11+СВЦЭМ!$D$10+'СЕТ СН'!$H$6-'СЕТ СН'!$H$23</f>
        <v>2202.5223723899999</v>
      </c>
      <c r="G83" s="36">
        <f>SUMIFS(СВЦЭМ!$D$39:$D$782,СВЦЭМ!$A$39:$A$782,$A83,СВЦЭМ!$B$39:$B$782,G$77)+'СЕТ СН'!$H$11+СВЦЭМ!$D$10+'СЕТ СН'!$H$6-'СЕТ СН'!$H$23</f>
        <v>2145.1782087000001</v>
      </c>
      <c r="H83" s="36">
        <f>SUMIFS(СВЦЭМ!$D$39:$D$782,СВЦЭМ!$A$39:$A$782,$A83,СВЦЭМ!$B$39:$B$782,H$77)+'СЕТ СН'!$H$11+СВЦЭМ!$D$10+'СЕТ СН'!$H$6-'СЕТ СН'!$H$23</f>
        <v>2107.1859206299996</v>
      </c>
      <c r="I83" s="36">
        <f>SUMIFS(СВЦЭМ!$D$39:$D$782,СВЦЭМ!$A$39:$A$782,$A83,СВЦЭМ!$B$39:$B$782,I$77)+'СЕТ СН'!$H$11+СВЦЭМ!$D$10+'СЕТ СН'!$H$6-'СЕТ СН'!$H$23</f>
        <v>2070.2695722600001</v>
      </c>
      <c r="J83" s="36">
        <f>SUMIFS(СВЦЭМ!$D$39:$D$782,СВЦЭМ!$A$39:$A$782,$A83,СВЦЭМ!$B$39:$B$782,J$77)+'СЕТ СН'!$H$11+СВЦЭМ!$D$10+'СЕТ СН'!$H$6-'СЕТ СН'!$H$23</f>
        <v>2053.1906042800001</v>
      </c>
      <c r="K83" s="36">
        <f>SUMIFS(СВЦЭМ!$D$39:$D$782,СВЦЭМ!$A$39:$A$782,$A83,СВЦЭМ!$B$39:$B$782,K$77)+'СЕТ СН'!$H$11+СВЦЭМ!$D$10+'СЕТ СН'!$H$6-'СЕТ СН'!$H$23</f>
        <v>2064.8405546899999</v>
      </c>
      <c r="L83" s="36">
        <f>SUMIFS(СВЦЭМ!$D$39:$D$782,СВЦЭМ!$A$39:$A$782,$A83,СВЦЭМ!$B$39:$B$782,L$77)+'СЕТ СН'!$H$11+СВЦЭМ!$D$10+'СЕТ СН'!$H$6-'СЕТ СН'!$H$23</f>
        <v>2064.37971982</v>
      </c>
      <c r="M83" s="36">
        <f>SUMIFS(СВЦЭМ!$D$39:$D$782,СВЦЭМ!$A$39:$A$782,$A83,СВЦЭМ!$B$39:$B$782,M$77)+'СЕТ СН'!$H$11+СВЦЭМ!$D$10+'СЕТ СН'!$H$6-'СЕТ СН'!$H$23</f>
        <v>2082.48534948</v>
      </c>
      <c r="N83" s="36">
        <f>SUMIFS(СВЦЭМ!$D$39:$D$782,СВЦЭМ!$A$39:$A$782,$A83,СВЦЭМ!$B$39:$B$782,N$77)+'СЕТ СН'!$H$11+СВЦЭМ!$D$10+'СЕТ СН'!$H$6-'СЕТ СН'!$H$23</f>
        <v>2102.07164453</v>
      </c>
      <c r="O83" s="36">
        <f>SUMIFS(СВЦЭМ!$D$39:$D$782,СВЦЭМ!$A$39:$A$782,$A83,СВЦЭМ!$B$39:$B$782,O$77)+'СЕТ СН'!$H$11+СВЦЭМ!$D$10+'СЕТ СН'!$H$6-'СЕТ СН'!$H$23</f>
        <v>2102.0474957400002</v>
      </c>
      <c r="P83" s="36">
        <f>SUMIFS(СВЦЭМ!$D$39:$D$782,СВЦЭМ!$A$39:$A$782,$A83,СВЦЭМ!$B$39:$B$782,P$77)+'СЕТ СН'!$H$11+СВЦЭМ!$D$10+'СЕТ СН'!$H$6-'СЕТ СН'!$H$23</f>
        <v>2102.9997192299998</v>
      </c>
      <c r="Q83" s="36">
        <f>SUMIFS(СВЦЭМ!$D$39:$D$782,СВЦЭМ!$A$39:$A$782,$A83,СВЦЭМ!$B$39:$B$782,Q$77)+'СЕТ СН'!$H$11+СВЦЭМ!$D$10+'СЕТ СН'!$H$6-'СЕТ СН'!$H$23</f>
        <v>2097.5360777599999</v>
      </c>
      <c r="R83" s="36">
        <f>SUMIFS(СВЦЭМ!$D$39:$D$782,СВЦЭМ!$A$39:$A$782,$A83,СВЦЭМ!$B$39:$B$782,R$77)+'СЕТ СН'!$H$11+СВЦЭМ!$D$10+'СЕТ СН'!$H$6-'СЕТ СН'!$H$23</f>
        <v>2124.0955036599998</v>
      </c>
      <c r="S83" s="36">
        <f>SUMIFS(СВЦЭМ!$D$39:$D$782,СВЦЭМ!$A$39:$A$782,$A83,СВЦЭМ!$B$39:$B$782,S$77)+'СЕТ СН'!$H$11+СВЦЭМ!$D$10+'СЕТ СН'!$H$6-'СЕТ СН'!$H$23</f>
        <v>2058.2323537000002</v>
      </c>
      <c r="T83" s="36">
        <f>SUMIFS(СВЦЭМ!$D$39:$D$782,СВЦЭМ!$A$39:$A$782,$A83,СВЦЭМ!$B$39:$B$782,T$77)+'СЕТ СН'!$H$11+СВЦЭМ!$D$10+'СЕТ СН'!$H$6-'СЕТ СН'!$H$23</f>
        <v>2066.7716687699999</v>
      </c>
      <c r="U83" s="36">
        <f>SUMIFS(СВЦЭМ!$D$39:$D$782,СВЦЭМ!$A$39:$A$782,$A83,СВЦЭМ!$B$39:$B$782,U$77)+'СЕТ СН'!$H$11+СВЦЭМ!$D$10+'СЕТ СН'!$H$6-'СЕТ СН'!$H$23</f>
        <v>2075.2097401499996</v>
      </c>
      <c r="V83" s="36">
        <f>SUMIFS(СВЦЭМ!$D$39:$D$782,СВЦЭМ!$A$39:$A$782,$A83,СВЦЭМ!$B$39:$B$782,V$77)+'СЕТ СН'!$H$11+СВЦЭМ!$D$10+'СЕТ СН'!$H$6-'СЕТ СН'!$H$23</f>
        <v>2080.3486767699997</v>
      </c>
      <c r="W83" s="36">
        <f>SUMIFS(СВЦЭМ!$D$39:$D$782,СВЦЭМ!$A$39:$A$782,$A83,СВЦЭМ!$B$39:$B$782,W$77)+'СЕТ СН'!$H$11+СВЦЭМ!$D$10+'СЕТ СН'!$H$6-'СЕТ СН'!$H$23</f>
        <v>2064.8166170799996</v>
      </c>
      <c r="X83" s="36">
        <f>SUMIFS(СВЦЭМ!$D$39:$D$782,СВЦЭМ!$A$39:$A$782,$A83,СВЦЭМ!$B$39:$B$782,X$77)+'СЕТ СН'!$H$11+СВЦЭМ!$D$10+'СЕТ СН'!$H$6-'СЕТ СН'!$H$23</f>
        <v>2101.4556158599999</v>
      </c>
      <c r="Y83" s="36">
        <f>SUMIFS(СВЦЭМ!$D$39:$D$782,СВЦЭМ!$A$39:$A$782,$A83,СВЦЭМ!$B$39:$B$782,Y$77)+'СЕТ СН'!$H$11+СВЦЭМ!$D$10+'СЕТ СН'!$H$6-'СЕТ СН'!$H$23</f>
        <v>2126.8412570299997</v>
      </c>
    </row>
    <row r="84" spans="1:25" ht="15.75" x14ac:dyDescent="0.2">
      <c r="A84" s="35">
        <f t="shared" si="2"/>
        <v>44964</v>
      </c>
      <c r="B84" s="36">
        <f>SUMIFS(СВЦЭМ!$D$39:$D$782,СВЦЭМ!$A$39:$A$782,$A84,СВЦЭМ!$B$39:$B$782,B$77)+'СЕТ СН'!$H$11+СВЦЭМ!$D$10+'СЕТ СН'!$H$6-'СЕТ СН'!$H$23</f>
        <v>2132.5878558699997</v>
      </c>
      <c r="C84" s="36">
        <f>SUMIFS(СВЦЭМ!$D$39:$D$782,СВЦЭМ!$A$39:$A$782,$A84,СВЦЭМ!$B$39:$B$782,C$77)+'СЕТ СН'!$H$11+СВЦЭМ!$D$10+'СЕТ СН'!$H$6-'СЕТ СН'!$H$23</f>
        <v>2169.7262444600001</v>
      </c>
      <c r="D84" s="36">
        <f>SUMIFS(СВЦЭМ!$D$39:$D$782,СВЦЭМ!$A$39:$A$782,$A84,СВЦЭМ!$B$39:$B$782,D$77)+'СЕТ СН'!$H$11+СВЦЭМ!$D$10+'СЕТ СН'!$H$6-'СЕТ СН'!$H$23</f>
        <v>2166.8599437100002</v>
      </c>
      <c r="E84" s="36">
        <f>SUMIFS(СВЦЭМ!$D$39:$D$782,СВЦЭМ!$A$39:$A$782,$A84,СВЦЭМ!$B$39:$B$782,E$77)+'СЕТ СН'!$H$11+СВЦЭМ!$D$10+'СЕТ СН'!$H$6-'СЕТ СН'!$H$23</f>
        <v>2161.9969104800002</v>
      </c>
      <c r="F84" s="36">
        <f>SUMIFS(СВЦЭМ!$D$39:$D$782,СВЦЭМ!$A$39:$A$782,$A84,СВЦЭМ!$B$39:$B$782,F$77)+'СЕТ СН'!$H$11+СВЦЭМ!$D$10+'СЕТ СН'!$H$6-'СЕТ СН'!$H$23</f>
        <v>2164.2129312899997</v>
      </c>
      <c r="G84" s="36">
        <f>SUMIFS(СВЦЭМ!$D$39:$D$782,СВЦЭМ!$A$39:$A$782,$A84,СВЦЭМ!$B$39:$B$782,G$77)+'СЕТ СН'!$H$11+СВЦЭМ!$D$10+'СЕТ СН'!$H$6-'СЕТ СН'!$H$23</f>
        <v>2177.0214686499999</v>
      </c>
      <c r="H84" s="36">
        <f>SUMIFS(СВЦЭМ!$D$39:$D$782,СВЦЭМ!$A$39:$A$782,$A84,СВЦЭМ!$B$39:$B$782,H$77)+'СЕТ СН'!$H$11+СВЦЭМ!$D$10+'СЕТ СН'!$H$6-'СЕТ СН'!$H$23</f>
        <v>2133.1744027300001</v>
      </c>
      <c r="I84" s="36">
        <f>SUMIFS(СВЦЭМ!$D$39:$D$782,СВЦЭМ!$A$39:$A$782,$A84,СВЦЭМ!$B$39:$B$782,I$77)+'СЕТ СН'!$H$11+СВЦЭМ!$D$10+'СЕТ СН'!$H$6-'СЕТ СН'!$H$23</f>
        <v>2098.73984574</v>
      </c>
      <c r="J84" s="36">
        <f>SUMIFS(СВЦЭМ!$D$39:$D$782,СВЦЭМ!$A$39:$A$782,$A84,СВЦЭМ!$B$39:$B$782,J$77)+'СЕТ СН'!$H$11+СВЦЭМ!$D$10+'СЕТ СН'!$H$6-'СЕТ СН'!$H$23</f>
        <v>2054.37421154</v>
      </c>
      <c r="K84" s="36">
        <f>SUMIFS(СВЦЭМ!$D$39:$D$782,СВЦЭМ!$A$39:$A$782,$A84,СВЦЭМ!$B$39:$B$782,K$77)+'СЕТ СН'!$H$11+СВЦЭМ!$D$10+'СЕТ СН'!$H$6-'СЕТ СН'!$H$23</f>
        <v>2048.9648552099998</v>
      </c>
      <c r="L84" s="36">
        <f>SUMIFS(СВЦЭМ!$D$39:$D$782,СВЦЭМ!$A$39:$A$782,$A84,СВЦЭМ!$B$39:$B$782,L$77)+'СЕТ СН'!$H$11+СВЦЭМ!$D$10+'СЕТ СН'!$H$6-'СЕТ СН'!$H$23</f>
        <v>2045.1519517299998</v>
      </c>
      <c r="M84" s="36">
        <f>SUMIFS(СВЦЭМ!$D$39:$D$782,СВЦЭМ!$A$39:$A$782,$A84,СВЦЭМ!$B$39:$B$782,M$77)+'СЕТ СН'!$H$11+СВЦЭМ!$D$10+'СЕТ СН'!$H$6-'СЕТ СН'!$H$23</f>
        <v>2077.5488661999998</v>
      </c>
      <c r="N84" s="36">
        <f>SUMIFS(СВЦЭМ!$D$39:$D$782,СВЦЭМ!$A$39:$A$782,$A84,СВЦЭМ!$B$39:$B$782,N$77)+'СЕТ СН'!$H$11+СВЦЭМ!$D$10+'СЕТ СН'!$H$6-'СЕТ СН'!$H$23</f>
        <v>2088.2785108600001</v>
      </c>
      <c r="O84" s="36">
        <f>SUMIFS(СВЦЭМ!$D$39:$D$782,СВЦЭМ!$A$39:$A$782,$A84,СВЦЭМ!$B$39:$B$782,O$77)+'СЕТ СН'!$H$11+СВЦЭМ!$D$10+'СЕТ СН'!$H$6-'СЕТ СН'!$H$23</f>
        <v>2100.6203314999998</v>
      </c>
      <c r="P84" s="36">
        <f>SUMIFS(СВЦЭМ!$D$39:$D$782,СВЦЭМ!$A$39:$A$782,$A84,СВЦЭМ!$B$39:$B$782,P$77)+'СЕТ СН'!$H$11+СВЦЭМ!$D$10+'СЕТ СН'!$H$6-'СЕТ СН'!$H$23</f>
        <v>2115.5461108700001</v>
      </c>
      <c r="Q84" s="36">
        <f>SUMIFS(СВЦЭМ!$D$39:$D$782,СВЦЭМ!$A$39:$A$782,$A84,СВЦЭМ!$B$39:$B$782,Q$77)+'СЕТ СН'!$H$11+СВЦЭМ!$D$10+'СЕТ СН'!$H$6-'СЕТ СН'!$H$23</f>
        <v>2128.4686516100001</v>
      </c>
      <c r="R84" s="36">
        <f>SUMIFS(СВЦЭМ!$D$39:$D$782,СВЦЭМ!$A$39:$A$782,$A84,СВЦЭМ!$B$39:$B$782,R$77)+'СЕТ СН'!$H$11+СВЦЭМ!$D$10+'СЕТ СН'!$H$6-'СЕТ СН'!$H$23</f>
        <v>2128.7693808099998</v>
      </c>
      <c r="S84" s="36">
        <f>SUMIFS(СВЦЭМ!$D$39:$D$782,СВЦЭМ!$A$39:$A$782,$A84,СВЦЭМ!$B$39:$B$782,S$77)+'СЕТ СН'!$H$11+СВЦЭМ!$D$10+'СЕТ СН'!$H$6-'СЕТ СН'!$H$23</f>
        <v>2079.8516178399996</v>
      </c>
      <c r="T84" s="36">
        <f>SUMIFS(СВЦЭМ!$D$39:$D$782,СВЦЭМ!$A$39:$A$782,$A84,СВЦЭМ!$B$39:$B$782,T$77)+'СЕТ СН'!$H$11+СВЦЭМ!$D$10+'СЕТ СН'!$H$6-'СЕТ СН'!$H$23</f>
        <v>2030.9320567699999</v>
      </c>
      <c r="U84" s="36">
        <f>SUMIFS(СВЦЭМ!$D$39:$D$782,СВЦЭМ!$A$39:$A$782,$A84,СВЦЭМ!$B$39:$B$782,U$77)+'СЕТ СН'!$H$11+СВЦЭМ!$D$10+'СЕТ СН'!$H$6-'СЕТ СН'!$H$23</f>
        <v>2067.6337328499999</v>
      </c>
      <c r="V84" s="36">
        <f>SUMIFS(СВЦЭМ!$D$39:$D$782,СВЦЭМ!$A$39:$A$782,$A84,СВЦЭМ!$B$39:$B$782,V$77)+'СЕТ СН'!$H$11+СВЦЭМ!$D$10+'СЕТ СН'!$H$6-'СЕТ СН'!$H$23</f>
        <v>2069.7608584299996</v>
      </c>
      <c r="W84" s="36">
        <f>SUMIFS(СВЦЭМ!$D$39:$D$782,СВЦЭМ!$A$39:$A$782,$A84,СВЦЭМ!$B$39:$B$782,W$77)+'СЕТ СН'!$H$11+СВЦЭМ!$D$10+'СЕТ СН'!$H$6-'СЕТ СН'!$H$23</f>
        <v>2057.3612351100001</v>
      </c>
      <c r="X84" s="36">
        <f>SUMIFS(СВЦЭМ!$D$39:$D$782,СВЦЭМ!$A$39:$A$782,$A84,СВЦЭМ!$B$39:$B$782,X$77)+'СЕТ СН'!$H$11+СВЦЭМ!$D$10+'СЕТ СН'!$H$6-'СЕТ СН'!$H$23</f>
        <v>2107.89787376</v>
      </c>
      <c r="Y84" s="36">
        <f>SUMIFS(СВЦЭМ!$D$39:$D$782,СВЦЭМ!$A$39:$A$782,$A84,СВЦЭМ!$B$39:$B$782,Y$77)+'СЕТ СН'!$H$11+СВЦЭМ!$D$10+'СЕТ СН'!$H$6-'СЕТ СН'!$H$23</f>
        <v>2127.9420254500001</v>
      </c>
    </row>
    <row r="85" spans="1:25" ht="15.75" x14ac:dyDescent="0.2">
      <c r="A85" s="35">
        <f t="shared" si="2"/>
        <v>44965</v>
      </c>
      <c r="B85" s="36">
        <f>SUMIFS(СВЦЭМ!$D$39:$D$782,СВЦЭМ!$A$39:$A$782,$A85,СВЦЭМ!$B$39:$B$782,B$77)+'СЕТ СН'!$H$11+СВЦЭМ!$D$10+'СЕТ СН'!$H$6-'СЕТ СН'!$H$23</f>
        <v>2077.8604328699998</v>
      </c>
      <c r="C85" s="36">
        <f>SUMIFS(СВЦЭМ!$D$39:$D$782,СВЦЭМ!$A$39:$A$782,$A85,СВЦЭМ!$B$39:$B$782,C$77)+'СЕТ СН'!$H$11+СВЦЭМ!$D$10+'СЕТ СН'!$H$6-'СЕТ СН'!$H$23</f>
        <v>2119.83927679</v>
      </c>
      <c r="D85" s="36">
        <f>SUMIFS(СВЦЭМ!$D$39:$D$782,СВЦЭМ!$A$39:$A$782,$A85,СВЦЭМ!$B$39:$B$782,D$77)+'СЕТ СН'!$H$11+СВЦЭМ!$D$10+'СЕТ СН'!$H$6-'СЕТ СН'!$H$23</f>
        <v>2139.82830663</v>
      </c>
      <c r="E85" s="36">
        <f>SUMIFS(СВЦЭМ!$D$39:$D$782,СВЦЭМ!$A$39:$A$782,$A85,СВЦЭМ!$B$39:$B$782,E$77)+'СЕТ СН'!$H$11+СВЦЭМ!$D$10+'СЕТ СН'!$H$6-'СЕТ СН'!$H$23</f>
        <v>2157.0614833600002</v>
      </c>
      <c r="F85" s="36">
        <f>SUMIFS(СВЦЭМ!$D$39:$D$782,СВЦЭМ!$A$39:$A$782,$A85,СВЦЭМ!$B$39:$B$782,F$77)+'СЕТ СН'!$H$11+СВЦЭМ!$D$10+'СЕТ СН'!$H$6-'СЕТ СН'!$H$23</f>
        <v>2146.2304017799997</v>
      </c>
      <c r="G85" s="36">
        <f>SUMIFS(СВЦЭМ!$D$39:$D$782,СВЦЭМ!$A$39:$A$782,$A85,СВЦЭМ!$B$39:$B$782,G$77)+'СЕТ СН'!$H$11+СВЦЭМ!$D$10+'СЕТ СН'!$H$6-'СЕТ СН'!$H$23</f>
        <v>2140.6412003099999</v>
      </c>
      <c r="H85" s="36">
        <f>SUMIFS(СВЦЭМ!$D$39:$D$782,СВЦЭМ!$A$39:$A$782,$A85,СВЦЭМ!$B$39:$B$782,H$77)+'СЕТ СН'!$H$11+СВЦЭМ!$D$10+'СЕТ СН'!$H$6-'СЕТ СН'!$H$23</f>
        <v>2074.2859722200001</v>
      </c>
      <c r="I85" s="36">
        <f>SUMIFS(СВЦЭМ!$D$39:$D$782,СВЦЭМ!$A$39:$A$782,$A85,СВЦЭМ!$B$39:$B$782,I$77)+'СЕТ СН'!$H$11+СВЦЭМ!$D$10+'СЕТ СН'!$H$6-'СЕТ СН'!$H$23</f>
        <v>2067.29182373</v>
      </c>
      <c r="J85" s="36">
        <f>SUMIFS(СВЦЭМ!$D$39:$D$782,СВЦЭМ!$A$39:$A$782,$A85,СВЦЭМ!$B$39:$B$782,J$77)+'СЕТ СН'!$H$11+СВЦЭМ!$D$10+'СЕТ СН'!$H$6-'СЕТ СН'!$H$23</f>
        <v>2053.1849215000002</v>
      </c>
      <c r="K85" s="36">
        <f>SUMIFS(СВЦЭМ!$D$39:$D$782,СВЦЭМ!$A$39:$A$782,$A85,СВЦЭМ!$B$39:$B$782,K$77)+'СЕТ СН'!$H$11+СВЦЭМ!$D$10+'СЕТ СН'!$H$6-'СЕТ СН'!$H$23</f>
        <v>2071.9202683100002</v>
      </c>
      <c r="L85" s="36">
        <f>SUMIFS(СВЦЭМ!$D$39:$D$782,СВЦЭМ!$A$39:$A$782,$A85,СВЦЭМ!$B$39:$B$782,L$77)+'СЕТ СН'!$H$11+СВЦЭМ!$D$10+'СЕТ СН'!$H$6-'СЕТ СН'!$H$23</f>
        <v>2100.59277853</v>
      </c>
      <c r="M85" s="36">
        <f>SUMIFS(СВЦЭМ!$D$39:$D$782,СВЦЭМ!$A$39:$A$782,$A85,СВЦЭМ!$B$39:$B$782,M$77)+'СЕТ СН'!$H$11+СВЦЭМ!$D$10+'СЕТ СН'!$H$6-'СЕТ СН'!$H$23</f>
        <v>2130.4022544199997</v>
      </c>
      <c r="N85" s="36">
        <f>SUMIFS(СВЦЭМ!$D$39:$D$782,СВЦЭМ!$A$39:$A$782,$A85,СВЦЭМ!$B$39:$B$782,N$77)+'СЕТ СН'!$H$11+СВЦЭМ!$D$10+'СЕТ СН'!$H$6-'СЕТ СН'!$H$23</f>
        <v>2143.4534954199999</v>
      </c>
      <c r="O85" s="36">
        <f>SUMIFS(СВЦЭМ!$D$39:$D$782,СВЦЭМ!$A$39:$A$782,$A85,СВЦЭМ!$B$39:$B$782,O$77)+'СЕТ СН'!$H$11+СВЦЭМ!$D$10+'СЕТ СН'!$H$6-'СЕТ СН'!$H$23</f>
        <v>2148.8905950099997</v>
      </c>
      <c r="P85" s="36">
        <f>SUMIFS(СВЦЭМ!$D$39:$D$782,СВЦЭМ!$A$39:$A$782,$A85,СВЦЭМ!$B$39:$B$782,P$77)+'СЕТ СН'!$H$11+СВЦЭМ!$D$10+'СЕТ СН'!$H$6-'СЕТ СН'!$H$23</f>
        <v>2152.4208844699997</v>
      </c>
      <c r="Q85" s="36">
        <f>SUMIFS(СВЦЭМ!$D$39:$D$782,СВЦЭМ!$A$39:$A$782,$A85,СВЦЭМ!$B$39:$B$782,Q$77)+'СЕТ СН'!$H$11+СВЦЭМ!$D$10+'СЕТ СН'!$H$6-'СЕТ СН'!$H$23</f>
        <v>2150.77698173</v>
      </c>
      <c r="R85" s="36">
        <f>SUMIFS(СВЦЭМ!$D$39:$D$782,СВЦЭМ!$A$39:$A$782,$A85,СВЦЭМ!$B$39:$B$782,R$77)+'СЕТ СН'!$H$11+СВЦЭМ!$D$10+'СЕТ СН'!$H$6-'СЕТ СН'!$H$23</f>
        <v>2146.0454415200002</v>
      </c>
      <c r="S85" s="36">
        <f>SUMIFS(СВЦЭМ!$D$39:$D$782,СВЦЭМ!$A$39:$A$782,$A85,СВЦЭМ!$B$39:$B$782,S$77)+'СЕТ СН'!$H$11+СВЦЭМ!$D$10+'СЕТ СН'!$H$6-'СЕТ СН'!$H$23</f>
        <v>2141.7400467399998</v>
      </c>
      <c r="T85" s="36">
        <f>SUMIFS(СВЦЭМ!$D$39:$D$782,СВЦЭМ!$A$39:$A$782,$A85,СВЦЭМ!$B$39:$B$782,T$77)+'СЕТ СН'!$H$11+СВЦЭМ!$D$10+'СЕТ СН'!$H$6-'СЕТ СН'!$H$23</f>
        <v>2140.4017636799999</v>
      </c>
      <c r="U85" s="36">
        <f>SUMIFS(СВЦЭМ!$D$39:$D$782,СВЦЭМ!$A$39:$A$782,$A85,СВЦЭМ!$B$39:$B$782,U$77)+'СЕТ СН'!$H$11+СВЦЭМ!$D$10+'СЕТ СН'!$H$6-'СЕТ СН'!$H$23</f>
        <v>2140.0700344899997</v>
      </c>
      <c r="V85" s="36">
        <f>SUMIFS(СВЦЭМ!$D$39:$D$782,СВЦЭМ!$A$39:$A$782,$A85,СВЦЭМ!$B$39:$B$782,V$77)+'СЕТ СН'!$H$11+СВЦЭМ!$D$10+'СЕТ СН'!$H$6-'СЕТ СН'!$H$23</f>
        <v>2103.4036503899997</v>
      </c>
      <c r="W85" s="36">
        <f>SUMIFS(СВЦЭМ!$D$39:$D$782,СВЦЭМ!$A$39:$A$782,$A85,СВЦЭМ!$B$39:$B$782,W$77)+'СЕТ СН'!$H$11+СВЦЭМ!$D$10+'СЕТ СН'!$H$6-'СЕТ СН'!$H$23</f>
        <v>2072.3204445199999</v>
      </c>
      <c r="X85" s="36">
        <f>SUMIFS(СВЦЭМ!$D$39:$D$782,СВЦЭМ!$A$39:$A$782,$A85,СВЦЭМ!$B$39:$B$782,X$77)+'СЕТ СН'!$H$11+СВЦЭМ!$D$10+'СЕТ СН'!$H$6-'СЕТ СН'!$H$23</f>
        <v>2063.8720234100001</v>
      </c>
      <c r="Y85" s="36">
        <f>SUMIFS(СВЦЭМ!$D$39:$D$782,СВЦЭМ!$A$39:$A$782,$A85,СВЦЭМ!$B$39:$B$782,Y$77)+'СЕТ СН'!$H$11+СВЦЭМ!$D$10+'СЕТ СН'!$H$6-'СЕТ СН'!$H$23</f>
        <v>2057.0126551899998</v>
      </c>
    </row>
    <row r="86" spans="1:25" ht="15.75" x14ac:dyDescent="0.2">
      <c r="A86" s="35">
        <f t="shared" si="2"/>
        <v>44966</v>
      </c>
      <c r="B86" s="36">
        <f>SUMIFS(СВЦЭМ!$D$39:$D$782,СВЦЭМ!$A$39:$A$782,$A86,СВЦЭМ!$B$39:$B$782,B$77)+'СЕТ СН'!$H$11+СВЦЭМ!$D$10+'СЕТ СН'!$H$6-'СЕТ СН'!$H$23</f>
        <v>1973.7151477699999</v>
      </c>
      <c r="C86" s="36">
        <f>SUMIFS(СВЦЭМ!$D$39:$D$782,СВЦЭМ!$A$39:$A$782,$A86,СВЦЭМ!$B$39:$B$782,C$77)+'СЕТ СН'!$H$11+СВЦЭМ!$D$10+'СЕТ СН'!$H$6-'СЕТ СН'!$H$23</f>
        <v>1900.9818043099999</v>
      </c>
      <c r="D86" s="36">
        <f>SUMIFS(СВЦЭМ!$D$39:$D$782,СВЦЭМ!$A$39:$A$782,$A86,СВЦЭМ!$B$39:$B$782,D$77)+'СЕТ СН'!$H$11+СВЦЭМ!$D$10+'СЕТ СН'!$H$6-'СЕТ СН'!$H$23</f>
        <v>1929.4793288599999</v>
      </c>
      <c r="E86" s="36">
        <f>SUMIFS(СВЦЭМ!$D$39:$D$782,СВЦЭМ!$A$39:$A$782,$A86,СВЦЭМ!$B$39:$B$782,E$77)+'СЕТ СН'!$H$11+СВЦЭМ!$D$10+'СЕТ СН'!$H$6-'СЕТ СН'!$H$23</f>
        <v>1944.0331269199999</v>
      </c>
      <c r="F86" s="36">
        <f>SUMIFS(СВЦЭМ!$D$39:$D$782,СВЦЭМ!$A$39:$A$782,$A86,СВЦЭМ!$B$39:$B$782,F$77)+'СЕТ СН'!$H$11+СВЦЭМ!$D$10+'СЕТ СН'!$H$6-'СЕТ СН'!$H$23</f>
        <v>1942.9014837999998</v>
      </c>
      <c r="G86" s="36">
        <f>SUMIFS(СВЦЭМ!$D$39:$D$782,СВЦЭМ!$A$39:$A$782,$A86,СВЦЭМ!$B$39:$B$782,G$77)+'СЕТ СН'!$H$11+СВЦЭМ!$D$10+'СЕТ СН'!$H$6-'СЕТ СН'!$H$23</f>
        <v>1904.6658649999999</v>
      </c>
      <c r="H86" s="36">
        <f>SUMIFS(СВЦЭМ!$D$39:$D$782,СВЦЭМ!$A$39:$A$782,$A86,СВЦЭМ!$B$39:$B$782,H$77)+'СЕТ СН'!$H$11+СВЦЭМ!$D$10+'СЕТ СН'!$H$6-'СЕТ СН'!$H$23</f>
        <v>1880.87946156</v>
      </c>
      <c r="I86" s="36">
        <f>SUMIFS(СВЦЭМ!$D$39:$D$782,СВЦЭМ!$A$39:$A$782,$A86,СВЦЭМ!$B$39:$B$782,I$77)+'СЕТ СН'!$H$11+СВЦЭМ!$D$10+'СЕТ СН'!$H$6-'СЕТ СН'!$H$23</f>
        <v>1924.3105614199999</v>
      </c>
      <c r="J86" s="36">
        <f>SUMIFS(СВЦЭМ!$D$39:$D$782,СВЦЭМ!$A$39:$A$782,$A86,СВЦЭМ!$B$39:$B$782,J$77)+'СЕТ СН'!$H$11+СВЦЭМ!$D$10+'СЕТ СН'!$H$6-'СЕТ СН'!$H$23</f>
        <v>1910.0711882199998</v>
      </c>
      <c r="K86" s="36">
        <f>SUMIFS(СВЦЭМ!$D$39:$D$782,СВЦЭМ!$A$39:$A$782,$A86,СВЦЭМ!$B$39:$B$782,K$77)+'СЕТ СН'!$H$11+СВЦЭМ!$D$10+'СЕТ СН'!$H$6-'СЕТ СН'!$H$23</f>
        <v>1912.61109287</v>
      </c>
      <c r="L86" s="36">
        <f>SUMIFS(СВЦЭМ!$D$39:$D$782,СВЦЭМ!$A$39:$A$782,$A86,СВЦЭМ!$B$39:$B$782,L$77)+'СЕТ СН'!$H$11+СВЦЭМ!$D$10+'СЕТ СН'!$H$6-'СЕТ СН'!$H$23</f>
        <v>1958.90333401</v>
      </c>
      <c r="M86" s="36">
        <f>SUMIFS(СВЦЭМ!$D$39:$D$782,СВЦЭМ!$A$39:$A$782,$A86,СВЦЭМ!$B$39:$B$782,M$77)+'СЕТ СН'!$H$11+СВЦЭМ!$D$10+'СЕТ СН'!$H$6-'СЕТ СН'!$H$23</f>
        <v>1996.7777107299999</v>
      </c>
      <c r="N86" s="36">
        <f>SUMIFS(СВЦЭМ!$D$39:$D$782,СВЦЭМ!$A$39:$A$782,$A86,СВЦЭМ!$B$39:$B$782,N$77)+'СЕТ СН'!$H$11+СВЦЭМ!$D$10+'СЕТ СН'!$H$6-'СЕТ СН'!$H$23</f>
        <v>2036.8446873199998</v>
      </c>
      <c r="O86" s="36">
        <f>SUMIFS(СВЦЭМ!$D$39:$D$782,СВЦЭМ!$A$39:$A$782,$A86,СВЦЭМ!$B$39:$B$782,O$77)+'СЕТ СН'!$H$11+СВЦЭМ!$D$10+'СЕТ СН'!$H$6-'СЕТ СН'!$H$23</f>
        <v>2036.0477502299998</v>
      </c>
      <c r="P86" s="36">
        <f>SUMIFS(СВЦЭМ!$D$39:$D$782,СВЦЭМ!$A$39:$A$782,$A86,СВЦЭМ!$B$39:$B$782,P$77)+'СЕТ СН'!$H$11+СВЦЭМ!$D$10+'СЕТ СН'!$H$6-'СЕТ СН'!$H$23</f>
        <v>2034.51577503</v>
      </c>
      <c r="Q86" s="36">
        <f>SUMIFS(СВЦЭМ!$D$39:$D$782,СВЦЭМ!$A$39:$A$782,$A86,СВЦЭМ!$B$39:$B$782,Q$77)+'СЕТ СН'!$H$11+СВЦЭМ!$D$10+'СЕТ СН'!$H$6-'СЕТ СН'!$H$23</f>
        <v>2032.69387201</v>
      </c>
      <c r="R86" s="36">
        <f>SUMIFS(СВЦЭМ!$D$39:$D$782,СВЦЭМ!$A$39:$A$782,$A86,СВЦЭМ!$B$39:$B$782,R$77)+'СЕТ СН'!$H$11+СВЦЭМ!$D$10+'СЕТ СН'!$H$6-'СЕТ СН'!$H$23</f>
        <v>2029.94237757</v>
      </c>
      <c r="S86" s="36">
        <f>SUMIFS(СВЦЭМ!$D$39:$D$782,СВЦЭМ!$A$39:$A$782,$A86,СВЦЭМ!$B$39:$B$782,S$77)+'СЕТ СН'!$H$11+СВЦЭМ!$D$10+'СЕТ СН'!$H$6-'СЕТ СН'!$H$23</f>
        <v>2029.4131566599999</v>
      </c>
      <c r="T86" s="36">
        <f>SUMIFS(СВЦЭМ!$D$39:$D$782,СВЦЭМ!$A$39:$A$782,$A86,СВЦЭМ!$B$39:$B$782,T$77)+'СЕТ СН'!$H$11+СВЦЭМ!$D$10+'СЕТ СН'!$H$6-'СЕТ СН'!$H$23</f>
        <v>1998.5220245999999</v>
      </c>
      <c r="U86" s="36">
        <f>SUMIFS(СВЦЭМ!$D$39:$D$782,СВЦЭМ!$A$39:$A$782,$A86,СВЦЭМ!$B$39:$B$782,U$77)+'СЕТ СН'!$H$11+СВЦЭМ!$D$10+'СЕТ СН'!$H$6-'СЕТ СН'!$H$23</f>
        <v>1978.6100299699999</v>
      </c>
      <c r="V86" s="36">
        <f>SUMIFS(СВЦЭМ!$D$39:$D$782,СВЦЭМ!$A$39:$A$782,$A86,СВЦЭМ!$B$39:$B$782,V$77)+'СЕТ СН'!$H$11+СВЦЭМ!$D$10+'СЕТ СН'!$H$6-'СЕТ СН'!$H$23</f>
        <v>1971.1896994199999</v>
      </c>
      <c r="W86" s="36">
        <f>SUMIFS(СВЦЭМ!$D$39:$D$782,СВЦЭМ!$A$39:$A$782,$A86,СВЦЭМ!$B$39:$B$782,W$77)+'СЕТ СН'!$H$11+СВЦЭМ!$D$10+'СЕТ СН'!$H$6-'СЕТ СН'!$H$23</f>
        <v>1951.34488569</v>
      </c>
      <c r="X86" s="36">
        <f>SUMIFS(СВЦЭМ!$D$39:$D$782,СВЦЭМ!$A$39:$A$782,$A86,СВЦЭМ!$B$39:$B$782,X$77)+'СЕТ СН'!$H$11+СВЦЭМ!$D$10+'СЕТ СН'!$H$6-'СЕТ СН'!$H$23</f>
        <v>1939.9649267299999</v>
      </c>
      <c r="Y86" s="36">
        <f>SUMIFS(СВЦЭМ!$D$39:$D$782,СВЦЭМ!$A$39:$A$782,$A86,СВЦЭМ!$B$39:$B$782,Y$77)+'СЕТ СН'!$H$11+СВЦЭМ!$D$10+'СЕТ СН'!$H$6-'СЕТ СН'!$H$23</f>
        <v>1932.5284753599999</v>
      </c>
    </row>
    <row r="87" spans="1:25" ht="15.75" x14ac:dyDescent="0.2">
      <c r="A87" s="35">
        <f t="shared" si="2"/>
        <v>44967</v>
      </c>
      <c r="B87" s="36">
        <f>SUMIFS(СВЦЭМ!$D$39:$D$782,СВЦЭМ!$A$39:$A$782,$A87,СВЦЭМ!$B$39:$B$782,B$77)+'СЕТ СН'!$H$11+СВЦЭМ!$D$10+'СЕТ СН'!$H$6-'СЕТ СН'!$H$23</f>
        <v>1976.6094151299999</v>
      </c>
      <c r="C87" s="36">
        <f>SUMIFS(СВЦЭМ!$D$39:$D$782,СВЦЭМ!$A$39:$A$782,$A87,СВЦЭМ!$B$39:$B$782,C$77)+'СЕТ СН'!$H$11+СВЦЭМ!$D$10+'СЕТ СН'!$H$6-'СЕТ СН'!$H$23</f>
        <v>1997.52793146</v>
      </c>
      <c r="D87" s="36">
        <f>SUMIFS(СВЦЭМ!$D$39:$D$782,СВЦЭМ!$A$39:$A$782,$A87,СВЦЭМ!$B$39:$B$782,D$77)+'СЕТ СН'!$H$11+СВЦЭМ!$D$10+'СЕТ СН'!$H$6-'СЕТ СН'!$H$23</f>
        <v>1990.2218938899998</v>
      </c>
      <c r="E87" s="36">
        <f>SUMIFS(СВЦЭМ!$D$39:$D$782,СВЦЭМ!$A$39:$A$782,$A87,СВЦЭМ!$B$39:$B$782,E$77)+'СЕТ СН'!$H$11+СВЦЭМ!$D$10+'СЕТ СН'!$H$6-'СЕТ СН'!$H$23</f>
        <v>2021.2347123699999</v>
      </c>
      <c r="F87" s="36">
        <f>SUMIFS(СВЦЭМ!$D$39:$D$782,СВЦЭМ!$A$39:$A$782,$A87,СВЦЭМ!$B$39:$B$782,F$77)+'СЕТ СН'!$H$11+СВЦЭМ!$D$10+'СЕТ СН'!$H$6-'СЕТ СН'!$H$23</f>
        <v>2007.0580946599998</v>
      </c>
      <c r="G87" s="36">
        <f>SUMIFS(СВЦЭМ!$D$39:$D$782,СВЦЭМ!$A$39:$A$782,$A87,СВЦЭМ!$B$39:$B$782,G$77)+'СЕТ СН'!$H$11+СВЦЭМ!$D$10+'СЕТ СН'!$H$6-'СЕТ СН'!$H$23</f>
        <v>1981.61664817</v>
      </c>
      <c r="H87" s="36">
        <f>SUMIFS(СВЦЭМ!$D$39:$D$782,СВЦЭМ!$A$39:$A$782,$A87,СВЦЭМ!$B$39:$B$782,H$77)+'СЕТ СН'!$H$11+СВЦЭМ!$D$10+'СЕТ СН'!$H$6-'СЕТ СН'!$H$23</f>
        <v>2038.05219827</v>
      </c>
      <c r="I87" s="36">
        <f>SUMIFS(СВЦЭМ!$D$39:$D$782,СВЦЭМ!$A$39:$A$782,$A87,СВЦЭМ!$B$39:$B$782,I$77)+'СЕТ СН'!$H$11+СВЦЭМ!$D$10+'СЕТ СН'!$H$6-'СЕТ СН'!$H$23</f>
        <v>2024.18500408</v>
      </c>
      <c r="J87" s="36">
        <f>SUMIFS(СВЦЭМ!$D$39:$D$782,СВЦЭМ!$A$39:$A$782,$A87,СВЦЭМ!$B$39:$B$782,J$77)+'СЕТ СН'!$H$11+СВЦЭМ!$D$10+'СЕТ СН'!$H$6-'СЕТ СН'!$H$23</f>
        <v>2011.6313173199999</v>
      </c>
      <c r="K87" s="36">
        <f>SUMIFS(СВЦЭМ!$D$39:$D$782,СВЦЭМ!$A$39:$A$782,$A87,СВЦЭМ!$B$39:$B$782,K$77)+'СЕТ СН'!$H$11+СВЦЭМ!$D$10+'СЕТ СН'!$H$6-'СЕТ СН'!$H$23</f>
        <v>2004.7801521199999</v>
      </c>
      <c r="L87" s="36">
        <f>SUMIFS(СВЦЭМ!$D$39:$D$782,СВЦЭМ!$A$39:$A$782,$A87,СВЦЭМ!$B$39:$B$782,L$77)+'СЕТ СН'!$H$11+СВЦЭМ!$D$10+'СЕТ СН'!$H$6-'СЕТ СН'!$H$23</f>
        <v>2004.6551663199998</v>
      </c>
      <c r="M87" s="36">
        <f>SUMIFS(СВЦЭМ!$D$39:$D$782,СВЦЭМ!$A$39:$A$782,$A87,СВЦЭМ!$B$39:$B$782,M$77)+'СЕТ СН'!$H$11+СВЦЭМ!$D$10+'СЕТ СН'!$H$6-'СЕТ СН'!$H$23</f>
        <v>2018.9631299299999</v>
      </c>
      <c r="N87" s="36">
        <f>SUMIFS(СВЦЭМ!$D$39:$D$782,СВЦЭМ!$A$39:$A$782,$A87,СВЦЭМ!$B$39:$B$782,N$77)+'СЕТ СН'!$H$11+СВЦЭМ!$D$10+'СЕТ СН'!$H$6-'СЕТ СН'!$H$23</f>
        <v>2013.5286930499999</v>
      </c>
      <c r="O87" s="36">
        <f>SUMIFS(СВЦЭМ!$D$39:$D$782,СВЦЭМ!$A$39:$A$782,$A87,СВЦЭМ!$B$39:$B$782,O$77)+'СЕТ СН'!$H$11+СВЦЭМ!$D$10+'СЕТ СН'!$H$6-'СЕТ СН'!$H$23</f>
        <v>1992.75587318</v>
      </c>
      <c r="P87" s="36">
        <f>SUMIFS(СВЦЭМ!$D$39:$D$782,СВЦЭМ!$A$39:$A$782,$A87,СВЦЭМ!$B$39:$B$782,P$77)+'СЕТ СН'!$H$11+СВЦЭМ!$D$10+'СЕТ СН'!$H$6-'СЕТ СН'!$H$23</f>
        <v>1996.1782925499999</v>
      </c>
      <c r="Q87" s="36">
        <f>SUMIFS(СВЦЭМ!$D$39:$D$782,СВЦЭМ!$A$39:$A$782,$A87,СВЦЭМ!$B$39:$B$782,Q$77)+'СЕТ СН'!$H$11+СВЦЭМ!$D$10+'СЕТ СН'!$H$6-'СЕТ СН'!$H$23</f>
        <v>1993.2003370099999</v>
      </c>
      <c r="R87" s="36">
        <f>SUMIFS(СВЦЭМ!$D$39:$D$782,СВЦЭМ!$A$39:$A$782,$A87,СВЦЭМ!$B$39:$B$782,R$77)+'СЕТ СН'!$H$11+СВЦЭМ!$D$10+'СЕТ СН'!$H$6-'СЕТ СН'!$H$23</f>
        <v>1959.6640719299999</v>
      </c>
      <c r="S87" s="36">
        <f>SUMIFS(СВЦЭМ!$D$39:$D$782,СВЦЭМ!$A$39:$A$782,$A87,СВЦЭМ!$B$39:$B$782,S$77)+'СЕТ СН'!$H$11+СВЦЭМ!$D$10+'СЕТ СН'!$H$6-'СЕТ СН'!$H$23</f>
        <v>1990.6702154</v>
      </c>
      <c r="T87" s="36">
        <f>SUMIFS(СВЦЭМ!$D$39:$D$782,СВЦЭМ!$A$39:$A$782,$A87,СВЦЭМ!$B$39:$B$782,T$77)+'СЕТ СН'!$H$11+СВЦЭМ!$D$10+'СЕТ СН'!$H$6-'СЕТ СН'!$H$23</f>
        <v>1989.6977260899998</v>
      </c>
      <c r="U87" s="36">
        <f>SUMIFS(СВЦЭМ!$D$39:$D$782,СВЦЭМ!$A$39:$A$782,$A87,СВЦЭМ!$B$39:$B$782,U$77)+'СЕТ СН'!$H$11+СВЦЭМ!$D$10+'СЕТ СН'!$H$6-'СЕТ СН'!$H$23</f>
        <v>1987.8111052899999</v>
      </c>
      <c r="V87" s="36">
        <f>SUMIFS(СВЦЭМ!$D$39:$D$782,СВЦЭМ!$A$39:$A$782,$A87,СВЦЭМ!$B$39:$B$782,V$77)+'СЕТ СН'!$H$11+СВЦЭМ!$D$10+'СЕТ СН'!$H$6-'СЕТ СН'!$H$23</f>
        <v>1991.4893147199998</v>
      </c>
      <c r="W87" s="36">
        <f>SUMIFS(СВЦЭМ!$D$39:$D$782,СВЦЭМ!$A$39:$A$782,$A87,СВЦЭМ!$B$39:$B$782,W$77)+'СЕТ СН'!$H$11+СВЦЭМ!$D$10+'СЕТ СН'!$H$6-'СЕТ СН'!$H$23</f>
        <v>1988.6209308299999</v>
      </c>
      <c r="X87" s="36">
        <f>SUMIFS(СВЦЭМ!$D$39:$D$782,СВЦЭМ!$A$39:$A$782,$A87,СВЦЭМ!$B$39:$B$782,X$77)+'СЕТ СН'!$H$11+СВЦЭМ!$D$10+'СЕТ СН'!$H$6-'СЕТ СН'!$H$23</f>
        <v>1973.15445086</v>
      </c>
      <c r="Y87" s="36">
        <f>SUMIFS(СВЦЭМ!$D$39:$D$782,СВЦЭМ!$A$39:$A$782,$A87,СВЦЭМ!$B$39:$B$782,Y$77)+'СЕТ СН'!$H$11+СВЦЭМ!$D$10+'СЕТ СН'!$H$6-'СЕТ СН'!$H$23</f>
        <v>1975.1100923399999</v>
      </c>
    </row>
    <row r="88" spans="1:25" ht="15.75" x14ac:dyDescent="0.2">
      <c r="A88" s="35">
        <f t="shared" si="2"/>
        <v>44968</v>
      </c>
      <c r="B88" s="36">
        <f>SUMIFS(СВЦЭМ!$D$39:$D$782,СВЦЭМ!$A$39:$A$782,$A88,СВЦЭМ!$B$39:$B$782,B$77)+'СЕТ СН'!$H$11+СВЦЭМ!$D$10+'СЕТ СН'!$H$6-'СЕТ СН'!$H$23</f>
        <v>2178.8679619200002</v>
      </c>
      <c r="C88" s="36">
        <f>SUMIFS(СВЦЭМ!$D$39:$D$782,СВЦЭМ!$A$39:$A$782,$A88,СВЦЭМ!$B$39:$B$782,C$77)+'СЕТ СН'!$H$11+СВЦЭМ!$D$10+'СЕТ СН'!$H$6-'СЕТ СН'!$H$23</f>
        <v>2223.0183607299996</v>
      </c>
      <c r="D88" s="36">
        <f>SUMIFS(СВЦЭМ!$D$39:$D$782,СВЦЭМ!$A$39:$A$782,$A88,СВЦЭМ!$B$39:$B$782,D$77)+'СЕТ СН'!$H$11+СВЦЭМ!$D$10+'СЕТ СН'!$H$6-'СЕТ СН'!$H$23</f>
        <v>2235.9881725999999</v>
      </c>
      <c r="E88" s="36">
        <f>SUMIFS(СВЦЭМ!$D$39:$D$782,СВЦЭМ!$A$39:$A$782,$A88,СВЦЭМ!$B$39:$B$782,E$77)+'СЕТ СН'!$H$11+СВЦЭМ!$D$10+'СЕТ СН'!$H$6-'СЕТ СН'!$H$23</f>
        <v>2237.4701491799997</v>
      </c>
      <c r="F88" s="36">
        <f>SUMIFS(СВЦЭМ!$D$39:$D$782,СВЦЭМ!$A$39:$A$782,$A88,СВЦЭМ!$B$39:$B$782,F$77)+'СЕТ СН'!$H$11+СВЦЭМ!$D$10+'СЕТ СН'!$H$6-'СЕТ СН'!$H$23</f>
        <v>2232.1682160299997</v>
      </c>
      <c r="G88" s="36">
        <f>SUMIFS(СВЦЭМ!$D$39:$D$782,СВЦЭМ!$A$39:$A$782,$A88,СВЦЭМ!$B$39:$B$782,G$77)+'СЕТ СН'!$H$11+СВЦЭМ!$D$10+'СЕТ СН'!$H$6-'СЕТ СН'!$H$23</f>
        <v>2218.3613844900001</v>
      </c>
      <c r="H88" s="36">
        <f>SUMIFS(СВЦЭМ!$D$39:$D$782,СВЦЭМ!$A$39:$A$782,$A88,СВЦЭМ!$B$39:$B$782,H$77)+'СЕТ СН'!$H$11+СВЦЭМ!$D$10+'СЕТ СН'!$H$6-'СЕТ СН'!$H$23</f>
        <v>2163.9789405499996</v>
      </c>
      <c r="I88" s="36">
        <f>SUMIFS(СВЦЭМ!$D$39:$D$782,СВЦЭМ!$A$39:$A$782,$A88,СВЦЭМ!$B$39:$B$782,I$77)+'СЕТ СН'!$H$11+СВЦЭМ!$D$10+'СЕТ СН'!$H$6-'СЕТ СН'!$H$23</f>
        <v>2099.3830444799996</v>
      </c>
      <c r="J88" s="36">
        <f>SUMIFS(СВЦЭМ!$D$39:$D$782,СВЦЭМ!$A$39:$A$782,$A88,СВЦЭМ!$B$39:$B$782,J$77)+'СЕТ СН'!$H$11+СВЦЭМ!$D$10+'СЕТ СН'!$H$6-'СЕТ СН'!$H$23</f>
        <v>2063.8514565599999</v>
      </c>
      <c r="K88" s="36">
        <f>SUMIFS(СВЦЭМ!$D$39:$D$782,СВЦЭМ!$A$39:$A$782,$A88,СВЦЭМ!$B$39:$B$782,K$77)+'СЕТ СН'!$H$11+СВЦЭМ!$D$10+'СЕТ СН'!$H$6-'СЕТ СН'!$H$23</f>
        <v>2012.80148332</v>
      </c>
      <c r="L88" s="36">
        <f>SUMIFS(СВЦЭМ!$D$39:$D$782,СВЦЭМ!$A$39:$A$782,$A88,СВЦЭМ!$B$39:$B$782,L$77)+'СЕТ СН'!$H$11+СВЦЭМ!$D$10+'СЕТ СН'!$H$6-'СЕТ СН'!$H$23</f>
        <v>2019.8170246499999</v>
      </c>
      <c r="M88" s="36">
        <f>SUMIFS(СВЦЭМ!$D$39:$D$782,СВЦЭМ!$A$39:$A$782,$A88,СВЦЭМ!$B$39:$B$782,M$77)+'СЕТ СН'!$H$11+СВЦЭМ!$D$10+'СЕТ СН'!$H$6-'СЕТ СН'!$H$23</f>
        <v>2043.09101158</v>
      </c>
      <c r="N88" s="36">
        <f>SUMIFS(СВЦЭМ!$D$39:$D$782,СВЦЭМ!$A$39:$A$782,$A88,СВЦЭМ!$B$39:$B$782,N$77)+'СЕТ СН'!$H$11+СВЦЭМ!$D$10+'СЕТ СН'!$H$6-'СЕТ СН'!$H$23</f>
        <v>2078.7384249400002</v>
      </c>
      <c r="O88" s="36">
        <f>SUMIFS(СВЦЭМ!$D$39:$D$782,СВЦЭМ!$A$39:$A$782,$A88,СВЦЭМ!$B$39:$B$782,O$77)+'СЕТ СН'!$H$11+СВЦЭМ!$D$10+'СЕТ СН'!$H$6-'СЕТ СН'!$H$23</f>
        <v>2104.8320562999997</v>
      </c>
      <c r="P88" s="36">
        <f>SUMIFS(СВЦЭМ!$D$39:$D$782,СВЦЭМ!$A$39:$A$782,$A88,СВЦЭМ!$B$39:$B$782,P$77)+'СЕТ СН'!$H$11+СВЦЭМ!$D$10+'СЕТ СН'!$H$6-'СЕТ СН'!$H$23</f>
        <v>2126.3013543899997</v>
      </c>
      <c r="Q88" s="36">
        <f>SUMIFS(СВЦЭМ!$D$39:$D$782,СВЦЭМ!$A$39:$A$782,$A88,СВЦЭМ!$B$39:$B$782,Q$77)+'СЕТ СН'!$H$11+СВЦЭМ!$D$10+'СЕТ СН'!$H$6-'СЕТ СН'!$H$23</f>
        <v>2131.7525408399997</v>
      </c>
      <c r="R88" s="36">
        <f>SUMIFS(СВЦЭМ!$D$39:$D$782,СВЦЭМ!$A$39:$A$782,$A88,СВЦЭМ!$B$39:$B$782,R$77)+'СЕТ СН'!$H$11+СВЦЭМ!$D$10+'СЕТ СН'!$H$6-'СЕТ СН'!$H$23</f>
        <v>2112.0911992399997</v>
      </c>
      <c r="S88" s="36">
        <f>SUMIFS(СВЦЭМ!$D$39:$D$782,СВЦЭМ!$A$39:$A$782,$A88,СВЦЭМ!$B$39:$B$782,S$77)+'СЕТ СН'!$H$11+СВЦЭМ!$D$10+'СЕТ СН'!$H$6-'СЕТ СН'!$H$23</f>
        <v>2063.7961219099998</v>
      </c>
      <c r="T88" s="36">
        <f>SUMIFS(СВЦЭМ!$D$39:$D$782,СВЦЭМ!$A$39:$A$782,$A88,СВЦЭМ!$B$39:$B$782,T$77)+'СЕТ СН'!$H$11+СВЦЭМ!$D$10+'СЕТ СН'!$H$6-'СЕТ СН'!$H$23</f>
        <v>2043.34445949</v>
      </c>
      <c r="U88" s="36">
        <f>SUMIFS(СВЦЭМ!$D$39:$D$782,СВЦЭМ!$A$39:$A$782,$A88,СВЦЭМ!$B$39:$B$782,U$77)+'СЕТ СН'!$H$11+СВЦЭМ!$D$10+'СЕТ СН'!$H$6-'СЕТ СН'!$H$23</f>
        <v>2056.6884550999998</v>
      </c>
      <c r="V88" s="36">
        <f>SUMIFS(СВЦЭМ!$D$39:$D$782,СВЦЭМ!$A$39:$A$782,$A88,СВЦЭМ!$B$39:$B$782,V$77)+'СЕТ СН'!$H$11+СВЦЭМ!$D$10+'СЕТ СН'!$H$6-'СЕТ СН'!$H$23</f>
        <v>2083.9080967399996</v>
      </c>
      <c r="W88" s="36">
        <f>SUMIFS(СВЦЭМ!$D$39:$D$782,СВЦЭМ!$A$39:$A$782,$A88,СВЦЭМ!$B$39:$B$782,W$77)+'СЕТ СН'!$H$11+СВЦЭМ!$D$10+'СЕТ СН'!$H$6-'СЕТ СН'!$H$23</f>
        <v>2114.8893621899997</v>
      </c>
      <c r="X88" s="36">
        <f>SUMIFS(СВЦЭМ!$D$39:$D$782,СВЦЭМ!$A$39:$A$782,$A88,СВЦЭМ!$B$39:$B$782,X$77)+'СЕТ СН'!$H$11+СВЦЭМ!$D$10+'СЕТ СН'!$H$6-'СЕТ СН'!$H$23</f>
        <v>2146.83612511</v>
      </c>
      <c r="Y88" s="36">
        <f>SUMIFS(СВЦЭМ!$D$39:$D$782,СВЦЭМ!$A$39:$A$782,$A88,СВЦЭМ!$B$39:$B$782,Y$77)+'СЕТ СН'!$H$11+СВЦЭМ!$D$10+'СЕТ СН'!$H$6-'СЕТ СН'!$H$23</f>
        <v>2191.9559491399996</v>
      </c>
    </row>
    <row r="89" spans="1:25" ht="15.75" x14ac:dyDescent="0.2">
      <c r="A89" s="35">
        <f t="shared" si="2"/>
        <v>44969</v>
      </c>
      <c r="B89" s="36">
        <f>SUMIFS(СВЦЭМ!$D$39:$D$782,СВЦЭМ!$A$39:$A$782,$A89,СВЦЭМ!$B$39:$B$782,B$77)+'СЕТ СН'!$H$11+СВЦЭМ!$D$10+'СЕТ СН'!$H$6-'СЕТ СН'!$H$23</f>
        <v>2075.7881190999997</v>
      </c>
      <c r="C89" s="36">
        <f>SUMIFS(СВЦЭМ!$D$39:$D$782,СВЦЭМ!$A$39:$A$782,$A89,СВЦЭМ!$B$39:$B$782,C$77)+'СЕТ СН'!$H$11+СВЦЭМ!$D$10+'СЕТ СН'!$H$6-'СЕТ СН'!$H$23</f>
        <v>2153.49042788</v>
      </c>
      <c r="D89" s="36">
        <f>SUMIFS(СВЦЭМ!$D$39:$D$782,СВЦЭМ!$A$39:$A$782,$A89,СВЦЭМ!$B$39:$B$782,D$77)+'СЕТ СН'!$H$11+СВЦЭМ!$D$10+'СЕТ СН'!$H$6-'СЕТ СН'!$H$23</f>
        <v>2152.7438570099998</v>
      </c>
      <c r="E89" s="36">
        <f>SUMIFS(СВЦЭМ!$D$39:$D$782,СВЦЭМ!$A$39:$A$782,$A89,СВЦЭМ!$B$39:$B$782,E$77)+'СЕТ СН'!$H$11+СВЦЭМ!$D$10+'СЕТ СН'!$H$6-'СЕТ СН'!$H$23</f>
        <v>2119.6398584099998</v>
      </c>
      <c r="F89" s="36">
        <f>SUMIFS(СВЦЭМ!$D$39:$D$782,СВЦЭМ!$A$39:$A$782,$A89,СВЦЭМ!$B$39:$B$782,F$77)+'СЕТ СН'!$H$11+СВЦЭМ!$D$10+'СЕТ СН'!$H$6-'СЕТ СН'!$H$23</f>
        <v>2158.4901380699998</v>
      </c>
      <c r="G89" s="36">
        <f>SUMIFS(СВЦЭМ!$D$39:$D$782,СВЦЭМ!$A$39:$A$782,$A89,СВЦЭМ!$B$39:$B$782,G$77)+'СЕТ СН'!$H$11+СВЦЭМ!$D$10+'СЕТ СН'!$H$6-'СЕТ СН'!$H$23</f>
        <v>2165.0895247099998</v>
      </c>
      <c r="H89" s="36">
        <f>SUMIFS(СВЦЭМ!$D$39:$D$782,СВЦЭМ!$A$39:$A$782,$A89,СВЦЭМ!$B$39:$B$782,H$77)+'СЕТ СН'!$H$11+СВЦЭМ!$D$10+'СЕТ СН'!$H$6-'СЕТ СН'!$H$23</f>
        <v>2158.76576492</v>
      </c>
      <c r="I89" s="36">
        <f>SUMIFS(СВЦЭМ!$D$39:$D$782,СВЦЭМ!$A$39:$A$782,$A89,СВЦЭМ!$B$39:$B$782,I$77)+'СЕТ СН'!$H$11+СВЦЭМ!$D$10+'СЕТ СН'!$H$6-'СЕТ СН'!$H$23</f>
        <v>2163.20652251</v>
      </c>
      <c r="J89" s="36">
        <f>SUMIFS(СВЦЭМ!$D$39:$D$782,СВЦЭМ!$A$39:$A$782,$A89,СВЦЭМ!$B$39:$B$782,J$77)+'СЕТ СН'!$H$11+СВЦЭМ!$D$10+'СЕТ СН'!$H$6-'СЕТ СН'!$H$23</f>
        <v>2154.8003583</v>
      </c>
      <c r="K89" s="36">
        <f>SUMIFS(СВЦЭМ!$D$39:$D$782,СВЦЭМ!$A$39:$A$782,$A89,СВЦЭМ!$B$39:$B$782,K$77)+'СЕТ СН'!$H$11+СВЦЭМ!$D$10+'СЕТ СН'!$H$6-'СЕТ СН'!$H$23</f>
        <v>2085.93627212</v>
      </c>
      <c r="L89" s="36">
        <f>SUMIFS(СВЦЭМ!$D$39:$D$782,СВЦЭМ!$A$39:$A$782,$A89,СВЦЭМ!$B$39:$B$782,L$77)+'СЕТ СН'!$H$11+СВЦЭМ!$D$10+'СЕТ СН'!$H$6-'СЕТ СН'!$H$23</f>
        <v>2048.6217983699999</v>
      </c>
      <c r="M89" s="36">
        <f>SUMIFS(СВЦЭМ!$D$39:$D$782,СВЦЭМ!$A$39:$A$782,$A89,СВЦЭМ!$B$39:$B$782,M$77)+'СЕТ СН'!$H$11+СВЦЭМ!$D$10+'СЕТ СН'!$H$6-'СЕТ СН'!$H$23</f>
        <v>2047.2839629499999</v>
      </c>
      <c r="N89" s="36">
        <f>SUMIFS(СВЦЭМ!$D$39:$D$782,СВЦЭМ!$A$39:$A$782,$A89,СВЦЭМ!$B$39:$B$782,N$77)+'СЕТ СН'!$H$11+СВЦЭМ!$D$10+'СЕТ СН'!$H$6-'СЕТ СН'!$H$23</f>
        <v>2061.9823054600001</v>
      </c>
      <c r="O89" s="36">
        <f>SUMIFS(СВЦЭМ!$D$39:$D$782,СВЦЭМ!$A$39:$A$782,$A89,СВЦЭМ!$B$39:$B$782,O$77)+'СЕТ СН'!$H$11+СВЦЭМ!$D$10+'СЕТ СН'!$H$6-'СЕТ СН'!$H$23</f>
        <v>2096.5957405899999</v>
      </c>
      <c r="P89" s="36">
        <f>SUMIFS(СВЦЭМ!$D$39:$D$782,СВЦЭМ!$A$39:$A$782,$A89,СВЦЭМ!$B$39:$B$782,P$77)+'СЕТ СН'!$H$11+СВЦЭМ!$D$10+'СЕТ СН'!$H$6-'СЕТ СН'!$H$23</f>
        <v>2116.4290447799999</v>
      </c>
      <c r="Q89" s="36">
        <f>SUMIFS(СВЦЭМ!$D$39:$D$782,СВЦЭМ!$A$39:$A$782,$A89,СВЦЭМ!$B$39:$B$782,Q$77)+'СЕТ СН'!$H$11+СВЦЭМ!$D$10+'СЕТ СН'!$H$6-'СЕТ СН'!$H$23</f>
        <v>2128.8440166700002</v>
      </c>
      <c r="R89" s="36">
        <f>SUMIFS(СВЦЭМ!$D$39:$D$782,СВЦЭМ!$A$39:$A$782,$A89,СВЦЭМ!$B$39:$B$782,R$77)+'СЕТ СН'!$H$11+СВЦЭМ!$D$10+'СЕТ СН'!$H$6-'СЕТ СН'!$H$23</f>
        <v>2131.1812903399996</v>
      </c>
      <c r="S89" s="36">
        <f>SUMIFS(СВЦЭМ!$D$39:$D$782,СВЦЭМ!$A$39:$A$782,$A89,СВЦЭМ!$B$39:$B$782,S$77)+'СЕТ СН'!$H$11+СВЦЭМ!$D$10+'СЕТ СН'!$H$6-'СЕТ СН'!$H$23</f>
        <v>2088.8429148499999</v>
      </c>
      <c r="T89" s="36">
        <f>SUMIFS(СВЦЭМ!$D$39:$D$782,СВЦЭМ!$A$39:$A$782,$A89,СВЦЭМ!$B$39:$B$782,T$77)+'СЕТ СН'!$H$11+СВЦЭМ!$D$10+'СЕТ СН'!$H$6-'СЕТ СН'!$H$23</f>
        <v>2059.0222616199999</v>
      </c>
      <c r="U89" s="36">
        <f>SUMIFS(СВЦЭМ!$D$39:$D$782,СВЦЭМ!$A$39:$A$782,$A89,СВЦЭМ!$B$39:$B$782,U$77)+'СЕТ СН'!$H$11+СВЦЭМ!$D$10+'СЕТ СН'!$H$6-'СЕТ СН'!$H$23</f>
        <v>2030.0859703699998</v>
      </c>
      <c r="V89" s="36">
        <f>SUMIFS(СВЦЭМ!$D$39:$D$782,СВЦЭМ!$A$39:$A$782,$A89,СВЦЭМ!$B$39:$B$782,V$77)+'СЕТ СН'!$H$11+СВЦЭМ!$D$10+'СЕТ СН'!$H$6-'СЕТ СН'!$H$23</f>
        <v>2054.4869115499996</v>
      </c>
      <c r="W89" s="36">
        <f>SUMIFS(СВЦЭМ!$D$39:$D$782,СВЦЭМ!$A$39:$A$782,$A89,СВЦЭМ!$B$39:$B$782,W$77)+'СЕТ СН'!$H$11+СВЦЭМ!$D$10+'СЕТ СН'!$H$6-'СЕТ СН'!$H$23</f>
        <v>2069.7424497399998</v>
      </c>
      <c r="X89" s="36">
        <f>SUMIFS(СВЦЭМ!$D$39:$D$782,СВЦЭМ!$A$39:$A$782,$A89,СВЦЭМ!$B$39:$B$782,X$77)+'СЕТ СН'!$H$11+СВЦЭМ!$D$10+'СЕТ СН'!$H$6-'СЕТ СН'!$H$23</f>
        <v>2113.8101508199998</v>
      </c>
      <c r="Y89" s="36">
        <f>SUMIFS(СВЦЭМ!$D$39:$D$782,СВЦЭМ!$A$39:$A$782,$A89,СВЦЭМ!$B$39:$B$782,Y$77)+'СЕТ СН'!$H$11+СВЦЭМ!$D$10+'СЕТ СН'!$H$6-'СЕТ СН'!$H$23</f>
        <v>2112.1398271999997</v>
      </c>
    </row>
    <row r="90" spans="1:25" ht="15.75" x14ac:dyDescent="0.2">
      <c r="A90" s="35">
        <f t="shared" si="2"/>
        <v>44970</v>
      </c>
      <c r="B90" s="36">
        <f>SUMIFS(СВЦЭМ!$D$39:$D$782,СВЦЭМ!$A$39:$A$782,$A90,СВЦЭМ!$B$39:$B$782,B$77)+'СЕТ СН'!$H$11+СВЦЭМ!$D$10+'СЕТ СН'!$H$6-'СЕТ СН'!$H$23</f>
        <v>2219.0065178699997</v>
      </c>
      <c r="C90" s="36">
        <f>SUMIFS(СВЦЭМ!$D$39:$D$782,СВЦЭМ!$A$39:$A$782,$A90,СВЦЭМ!$B$39:$B$782,C$77)+'СЕТ СН'!$H$11+СВЦЭМ!$D$10+'СЕТ СН'!$H$6-'СЕТ СН'!$H$23</f>
        <v>2254.4467832299997</v>
      </c>
      <c r="D90" s="36">
        <f>SUMIFS(СВЦЭМ!$D$39:$D$782,СВЦЭМ!$A$39:$A$782,$A90,СВЦЭМ!$B$39:$B$782,D$77)+'СЕТ СН'!$H$11+СВЦЭМ!$D$10+'СЕТ СН'!$H$6-'СЕТ СН'!$H$23</f>
        <v>2260.9169554800001</v>
      </c>
      <c r="E90" s="36">
        <f>SUMIFS(СВЦЭМ!$D$39:$D$782,СВЦЭМ!$A$39:$A$782,$A90,СВЦЭМ!$B$39:$B$782,E$77)+'СЕТ СН'!$H$11+СВЦЭМ!$D$10+'СЕТ СН'!$H$6-'СЕТ СН'!$H$23</f>
        <v>2262.5749422499998</v>
      </c>
      <c r="F90" s="36">
        <f>SUMIFS(СВЦЭМ!$D$39:$D$782,СВЦЭМ!$A$39:$A$782,$A90,СВЦЭМ!$B$39:$B$782,F$77)+'СЕТ СН'!$H$11+СВЦЭМ!$D$10+'СЕТ СН'!$H$6-'СЕТ СН'!$H$23</f>
        <v>2232.40575958</v>
      </c>
      <c r="G90" s="36">
        <f>SUMIFS(СВЦЭМ!$D$39:$D$782,СВЦЭМ!$A$39:$A$782,$A90,СВЦЭМ!$B$39:$B$782,G$77)+'СЕТ СН'!$H$11+СВЦЭМ!$D$10+'СЕТ СН'!$H$6-'СЕТ СН'!$H$23</f>
        <v>2188.2054793899997</v>
      </c>
      <c r="H90" s="36">
        <f>SUMIFS(СВЦЭМ!$D$39:$D$782,СВЦЭМ!$A$39:$A$782,$A90,СВЦЭМ!$B$39:$B$782,H$77)+'СЕТ СН'!$H$11+СВЦЭМ!$D$10+'СЕТ СН'!$H$6-'СЕТ СН'!$H$23</f>
        <v>2132.14077606</v>
      </c>
      <c r="I90" s="36">
        <f>SUMIFS(СВЦЭМ!$D$39:$D$782,СВЦЭМ!$A$39:$A$782,$A90,СВЦЭМ!$B$39:$B$782,I$77)+'СЕТ СН'!$H$11+СВЦЭМ!$D$10+'СЕТ СН'!$H$6-'СЕТ СН'!$H$23</f>
        <v>2134.9133175799998</v>
      </c>
      <c r="J90" s="36">
        <f>SUMIFS(СВЦЭМ!$D$39:$D$782,СВЦЭМ!$A$39:$A$782,$A90,СВЦЭМ!$B$39:$B$782,J$77)+'СЕТ СН'!$H$11+СВЦЭМ!$D$10+'СЕТ СН'!$H$6-'СЕТ СН'!$H$23</f>
        <v>2088.3311008700002</v>
      </c>
      <c r="K90" s="36">
        <f>SUMIFS(СВЦЭМ!$D$39:$D$782,СВЦЭМ!$A$39:$A$782,$A90,СВЦЭМ!$B$39:$B$782,K$77)+'СЕТ СН'!$H$11+СВЦЭМ!$D$10+'СЕТ СН'!$H$6-'СЕТ СН'!$H$23</f>
        <v>2062.27411635</v>
      </c>
      <c r="L90" s="36">
        <f>SUMIFS(СВЦЭМ!$D$39:$D$782,СВЦЭМ!$A$39:$A$782,$A90,СВЦЭМ!$B$39:$B$782,L$77)+'СЕТ СН'!$H$11+СВЦЭМ!$D$10+'СЕТ СН'!$H$6-'СЕТ СН'!$H$23</f>
        <v>2077.6472830299999</v>
      </c>
      <c r="M90" s="36">
        <f>SUMIFS(СВЦЭМ!$D$39:$D$782,СВЦЭМ!$A$39:$A$782,$A90,СВЦЭМ!$B$39:$B$782,M$77)+'СЕТ СН'!$H$11+СВЦЭМ!$D$10+'СЕТ СН'!$H$6-'СЕТ СН'!$H$23</f>
        <v>2096.9607300399998</v>
      </c>
      <c r="N90" s="36">
        <f>SUMIFS(СВЦЭМ!$D$39:$D$782,СВЦЭМ!$A$39:$A$782,$A90,СВЦЭМ!$B$39:$B$782,N$77)+'СЕТ СН'!$H$11+СВЦЭМ!$D$10+'СЕТ СН'!$H$6-'СЕТ СН'!$H$23</f>
        <v>2148.7432999799998</v>
      </c>
      <c r="O90" s="36">
        <f>SUMIFS(СВЦЭМ!$D$39:$D$782,СВЦЭМ!$A$39:$A$782,$A90,СВЦЭМ!$B$39:$B$782,O$77)+'СЕТ СН'!$H$11+СВЦЭМ!$D$10+'СЕТ СН'!$H$6-'СЕТ СН'!$H$23</f>
        <v>2191.2720916099997</v>
      </c>
      <c r="P90" s="36">
        <f>SUMIFS(СВЦЭМ!$D$39:$D$782,СВЦЭМ!$A$39:$A$782,$A90,СВЦЭМ!$B$39:$B$782,P$77)+'СЕТ СН'!$H$11+СВЦЭМ!$D$10+'СЕТ СН'!$H$6-'СЕТ СН'!$H$23</f>
        <v>2227.5166027799996</v>
      </c>
      <c r="Q90" s="36">
        <f>SUMIFS(СВЦЭМ!$D$39:$D$782,СВЦЭМ!$A$39:$A$782,$A90,СВЦЭМ!$B$39:$B$782,Q$77)+'СЕТ СН'!$H$11+СВЦЭМ!$D$10+'СЕТ СН'!$H$6-'СЕТ СН'!$H$23</f>
        <v>2241.4737665599996</v>
      </c>
      <c r="R90" s="36">
        <f>SUMIFS(СВЦЭМ!$D$39:$D$782,СВЦЭМ!$A$39:$A$782,$A90,СВЦЭМ!$B$39:$B$782,R$77)+'СЕТ СН'!$H$11+СВЦЭМ!$D$10+'СЕТ СН'!$H$6-'СЕТ СН'!$H$23</f>
        <v>2230.1799946599999</v>
      </c>
      <c r="S90" s="36">
        <f>SUMIFS(СВЦЭМ!$D$39:$D$782,СВЦЭМ!$A$39:$A$782,$A90,СВЦЭМ!$B$39:$B$782,S$77)+'СЕТ СН'!$H$11+СВЦЭМ!$D$10+'СЕТ СН'!$H$6-'СЕТ СН'!$H$23</f>
        <v>2179.26826252</v>
      </c>
      <c r="T90" s="36">
        <f>SUMIFS(СВЦЭМ!$D$39:$D$782,СВЦЭМ!$A$39:$A$782,$A90,СВЦЭМ!$B$39:$B$782,T$77)+'СЕТ СН'!$H$11+СВЦЭМ!$D$10+'СЕТ СН'!$H$6-'СЕТ СН'!$H$23</f>
        <v>2138.7328805799998</v>
      </c>
      <c r="U90" s="36">
        <f>SUMIFS(СВЦЭМ!$D$39:$D$782,СВЦЭМ!$A$39:$A$782,$A90,СВЦЭМ!$B$39:$B$782,U$77)+'СЕТ СН'!$H$11+СВЦЭМ!$D$10+'СЕТ СН'!$H$6-'СЕТ СН'!$H$23</f>
        <v>2180.1110508900001</v>
      </c>
      <c r="V90" s="36">
        <f>SUMIFS(СВЦЭМ!$D$39:$D$782,СВЦЭМ!$A$39:$A$782,$A90,СВЦЭМ!$B$39:$B$782,V$77)+'СЕТ СН'!$H$11+СВЦЭМ!$D$10+'СЕТ СН'!$H$6-'СЕТ СН'!$H$23</f>
        <v>2192.2400449099996</v>
      </c>
      <c r="W90" s="36">
        <f>SUMIFS(СВЦЭМ!$D$39:$D$782,СВЦЭМ!$A$39:$A$782,$A90,СВЦЭМ!$B$39:$B$782,W$77)+'СЕТ СН'!$H$11+СВЦЭМ!$D$10+'СЕТ СН'!$H$6-'СЕТ СН'!$H$23</f>
        <v>2216.8210528899999</v>
      </c>
      <c r="X90" s="36">
        <f>SUMIFS(СВЦЭМ!$D$39:$D$782,СВЦЭМ!$A$39:$A$782,$A90,СВЦЭМ!$B$39:$B$782,X$77)+'СЕТ СН'!$H$11+СВЦЭМ!$D$10+'СЕТ СН'!$H$6-'СЕТ СН'!$H$23</f>
        <v>2251.4827511499998</v>
      </c>
      <c r="Y90" s="36">
        <f>SUMIFS(СВЦЭМ!$D$39:$D$782,СВЦЭМ!$A$39:$A$782,$A90,СВЦЭМ!$B$39:$B$782,Y$77)+'СЕТ СН'!$H$11+СВЦЭМ!$D$10+'СЕТ СН'!$H$6-'СЕТ СН'!$H$23</f>
        <v>2174.65102901</v>
      </c>
    </row>
    <row r="91" spans="1:25" ht="15.75" x14ac:dyDescent="0.2">
      <c r="A91" s="35">
        <f t="shared" si="2"/>
        <v>44971</v>
      </c>
      <c r="B91" s="36">
        <f>SUMIFS(СВЦЭМ!$D$39:$D$782,СВЦЭМ!$A$39:$A$782,$A91,СВЦЭМ!$B$39:$B$782,B$77)+'СЕТ СН'!$H$11+СВЦЭМ!$D$10+'СЕТ СН'!$H$6-'СЕТ СН'!$H$23</f>
        <v>2288.2499312800001</v>
      </c>
      <c r="C91" s="36">
        <f>SUMIFS(СВЦЭМ!$D$39:$D$782,СВЦЭМ!$A$39:$A$782,$A91,СВЦЭМ!$B$39:$B$782,C$77)+'СЕТ СН'!$H$11+СВЦЭМ!$D$10+'СЕТ СН'!$H$6-'СЕТ СН'!$H$23</f>
        <v>2333.1287524499999</v>
      </c>
      <c r="D91" s="36">
        <f>SUMIFS(СВЦЭМ!$D$39:$D$782,СВЦЭМ!$A$39:$A$782,$A91,СВЦЭМ!$B$39:$B$782,D$77)+'СЕТ СН'!$H$11+СВЦЭМ!$D$10+'СЕТ СН'!$H$6-'СЕТ СН'!$H$23</f>
        <v>2326.84301022</v>
      </c>
      <c r="E91" s="36">
        <f>SUMIFS(СВЦЭМ!$D$39:$D$782,СВЦЭМ!$A$39:$A$782,$A91,СВЦЭМ!$B$39:$B$782,E$77)+'СЕТ СН'!$H$11+СВЦЭМ!$D$10+'СЕТ СН'!$H$6-'СЕТ СН'!$H$23</f>
        <v>2413.6038726099996</v>
      </c>
      <c r="F91" s="36">
        <f>SUMIFS(СВЦЭМ!$D$39:$D$782,СВЦЭМ!$A$39:$A$782,$A91,СВЦЭМ!$B$39:$B$782,F$77)+'СЕТ СН'!$H$11+СВЦЭМ!$D$10+'СЕТ СН'!$H$6-'СЕТ СН'!$H$23</f>
        <v>2247.5925396799998</v>
      </c>
      <c r="G91" s="36">
        <f>SUMIFS(СВЦЭМ!$D$39:$D$782,СВЦЭМ!$A$39:$A$782,$A91,СВЦЭМ!$B$39:$B$782,G$77)+'СЕТ СН'!$H$11+СВЦЭМ!$D$10+'СЕТ СН'!$H$6-'СЕТ СН'!$H$23</f>
        <v>2366.7529465299999</v>
      </c>
      <c r="H91" s="36">
        <f>SUMIFS(СВЦЭМ!$D$39:$D$782,СВЦЭМ!$A$39:$A$782,$A91,СВЦЭМ!$B$39:$B$782,H$77)+'СЕТ СН'!$H$11+СВЦЭМ!$D$10+'СЕТ СН'!$H$6-'СЕТ СН'!$H$23</f>
        <v>2279.4830118099999</v>
      </c>
      <c r="I91" s="36">
        <f>SUMIFS(СВЦЭМ!$D$39:$D$782,СВЦЭМ!$A$39:$A$782,$A91,СВЦЭМ!$B$39:$B$782,I$77)+'СЕТ СН'!$H$11+СВЦЭМ!$D$10+'СЕТ СН'!$H$6-'СЕТ СН'!$H$23</f>
        <v>2237.88531543</v>
      </c>
      <c r="J91" s="36">
        <f>SUMIFS(СВЦЭМ!$D$39:$D$782,СВЦЭМ!$A$39:$A$782,$A91,СВЦЭМ!$B$39:$B$782,J$77)+'СЕТ СН'!$H$11+СВЦЭМ!$D$10+'СЕТ СН'!$H$6-'СЕТ СН'!$H$23</f>
        <v>2213.5477447499998</v>
      </c>
      <c r="K91" s="36">
        <f>SUMIFS(СВЦЭМ!$D$39:$D$782,СВЦЭМ!$A$39:$A$782,$A91,СВЦЭМ!$B$39:$B$782,K$77)+'СЕТ СН'!$H$11+СВЦЭМ!$D$10+'СЕТ СН'!$H$6-'СЕТ СН'!$H$23</f>
        <v>2193.1930456499999</v>
      </c>
      <c r="L91" s="36">
        <f>SUMIFS(СВЦЭМ!$D$39:$D$782,СВЦЭМ!$A$39:$A$782,$A91,СВЦЭМ!$B$39:$B$782,L$77)+'СЕТ СН'!$H$11+СВЦЭМ!$D$10+'СЕТ СН'!$H$6-'СЕТ СН'!$H$23</f>
        <v>2193.0481776799998</v>
      </c>
      <c r="M91" s="36">
        <f>SUMIFS(СВЦЭМ!$D$39:$D$782,СВЦЭМ!$A$39:$A$782,$A91,СВЦЭМ!$B$39:$B$782,M$77)+'СЕТ СН'!$H$11+СВЦЭМ!$D$10+'СЕТ СН'!$H$6-'СЕТ СН'!$H$23</f>
        <v>2263.7005112500001</v>
      </c>
      <c r="N91" s="36">
        <f>SUMIFS(СВЦЭМ!$D$39:$D$782,СВЦЭМ!$A$39:$A$782,$A91,СВЦЭМ!$B$39:$B$782,N$77)+'СЕТ СН'!$H$11+СВЦЭМ!$D$10+'СЕТ СН'!$H$6-'СЕТ СН'!$H$23</f>
        <v>2247.6785932900002</v>
      </c>
      <c r="O91" s="36">
        <f>SUMIFS(СВЦЭМ!$D$39:$D$782,СВЦЭМ!$A$39:$A$782,$A91,СВЦЭМ!$B$39:$B$782,O$77)+'СЕТ СН'!$H$11+СВЦЭМ!$D$10+'СЕТ СН'!$H$6-'СЕТ СН'!$H$23</f>
        <v>2274.6933916099997</v>
      </c>
      <c r="P91" s="36">
        <f>SUMIFS(СВЦЭМ!$D$39:$D$782,СВЦЭМ!$A$39:$A$782,$A91,СВЦЭМ!$B$39:$B$782,P$77)+'СЕТ СН'!$H$11+СВЦЭМ!$D$10+'СЕТ СН'!$H$6-'СЕТ СН'!$H$23</f>
        <v>2295.4081760499998</v>
      </c>
      <c r="Q91" s="36">
        <f>SUMIFS(СВЦЭМ!$D$39:$D$782,СВЦЭМ!$A$39:$A$782,$A91,СВЦЭМ!$B$39:$B$782,Q$77)+'СЕТ СН'!$H$11+СВЦЭМ!$D$10+'СЕТ СН'!$H$6-'СЕТ СН'!$H$23</f>
        <v>2303.0891803300001</v>
      </c>
      <c r="R91" s="36">
        <f>SUMIFS(СВЦЭМ!$D$39:$D$782,СВЦЭМ!$A$39:$A$782,$A91,СВЦЭМ!$B$39:$B$782,R$77)+'СЕТ СН'!$H$11+СВЦЭМ!$D$10+'СЕТ СН'!$H$6-'СЕТ СН'!$H$23</f>
        <v>2279.25816166</v>
      </c>
      <c r="S91" s="36">
        <f>SUMIFS(СВЦЭМ!$D$39:$D$782,СВЦЭМ!$A$39:$A$782,$A91,СВЦЭМ!$B$39:$B$782,S$77)+'СЕТ СН'!$H$11+СВЦЭМ!$D$10+'СЕТ СН'!$H$6-'СЕТ СН'!$H$23</f>
        <v>2241.7982469600001</v>
      </c>
      <c r="T91" s="36">
        <f>SUMIFS(СВЦЭМ!$D$39:$D$782,СВЦЭМ!$A$39:$A$782,$A91,СВЦЭМ!$B$39:$B$782,T$77)+'СЕТ СН'!$H$11+СВЦЭМ!$D$10+'СЕТ СН'!$H$6-'СЕТ СН'!$H$23</f>
        <v>2231.8218494499997</v>
      </c>
      <c r="U91" s="36">
        <f>SUMIFS(СВЦЭМ!$D$39:$D$782,СВЦЭМ!$A$39:$A$782,$A91,СВЦЭМ!$B$39:$B$782,U$77)+'СЕТ СН'!$H$11+СВЦЭМ!$D$10+'СЕТ СН'!$H$6-'СЕТ СН'!$H$23</f>
        <v>2225.8043349299996</v>
      </c>
      <c r="V91" s="36">
        <f>SUMIFS(СВЦЭМ!$D$39:$D$782,СВЦЭМ!$A$39:$A$782,$A91,СВЦЭМ!$B$39:$B$782,V$77)+'СЕТ СН'!$H$11+СВЦЭМ!$D$10+'СЕТ СН'!$H$6-'СЕТ СН'!$H$23</f>
        <v>2241.7999604899996</v>
      </c>
      <c r="W91" s="36">
        <f>SUMIFS(СВЦЭМ!$D$39:$D$782,СВЦЭМ!$A$39:$A$782,$A91,СВЦЭМ!$B$39:$B$782,W$77)+'СЕТ СН'!$H$11+СВЦЭМ!$D$10+'СЕТ СН'!$H$6-'СЕТ СН'!$H$23</f>
        <v>2265.5335935900002</v>
      </c>
      <c r="X91" s="36">
        <f>SUMIFS(СВЦЭМ!$D$39:$D$782,СВЦЭМ!$A$39:$A$782,$A91,СВЦЭМ!$B$39:$B$782,X$77)+'СЕТ СН'!$H$11+СВЦЭМ!$D$10+'СЕТ СН'!$H$6-'СЕТ СН'!$H$23</f>
        <v>2293.3101242799999</v>
      </c>
      <c r="Y91" s="36">
        <f>SUMIFS(СВЦЭМ!$D$39:$D$782,СВЦЭМ!$A$39:$A$782,$A91,СВЦЭМ!$B$39:$B$782,Y$77)+'СЕТ СН'!$H$11+СВЦЭМ!$D$10+'СЕТ СН'!$H$6-'СЕТ СН'!$H$23</f>
        <v>2309.7346897799998</v>
      </c>
    </row>
    <row r="92" spans="1:25" ht="15.75" x14ac:dyDescent="0.2">
      <c r="A92" s="35">
        <f t="shared" si="2"/>
        <v>44972</v>
      </c>
      <c r="B92" s="36">
        <f>SUMIFS(СВЦЭМ!$D$39:$D$782,СВЦЭМ!$A$39:$A$782,$A92,СВЦЭМ!$B$39:$B$782,B$77)+'СЕТ СН'!$H$11+СВЦЭМ!$D$10+'СЕТ СН'!$H$6-'СЕТ СН'!$H$23</f>
        <v>2250.8528932499999</v>
      </c>
      <c r="C92" s="36">
        <f>SUMIFS(СВЦЭМ!$D$39:$D$782,СВЦЭМ!$A$39:$A$782,$A92,СВЦЭМ!$B$39:$B$782,C$77)+'СЕТ СН'!$H$11+СВЦЭМ!$D$10+'СЕТ СН'!$H$6-'СЕТ СН'!$H$23</f>
        <v>2272.3175590599999</v>
      </c>
      <c r="D92" s="36">
        <f>SUMIFS(СВЦЭМ!$D$39:$D$782,СВЦЭМ!$A$39:$A$782,$A92,СВЦЭМ!$B$39:$B$782,D$77)+'СЕТ СН'!$H$11+СВЦЭМ!$D$10+'СЕТ СН'!$H$6-'СЕТ СН'!$H$23</f>
        <v>2299.17363604</v>
      </c>
      <c r="E92" s="36">
        <f>SUMIFS(СВЦЭМ!$D$39:$D$782,СВЦЭМ!$A$39:$A$782,$A92,СВЦЭМ!$B$39:$B$782,E$77)+'СЕТ СН'!$H$11+СВЦЭМ!$D$10+'СЕТ СН'!$H$6-'СЕТ СН'!$H$23</f>
        <v>2285.8937727699999</v>
      </c>
      <c r="F92" s="36">
        <f>SUMIFS(СВЦЭМ!$D$39:$D$782,СВЦЭМ!$A$39:$A$782,$A92,СВЦЭМ!$B$39:$B$782,F$77)+'СЕТ СН'!$H$11+СВЦЭМ!$D$10+'СЕТ СН'!$H$6-'СЕТ СН'!$H$23</f>
        <v>2258.8928890899997</v>
      </c>
      <c r="G92" s="36">
        <f>SUMIFS(СВЦЭМ!$D$39:$D$782,СВЦЭМ!$A$39:$A$782,$A92,СВЦЭМ!$B$39:$B$782,G$77)+'СЕТ СН'!$H$11+СВЦЭМ!$D$10+'СЕТ СН'!$H$6-'СЕТ СН'!$H$23</f>
        <v>2187.83055758</v>
      </c>
      <c r="H92" s="36">
        <f>SUMIFS(СВЦЭМ!$D$39:$D$782,СВЦЭМ!$A$39:$A$782,$A92,СВЦЭМ!$B$39:$B$782,H$77)+'СЕТ СН'!$H$11+СВЦЭМ!$D$10+'СЕТ СН'!$H$6-'СЕТ СН'!$H$23</f>
        <v>2112.39000713</v>
      </c>
      <c r="I92" s="36">
        <f>SUMIFS(СВЦЭМ!$D$39:$D$782,СВЦЭМ!$A$39:$A$782,$A92,СВЦЭМ!$B$39:$B$782,I$77)+'СЕТ СН'!$H$11+СВЦЭМ!$D$10+'СЕТ СН'!$H$6-'СЕТ СН'!$H$23</f>
        <v>2094.39306902</v>
      </c>
      <c r="J92" s="36">
        <f>SUMIFS(СВЦЭМ!$D$39:$D$782,СВЦЭМ!$A$39:$A$782,$A92,СВЦЭМ!$B$39:$B$782,J$77)+'СЕТ СН'!$H$11+СВЦЭМ!$D$10+'СЕТ СН'!$H$6-'СЕТ СН'!$H$23</f>
        <v>2063.2287811899996</v>
      </c>
      <c r="K92" s="36">
        <f>SUMIFS(СВЦЭМ!$D$39:$D$782,СВЦЭМ!$A$39:$A$782,$A92,СВЦЭМ!$B$39:$B$782,K$77)+'СЕТ СН'!$H$11+СВЦЭМ!$D$10+'СЕТ СН'!$H$6-'СЕТ СН'!$H$23</f>
        <v>2059.13704899</v>
      </c>
      <c r="L92" s="36">
        <f>SUMIFS(СВЦЭМ!$D$39:$D$782,СВЦЭМ!$A$39:$A$782,$A92,СВЦЭМ!$B$39:$B$782,L$77)+'СЕТ СН'!$H$11+СВЦЭМ!$D$10+'СЕТ СН'!$H$6-'СЕТ СН'!$H$23</f>
        <v>2069.8866911199998</v>
      </c>
      <c r="M92" s="36">
        <f>SUMIFS(СВЦЭМ!$D$39:$D$782,СВЦЭМ!$A$39:$A$782,$A92,СВЦЭМ!$B$39:$B$782,M$77)+'СЕТ СН'!$H$11+СВЦЭМ!$D$10+'СЕТ СН'!$H$6-'СЕТ СН'!$H$23</f>
        <v>2114.3769974699999</v>
      </c>
      <c r="N92" s="36">
        <f>SUMIFS(СВЦЭМ!$D$39:$D$782,СВЦЭМ!$A$39:$A$782,$A92,СВЦЭМ!$B$39:$B$782,N$77)+'СЕТ СН'!$H$11+СВЦЭМ!$D$10+'СЕТ СН'!$H$6-'СЕТ СН'!$H$23</f>
        <v>2135.86943329</v>
      </c>
      <c r="O92" s="36">
        <f>SUMIFS(СВЦЭМ!$D$39:$D$782,СВЦЭМ!$A$39:$A$782,$A92,СВЦЭМ!$B$39:$B$782,O$77)+'СЕТ СН'!$H$11+СВЦЭМ!$D$10+'СЕТ СН'!$H$6-'СЕТ СН'!$H$23</f>
        <v>2159.1500099799996</v>
      </c>
      <c r="P92" s="36">
        <f>SUMIFS(СВЦЭМ!$D$39:$D$782,СВЦЭМ!$A$39:$A$782,$A92,СВЦЭМ!$B$39:$B$782,P$77)+'СЕТ СН'!$H$11+СВЦЭМ!$D$10+'СЕТ СН'!$H$6-'СЕТ СН'!$H$23</f>
        <v>2179.7123069899999</v>
      </c>
      <c r="Q92" s="36">
        <f>SUMIFS(СВЦЭМ!$D$39:$D$782,СВЦЭМ!$A$39:$A$782,$A92,СВЦЭМ!$B$39:$B$782,Q$77)+'СЕТ СН'!$H$11+СВЦЭМ!$D$10+'СЕТ СН'!$H$6-'СЕТ СН'!$H$23</f>
        <v>2169.7156615399999</v>
      </c>
      <c r="R92" s="36">
        <f>SUMIFS(СВЦЭМ!$D$39:$D$782,СВЦЭМ!$A$39:$A$782,$A92,СВЦЭМ!$B$39:$B$782,R$77)+'СЕТ СН'!$H$11+СВЦЭМ!$D$10+'СЕТ СН'!$H$6-'СЕТ СН'!$H$23</f>
        <v>2150.3363536899997</v>
      </c>
      <c r="S92" s="36">
        <f>SUMIFS(СВЦЭМ!$D$39:$D$782,СВЦЭМ!$A$39:$A$782,$A92,СВЦЭМ!$B$39:$B$782,S$77)+'СЕТ СН'!$H$11+СВЦЭМ!$D$10+'СЕТ СН'!$H$6-'СЕТ СН'!$H$23</f>
        <v>2102.0604805499997</v>
      </c>
      <c r="T92" s="36">
        <f>SUMIFS(СВЦЭМ!$D$39:$D$782,СВЦЭМ!$A$39:$A$782,$A92,СВЦЭМ!$B$39:$B$782,T$77)+'СЕТ СН'!$H$11+СВЦЭМ!$D$10+'СЕТ СН'!$H$6-'СЕТ СН'!$H$23</f>
        <v>2050.51774914</v>
      </c>
      <c r="U92" s="36">
        <f>SUMIFS(СВЦЭМ!$D$39:$D$782,СВЦЭМ!$A$39:$A$782,$A92,СВЦЭМ!$B$39:$B$782,U$77)+'СЕТ СН'!$H$11+СВЦЭМ!$D$10+'СЕТ СН'!$H$6-'СЕТ СН'!$H$23</f>
        <v>2078.5028991299996</v>
      </c>
      <c r="V92" s="36">
        <f>SUMIFS(СВЦЭМ!$D$39:$D$782,СВЦЭМ!$A$39:$A$782,$A92,СВЦЭМ!$B$39:$B$782,V$77)+'СЕТ СН'!$H$11+СВЦЭМ!$D$10+'СЕТ СН'!$H$6-'СЕТ СН'!$H$23</f>
        <v>2069.38261005</v>
      </c>
      <c r="W92" s="36">
        <f>SUMIFS(СВЦЭМ!$D$39:$D$782,СВЦЭМ!$A$39:$A$782,$A92,СВЦЭМ!$B$39:$B$782,W$77)+'СЕТ СН'!$H$11+СВЦЭМ!$D$10+'СЕТ СН'!$H$6-'СЕТ СН'!$H$23</f>
        <v>2069.3687362700002</v>
      </c>
      <c r="X92" s="36">
        <f>SUMIFS(СВЦЭМ!$D$39:$D$782,СВЦЭМ!$A$39:$A$782,$A92,СВЦЭМ!$B$39:$B$782,X$77)+'СЕТ СН'!$H$11+СВЦЭМ!$D$10+'СЕТ СН'!$H$6-'СЕТ СН'!$H$23</f>
        <v>2131.8760466699996</v>
      </c>
      <c r="Y92" s="36">
        <f>SUMIFS(СВЦЭМ!$D$39:$D$782,СВЦЭМ!$A$39:$A$782,$A92,СВЦЭМ!$B$39:$B$782,Y$77)+'СЕТ СН'!$H$11+СВЦЭМ!$D$10+'СЕТ СН'!$H$6-'СЕТ СН'!$H$23</f>
        <v>2163.83307702</v>
      </c>
    </row>
    <row r="93" spans="1:25" ht="15.75" x14ac:dyDescent="0.2">
      <c r="A93" s="35">
        <f t="shared" si="2"/>
        <v>44973</v>
      </c>
      <c r="B93" s="36">
        <f>SUMIFS(СВЦЭМ!$D$39:$D$782,СВЦЭМ!$A$39:$A$782,$A93,СВЦЭМ!$B$39:$B$782,B$77)+'СЕТ СН'!$H$11+СВЦЭМ!$D$10+'СЕТ СН'!$H$6-'СЕТ СН'!$H$23</f>
        <v>2229.0632094000002</v>
      </c>
      <c r="C93" s="36">
        <f>SUMIFS(СВЦЭМ!$D$39:$D$782,СВЦЭМ!$A$39:$A$782,$A93,СВЦЭМ!$B$39:$B$782,C$77)+'СЕТ СН'!$H$11+СВЦЭМ!$D$10+'СЕТ СН'!$H$6-'СЕТ СН'!$H$23</f>
        <v>2267.4655498499997</v>
      </c>
      <c r="D93" s="36">
        <f>SUMIFS(СВЦЭМ!$D$39:$D$782,СВЦЭМ!$A$39:$A$782,$A93,СВЦЭМ!$B$39:$B$782,D$77)+'СЕТ СН'!$H$11+СВЦЭМ!$D$10+'СЕТ СН'!$H$6-'СЕТ СН'!$H$23</f>
        <v>2278.29247089</v>
      </c>
      <c r="E93" s="36">
        <f>SUMIFS(СВЦЭМ!$D$39:$D$782,СВЦЭМ!$A$39:$A$782,$A93,СВЦЭМ!$B$39:$B$782,E$77)+'СЕТ СН'!$H$11+СВЦЭМ!$D$10+'СЕТ СН'!$H$6-'СЕТ СН'!$H$23</f>
        <v>2279.64016279</v>
      </c>
      <c r="F93" s="36">
        <f>SUMIFS(СВЦЭМ!$D$39:$D$782,СВЦЭМ!$A$39:$A$782,$A93,СВЦЭМ!$B$39:$B$782,F$77)+'СЕТ СН'!$H$11+СВЦЭМ!$D$10+'СЕТ СН'!$H$6-'СЕТ СН'!$H$23</f>
        <v>2262.9553365100001</v>
      </c>
      <c r="G93" s="36">
        <f>SUMIFS(СВЦЭМ!$D$39:$D$782,СВЦЭМ!$A$39:$A$782,$A93,СВЦЭМ!$B$39:$B$782,G$77)+'СЕТ СН'!$H$11+СВЦЭМ!$D$10+'СЕТ СН'!$H$6-'СЕТ СН'!$H$23</f>
        <v>2215.32745677</v>
      </c>
      <c r="H93" s="36">
        <f>SUMIFS(СВЦЭМ!$D$39:$D$782,СВЦЭМ!$A$39:$A$782,$A93,СВЦЭМ!$B$39:$B$782,H$77)+'СЕТ СН'!$H$11+СВЦЭМ!$D$10+'СЕТ СН'!$H$6-'СЕТ СН'!$H$23</f>
        <v>2114.3820056099999</v>
      </c>
      <c r="I93" s="36">
        <f>SUMIFS(СВЦЭМ!$D$39:$D$782,СВЦЭМ!$A$39:$A$782,$A93,СВЦЭМ!$B$39:$B$782,I$77)+'СЕТ СН'!$H$11+СВЦЭМ!$D$10+'СЕТ СН'!$H$6-'СЕТ СН'!$H$23</f>
        <v>2077.6847804499998</v>
      </c>
      <c r="J93" s="36">
        <f>SUMIFS(СВЦЭМ!$D$39:$D$782,СВЦЭМ!$A$39:$A$782,$A93,СВЦЭМ!$B$39:$B$782,J$77)+'СЕТ СН'!$H$11+СВЦЭМ!$D$10+'СЕТ СН'!$H$6-'СЕТ СН'!$H$23</f>
        <v>2065.32728838</v>
      </c>
      <c r="K93" s="36">
        <f>SUMIFS(СВЦЭМ!$D$39:$D$782,СВЦЭМ!$A$39:$A$782,$A93,СВЦЭМ!$B$39:$B$782,K$77)+'СЕТ СН'!$H$11+СВЦЭМ!$D$10+'СЕТ СН'!$H$6-'СЕТ СН'!$H$23</f>
        <v>2073.9111567399996</v>
      </c>
      <c r="L93" s="36">
        <f>SUMIFS(СВЦЭМ!$D$39:$D$782,СВЦЭМ!$A$39:$A$782,$A93,СВЦЭМ!$B$39:$B$782,L$77)+'СЕТ СН'!$H$11+СВЦЭМ!$D$10+'СЕТ СН'!$H$6-'СЕТ СН'!$H$23</f>
        <v>2092.5310372599997</v>
      </c>
      <c r="M93" s="36">
        <f>SUMIFS(СВЦЭМ!$D$39:$D$782,СВЦЭМ!$A$39:$A$782,$A93,СВЦЭМ!$B$39:$B$782,M$77)+'СЕТ СН'!$H$11+СВЦЭМ!$D$10+'СЕТ СН'!$H$6-'СЕТ СН'!$H$23</f>
        <v>2114.7019235099997</v>
      </c>
      <c r="N93" s="36">
        <f>SUMIFS(СВЦЭМ!$D$39:$D$782,СВЦЭМ!$A$39:$A$782,$A93,СВЦЭМ!$B$39:$B$782,N$77)+'СЕТ СН'!$H$11+СВЦЭМ!$D$10+'СЕТ СН'!$H$6-'СЕТ СН'!$H$23</f>
        <v>2174.8769105199999</v>
      </c>
      <c r="O93" s="36">
        <f>SUMIFS(СВЦЭМ!$D$39:$D$782,СВЦЭМ!$A$39:$A$782,$A93,СВЦЭМ!$B$39:$B$782,O$77)+'СЕТ СН'!$H$11+СВЦЭМ!$D$10+'СЕТ СН'!$H$6-'СЕТ СН'!$H$23</f>
        <v>2196.7823964199997</v>
      </c>
      <c r="P93" s="36">
        <f>SUMIFS(СВЦЭМ!$D$39:$D$782,СВЦЭМ!$A$39:$A$782,$A93,СВЦЭМ!$B$39:$B$782,P$77)+'СЕТ СН'!$H$11+СВЦЭМ!$D$10+'СЕТ СН'!$H$6-'СЕТ СН'!$H$23</f>
        <v>2210.25764256</v>
      </c>
      <c r="Q93" s="36">
        <f>SUMIFS(СВЦЭМ!$D$39:$D$782,СВЦЭМ!$A$39:$A$782,$A93,СВЦЭМ!$B$39:$B$782,Q$77)+'СЕТ СН'!$H$11+СВЦЭМ!$D$10+'СЕТ СН'!$H$6-'СЕТ СН'!$H$23</f>
        <v>2214.6500405199999</v>
      </c>
      <c r="R93" s="36">
        <f>SUMIFS(СВЦЭМ!$D$39:$D$782,СВЦЭМ!$A$39:$A$782,$A93,СВЦЭМ!$B$39:$B$782,R$77)+'СЕТ СН'!$H$11+СВЦЭМ!$D$10+'СЕТ СН'!$H$6-'СЕТ СН'!$H$23</f>
        <v>2200.7808587600002</v>
      </c>
      <c r="S93" s="36">
        <f>SUMIFS(СВЦЭМ!$D$39:$D$782,СВЦЭМ!$A$39:$A$782,$A93,СВЦЭМ!$B$39:$B$782,S$77)+'СЕТ СН'!$H$11+СВЦЭМ!$D$10+'СЕТ СН'!$H$6-'СЕТ СН'!$H$23</f>
        <v>2150.3889201399998</v>
      </c>
      <c r="T93" s="36">
        <f>SUMIFS(СВЦЭМ!$D$39:$D$782,СВЦЭМ!$A$39:$A$782,$A93,СВЦЭМ!$B$39:$B$782,T$77)+'СЕТ СН'!$H$11+СВЦЭМ!$D$10+'СЕТ СН'!$H$6-'СЕТ СН'!$H$23</f>
        <v>2091.8768187199998</v>
      </c>
      <c r="U93" s="36">
        <f>SUMIFS(СВЦЭМ!$D$39:$D$782,СВЦЭМ!$A$39:$A$782,$A93,СВЦЭМ!$B$39:$B$782,U$77)+'СЕТ СН'!$H$11+СВЦЭМ!$D$10+'СЕТ СН'!$H$6-'СЕТ СН'!$H$23</f>
        <v>2111.70404641</v>
      </c>
      <c r="V93" s="36">
        <f>SUMIFS(СВЦЭМ!$D$39:$D$782,СВЦЭМ!$A$39:$A$782,$A93,СВЦЭМ!$B$39:$B$782,V$77)+'СЕТ СН'!$H$11+СВЦЭМ!$D$10+'СЕТ СН'!$H$6-'СЕТ СН'!$H$23</f>
        <v>2126.6480690799999</v>
      </c>
      <c r="W93" s="36">
        <f>SUMIFS(СВЦЭМ!$D$39:$D$782,СВЦЭМ!$A$39:$A$782,$A93,СВЦЭМ!$B$39:$B$782,W$77)+'СЕТ СН'!$H$11+СВЦЭМ!$D$10+'СЕТ СН'!$H$6-'СЕТ СН'!$H$23</f>
        <v>2162.92737829</v>
      </c>
      <c r="X93" s="36">
        <f>SUMIFS(СВЦЭМ!$D$39:$D$782,СВЦЭМ!$A$39:$A$782,$A93,СВЦЭМ!$B$39:$B$782,X$77)+'СЕТ СН'!$H$11+СВЦЭМ!$D$10+'СЕТ СН'!$H$6-'СЕТ СН'!$H$23</f>
        <v>2216.5929242599996</v>
      </c>
      <c r="Y93" s="36">
        <f>SUMIFS(СВЦЭМ!$D$39:$D$782,СВЦЭМ!$A$39:$A$782,$A93,СВЦЭМ!$B$39:$B$782,Y$77)+'СЕТ СН'!$H$11+СВЦЭМ!$D$10+'СЕТ СН'!$H$6-'СЕТ СН'!$H$23</f>
        <v>2235.7858015699999</v>
      </c>
    </row>
    <row r="94" spans="1:25" ht="15.75" x14ac:dyDescent="0.2">
      <c r="A94" s="35">
        <f t="shared" si="2"/>
        <v>44974</v>
      </c>
      <c r="B94" s="36">
        <f>SUMIFS(СВЦЭМ!$D$39:$D$782,СВЦЭМ!$A$39:$A$782,$A94,СВЦЭМ!$B$39:$B$782,B$77)+'СЕТ СН'!$H$11+СВЦЭМ!$D$10+'СЕТ СН'!$H$6-'СЕТ СН'!$H$23</f>
        <v>2376.8474241099998</v>
      </c>
      <c r="C94" s="36">
        <f>SUMIFS(СВЦЭМ!$D$39:$D$782,СВЦЭМ!$A$39:$A$782,$A94,СВЦЭМ!$B$39:$B$782,C$77)+'СЕТ СН'!$H$11+СВЦЭМ!$D$10+'СЕТ СН'!$H$6-'СЕТ СН'!$H$23</f>
        <v>2417.5922354599998</v>
      </c>
      <c r="D94" s="36">
        <f>SUMIFS(СВЦЭМ!$D$39:$D$782,СВЦЭМ!$A$39:$A$782,$A94,СВЦЭМ!$B$39:$B$782,D$77)+'СЕТ СН'!$H$11+СВЦЭМ!$D$10+'СЕТ СН'!$H$6-'СЕТ СН'!$H$23</f>
        <v>2427.13757459</v>
      </c>
      <c r="E94" s="36">
        <f>SUMIFS(СВЦЭМ!$D$39:$D$782,СВЦЭМ!$A$39:$A$782,$A94,СВЦЭМ!$B$39:$B$782,E$77)+'СЕТ СН'!$H$11+СВЦЭМ!$D$10+'СЕТ СН'!$H$6-'СЕТ СН'!$H$23</f>
        <v>2425.3043929800001</v>
      </c>
      <c r="F94" s="36">
        <f>SUMIFS(СВЦЭМ!$D$39:$D$782,СВЦЭМ!$A$39:$A$782,$A94,СВЦЭМ!$B$39:$B$782,F$77)+'СЕТ СН'!$H$11+СВЦЭМ!$D$10+'СЕТ СН'!$H$6-'СЕТ СН'!$H$23</f>
        <v>2385.7549809499997</v>
      </c>
      <c r="G94" s="36">
        <f>SUMIFS(СВЦЭМ!$D$39:$D$782,СВЦЭМ!$A$39:$A$782,$A94,СВЦЭМ!$B$39:$B$782,G$77)+'СЕТ СН'!$H$11+СВЦЭМ!$D$10+'СЕТ СН'!$H$6-'СЕТ СН'!$H$23</f>
        <v>2333.5860847200001</v>
      </c>
      <c r="H94" s="36">
        <f>SUMIFS(СВЦЭМ!$D$39:$D$782,СВЦЭМ!$A$39:$A$782,$A94,СВЦЭМ!$B$39:$B$782,H$77)+'СЕТ СН'!$H$11+СВЦЭМ!$D$10+'СЕТ СН'!$H$6-'СЕТ СН'!$H$23</f>
        <v>2257.9640326299996</v>
      </c>
      <c r="I94" s="36">
        <f>SUMIFS(СВЦЭМ!$D$39:$D$782,СВЦЭМ!$A$39:$A$782,$A94,СВЦЭМ!$B$39:$B$782,I$77)+'СЕТ СН'!$H$11+СВЦЭМ!$D$10+'СЕТ СН'!$H$6-'СЕТ СН'!$H$23</f>
        <v>2232.1106855799999</v>
      </c>
      <c r="J94" s="36">
        <f>SUMIFS(СВЦЭМ!$D$39:$D$782,СВЦЭМ!$A$39:$A$782,$A94,СВЦЭМ!$B$39:$B$782,J$77)+'СЕТ СН'!$H$11+СВЦЭМ!$D$10+'СЕТ СН'!$H$6-'СЕТ СН'!$H$23</f>
        <v>2199.1237866299998</v>
      </c>
      <c r="K94" s="36">
        <f>SUMIFS(СВЦЭМ!$D$39:$D$782,СВЦЭМ!$A$39:$A$782,$A94,СВЦЭМ!$B$39:$B$782,K$77)+'СЕТ СН'!$H$11+СВЦЭМ!$D$10+'СЕТ СН'!$H$6-'СЕТ СН'!$H$23</f>
        <v>2188.72173165</v>
      </c>
      <c r="L94" s="36">
        <f>SUMIFS(СВЦЭМ!$D$39:$D$782,СВЦЭМ!$A$39:$A$782,$A94,СВЦЭМ!$B$39:$B$782,L$77)+'СЕТ СН'!$H$11+СВЦЭМ!$D$10+'СЕТ СН'!$H$6-'СЕТ СН'!$H$23</f>
        <v>2190.0843038900002</v>
      </c>
      <c r="M94" s="36">
        <f>SUMIFS(СВЦЭМ!$D$39:$D$782,СВЦЭМ!$A$39:$A$782,$A94,СВЦЭМ!$B$39:$B$782,M$77)+'СЕТ СН'!$H$11+СВЦЭМ!$D$10+'СЕТ СН'!$H$6-'СЕТ СН'!$H$23</f>
        <v>2195.2361399499996</v>
      </c>
      <c r="N94" s="36">
        <f>SUMIFS(СВЦЭМ!$D$39:$D$782,СВЦЭМ!$A$39:$A$782,$A94,СВЦЭМ!$B$39:$B$782,N$77)+'СЕТ СН'!$H$11+СВЦЭМ!$D$10+'СЕТ СН'!$H$6-'СЕТ СН'!$H$23</f>
        <v>2226.85194099</v>
      </c>
      <c r="O94" s="36">
        <f>SUMIFS(СВЦЭМ!$D$39:$D$782,СВЦЭМ!$A$39:$A$782,$A94,СВЦЭМ!$B$39:$B$782,O$77)+'СЕТ СН'!$H$11+СВЦЭМ!$D$10+'СЕТ СН'!$H$6-'СЕТ СН'!$H$23</f>
        <v>2251.57905003</v>
      </c>
      <c r="P94" s="36">
        <f>SUMIFS(СВЦЭМ!$D$39:$D$782,СВЦЭМ!$A$39:$A$782,$A94,СВЦЭМ!$B$39:$B$782,P$77)+'СЕТ СН'!$H$11+СВЦЭМ!$D$10+'СЕТ СН'!$H$6-'СЕТ СН'!$H$23</f>
        <v>2274.4996390599999</v>
      </c>
      <c r="Q94" s="36">
        <f>SUMIFS(СВЦЭМ!$D$39:$D$782,СВЦЭМ!$A$39:$A$782,$A94,СВЦЭМ!$B$39:$B$782,Q$77)+'СЕТ СН'!$H$11+СВЦЭМ!$D$10+'СЕТ СН'!$H$6-'СЕТ СН'!$H$23</f>
        <v>2262.7326130699998</v>
      </c>
      <c r="R94" s="36">
        <f>SUMIFS(СВЦЭМ!$D$39:$D$782,СВЦЭМ!$A$39:$A$782,$A94,СВЦЭМ!$B$39:$B$782,R$77)+'СЕТ СН'!$H$11+СВЦЭМ!$D$10+'СЕТ СН'!$H$6-'СЕТ СН'!$H$23</f>
        <v>2239.1190087699997</v>
      </c>
      <c r="S94" s="36">
        <f>SUMIFS(СВЦЭМ!$D$39:$D$782,СВЦЭМ!$A$39:$A$782,$A94,СВЦЭМ!$B$39:$B$782,S$77)+'СЕТ СН'!$H$11+СВЦЭМ!$D$10+'СЕТ СН'!$H$6-'СЕТ СН'!$H$23</f>
        <v>2191.6752676300002</v>
      </c>
      <c r="T94" s="36">
        <f>SUMIFS(СВЦЭМ!$D$39:$D$782,СВЦЭМ!$A$39:$A$782,$A94,СВЦЭМ!$B$39:$B$782,T$77)+'СЕТ СН'!$H$11+СВЦЭМ!$D$10+'СЕТ СН'!$H$6-'СЕТ СН'!$H$23</f>
        <v>2162.4655816899999</v>
      </c>
      <c r="U94" s="36">
        <f>SUMIFS(СВЦЭМ!$D$39:$D$782,СВЦЭМ!$A$39:$A$782,$A94,СВЦЭМ!$B$39:$B$782,U$77)+'СЕТ СН'!$H$11+СВЦЭМ!$D$10+'СЕТ СН'!$H$6-'СЕТ СН'!$H$23</f>
        <v>2190.5586225699999</v>
      </c>
      <c r="V94" s="36">
        <f>SUMIFS(СВЦЭМ!$D$39:$D$782,СВЦЭМ!$A$39:$A$782,$A94,СВЦЭМ!$B$39:$B$782,V$77)+'СЕТ СН'!$H$11+СВЦЭМ!$D$10+'СЕТ СН'!$H$6-'СЕТ СН'!$H$23</f>
        <v>2215.59833316</v>
      </c>
      <c r="W94" s="36">
        <f>SUMIFS(СВЦЭМ!$D$39:$D$782,СВЦЭМ!$A$39:$A$782,$A94,СВЦЭМ!$B$39:$B$782,W$77)+'СЕТ СН'!$H$11+СВЦЭМ!$D$10+'СЕТ СН'!$H$6-'СЕТ СН'!$H$23</f>
        <v>2265.1432948199999</v>
      </c>
      <c r="X94" s="36">
        <f>SUMIFS(СВЦЭМ!$D$39:$D$782,СВЦЭМ!$A$39:$A$782,$A94,СВЦЭМ!$B$39:$B$782,X$77)+'СЕТ СН'!$H$11+СВЦЭМ!$D$10+'СЕТ СН'!$H$6-'СЕТ СН'!$H$23</f>
        <v>2284.5143003200001</v>
      </c>
      <c r="Y94" s="36">
        <f>SUMIFS(СВЦЭМ!$D$39:$D$782,СВЦЭМ!$A$39:$A$782,$A94,СВЦЭМ!$B$39:$B$782,Y$77)+'СЕТ СН'!$H$11+СВЦЭМ!$D$10+'СЕТ СН'!$H$6-'СЕТ СН'!$H$23</f>
        <v>2304.4199062600001</v>
      </c>
    </row>
    <row r="95" spans="1:25" ht="15.75" x14ac:dyDescent="0.2">
      <c r="A95" s="35">
        <f t="shared" si="2"/>
        <v>44975</v>
      </c>
      <c r="B95" s="36">
        <f>SUMIFS(СВЦЭМ!$D$39:$D$782,СВЦЭМ!$A$39:$A$782,$A95,СВЦЭМ!$B$39:$B$782,B$77)+'СЕТ СН'!$H$11+СВЦЭМ!$D$10+'СЕТ СН'!$H$6-'СЕТ СН'!$H$23</f>
        <v>2233.7278184199999</v>
      </c>
      <c r="C95" s="36">
        <f>SUMIFS(СВЦЭМ!$D$39:$D$782,СВЦЭМ!$A$39:$A$782,$A95,СВЦЭМ!$B$39:$B$782,C$77)+'СЕТ СН'!$H$11+СВЦЭМ!$D$10+'СЕТ СН'!$H$6-'СЕТ СН'!$H$23</f>
        <v>2285.3656107199999</v>
      </c>
      <c r="D95" s="36">
        <f>SUMIFS(СВЦЭМ!$D$39:$D$782,СВЦЭМ!$A$39:$A$782,$A95,СВЦЭМ!$B$39:$B$782,D$77)+'СЕТ СН'!$H$11+СВЦЭМ!$D$10+'СЕТ СН'!$H$6-'СЕТ СН'!$H$23</f>
        <v>2294.3723948799998</v>
      </c>
      <c r="E95" s="36">
        <f>SUMIFS(СВЦЭМ!$D$39:$D$782,СВЦЭМ!$A$39:$A$782,$A95,СВЦЭМ!$B$39:$B$782,E$77)+'СЕТ СН'!$H$11+СВЦЭМ!$D$10+'СЕТ СН'!$H$6-'СЕТ СН'!$H$23</f>
        <v>2300.97905554</v>
      </c>
      <c r="F95" s="36">
        <f>SUMIFS(СВЦЭМ!$D$39:$D$782,СВЦЭМ!$A$39:$A$782,$A95,СВЦЭМ!$B$39:$B$782,F$77)+'СЕТ СН'!$H$11+СВЦЭМ!$D$10+'СЕТ СН'!$H$6-'СЕТ СН'!$H$23</f>
        <v>2278.6812313999999</v>
      </c>
      <c r="G95" s="36">
        <f>SUMIFS(СВЦЭМ!$D$39:$D$782,СВЦЭМ!$A$39:$A$782,$A95,СВЦЭМ!$B$39:$B$782,G$77)+'СЕТ СН'!$H$11+СВЦЭМ!$D$10+'СЕТ СН'!$H$6-'СЕТ СН'!$H$23</f>
        <v>2265.1638214899999</v>
      </c>
      <c r="H95" s="36">
        <f>SUMIFS(СВЦЭМ!$D$39:$D$782,СВЦЭМ!$A$39:$A$782,$A95,СВЦЭМ!$B$39:$B$782,H$77)+'СЕТ СН'!$H$11+СВЦЭМ!$D$10+'СЕТ СН'!$H$6-'СЕТ СН'!$H$23</f>
        <v>2259.3859114899997</v>
      </c>
      <c r="I95" s="36">
        <f>SUMIFS(СВЦЭМ!$D$39:$D$782,СВЦЭМ!$A$39:$A$782,$A95,СВЦЭМ!$B$39:$B$782,I$77)+'СЕТ СН'!$H$11+СВЦЭМ!$D$10+'СЕТ СН'!$H$6-'СЕТ СН'!$H$23</f>
        <v>2262.28538303</v>
      </c>
      <c r="J95" s="36">
        <f>SUMIFS(СВЦЭМ!$D$39:$D$782,СВЦЭМ!$A$39:$A$782,$A95,СВЦЭМ!$B$39:$B$782,J$77)+'СЕТ СН'!$H$11+СВЦЭМ!$D$10+'СЕТ СН'!$H$6-'СЕТ СН'!$H$23</f>
        <v>2255.4870934199998</v>
      </c>
      <c r="K95" s="36">
        <f>SUMIFS(СВЦЭМ!$D$39:$D$782,СВЦЭМ!$A$39:$A$782,$A95,СВЦЭМ!$B$39:$B$782,K$77)+'СЕТ СН'!$H$11+СВЦЭМ!$D$10+'СЕТ СН'!$H$6-'СЕТ СН'!$H$23</f>
        <v>2165.3481267500001</v>
      </c>
      <c r="L95" s="36">
        <f>SUMIFS(СВЦЭМ!$D$39:$D$782,СВЦЭМ!$A$39:$A$782,$A95,СВЦЭМ!$B$39:$B$782,L$77)+'СЕТ СН'!$H$11+СВЦЭМ!$D$10+'СЕТ СН'!$H$6-'СЕТ СН'!$H$23</f>
        <v>2148.6106962899999</v>
      </c>
      <c r="M95" s="36">
        <f>SUMIFS(СВЦЭМ!$D$39:$D$782,СВЦЭМ!$A$39:$A$782,$A95,СВЦЭМ!$B$39:$B$782,M$77)+'СЕТ СН'!$H$11+СВЦЭМ!$D$10+'СЕТ СН'!$H$6-'СЕТ СН'!$H$23</f>
        <v>2162.6375835700001</v>
      </c>
      <c r="N95" s="36">
        <f>SUMIFS(СВЦЭМ!$D$39:$D$782,СВЦЭМ!$A$39:$A$782,$A95,СВЦЭМ!$B$39:$B$782,N$77)+'СЕТ СН'!$H$11+СВЦЭМ!$D$10+'СЕТ СН'!$H$6-'СЕТ СН'!$H$23</f>
        <v>2194.5471864599999</v>
      </c>
      <c r="O95" s="36">
        <f>SUMIFS(СВЦЭМ!$D$39:$D$782,СВЦЭМ!$A$39:$A$782,$A95,СВЦЭМ!$B$39:$B$782,O$77)+'СЕТ СН'!$H$11+СВЦЭМ!$D$10+'СЕТ СН'!$H$6-'СЕТ СН'!$H$23</f>
        <v>2208.8630431900001</v>
      </c>
      <c r="P95" s="36">
        <f>SUMIFS(СВЦЭМ!$D$39:$D$782,СВЦЭМ!$A$39:$A$782,$A95,СВЦЭМ!$B$39:$B$782,P$77)+'СЕТ СН'!$H$11+СВЦЭМ!$D$10+'СЕТ СН'!$H$6-'СЕТ СН'!$H$23</f>
        <v>2213.4989512499997</v>
      </c>
      <c r="Q95" s="36">
        <f>SUMIFS(СВЦЭМ!$D$39:$D$782,СВЦЭМ!$A$39:$A$782,$A95,СВЦЭМ!$B$39:$B$782,Q$77)+'СЕТ СН'!$H$11+СВЦЭМ!$D$10+'СЕТ СН'!$H$6-'СЕТ СН'!$H$23</f>
        <v>2213.3026202499996</v>
      </c>
      <c r="R95" s="36">
        <f>SUMIFS(СВЦЭМ!$D$39:$D$782,СВЦЭМ!$A$39:$A$782,$A95,СВЦЭМ!$B$39:$B$782,R$77)+'СЕТ СН'!$H$11+СВЦЭМ!$D$10+'СЕТ СН'!$H$6-'СЕТ СН'!$H$23</f>
        <v>2216.58357725</v>
      </c>
      <c r="S95" s="36">
        <f>SUMIFS(СВЦЭМ!$D$39:$D$782,СВЦЭМ!$A$39:$A$782,$A95,СВЦЭМ!$B$39:$B$782,S$77)+'СЕТ СН'!$H$11+СВЦЭМ!$D$10+'СЕТ СН'!$H$6-'СЕТ СН'!$H$23</f>
        <v>2215.24513338</v>
      </c>
      <c r="T95" s="36">
        <f>SUMIFS(СВЦЭМ!$D$39:$D$782,СВЦЭМ!$A$39:$A$782,$A95,СВЦЭМ!$B$39:$B$782,T$77)+'СЕТ СН'!$H$11+СВЦЭМ!$D$10+'СЕТ СН'!$H$6-'СЕТ СН'!$H$23</f>
        <v>2187.8443847600001</v>
      </c>
      <c r="U95" s="36">
        <f>SUMIFS(СВЦЭМ!$D$39:$D$782,СВЦЭМ!$A$39:$A$782,$A95,СВЦЭМ!$B$39:$B$782,U$77)+'СЕТ СН'!$H$11+СВЦЭМ!$D$10+'СЕТ СН'!$H$6-'СЕТ СН'!$H$23</f>
        <v>2183.9616627799996</v>
      </c>
      <c r="V95" s="36">
        <f>SUMIFS(СВЦЭМ!$D$39:$D$782,СВЦЭМ!$A$39:$A$782,$A95,СВЦЭМ!$B$39:$B$782,V$77)+'СЕТ СН'!$H$11+СВЦЭМ!$D$10+'СЕТ СН'!$H$6-'СЕТ СН'!$H$23</f>
        <v>2177.6382963899996</v>
      </c>
      <c r="W95" s="36">
        <f>SUMIFS(СВЦЭМ!$D$39:$D$782,СВЦЭМ!$A$39:$A$782,$A95,СВЦЭМ!$B$39:$B$782,W$77)+'СЕТ СН'!$H$11+СВЦЭМ!$D$10+'СЕТ СН'!$H$6-'СЕТ СН'!$H$23</f>
        <v>2213.8615733299998</v>
      </c>
      <c r="X95" s="36">
        <f>SUMIFS(СВЦЭМ!$D$39:$D$782,СВЦЭМ!$A$39:$A$782,$A95,СВЦЭМ!$B$39:$B$782,X$77)+'СЕТ СН'!$H$11+СВЦЭМ!$D$10+'СЕТ СН'!$H$6-'СЕТ СН'!$H$23</f>
        <v>2217.4213796699996</v>
      </c>
      <c r="Y95" s="36">
        <f>SUMIFS(СВЦЭМ!$D$39:$D$782,СВЦЭМ!$A$39:$A$782,$A95,СВЦЭМ!$B$39:$B$782,Y$77)+'СЕТ СН'!$H$11+СВЦЭМ!$D$10+'СЕТ СН'!$H$6-'СЕТ СН'!$H$23</f>
        <v>2263.8640447099997</v>
      </c>
    </row>
    <row r="96" spans="1:25" ht="15.75" x14ac:dyDescent="0.2">
      <c r="A96" s="35">
        <f t="shared" si="2"/>
        <v>44976</v>
      </c>
      <c r="B96" s="36">
        <f>SUMIFS(СВЦЭМ!$D$39:$D$782,СВЦЭМ!$A$39:$A$782,$A96,СВЦЭМ!$B$39:$B$782,B$77)+'СЕТ СН'!$H$11+СВЦЭМ!$D$10+'СЕТ СН'!$H$6-'СЕТ СН'!$H$23</f>
        <v>2324.2515752700001</v>
      </c>
      <c r="C96" s="36">
        <f>SUMIFS(СВЦЭМ!$D$39:$D$782,СВЦЭМ!$A$39:$A$782,$A96,СВЦЭМ!$B$39:$B$782,C$77)+'СЕТ СН'!$H$11+СВЦЭМ!$D$10+'СЕТ СН'!$H$6-'СЕТ СН'!$H$23</f>
        <v>2355.3058480999998</v>
      </c>
      <c r="D96" s="36">
        <f>SUMIFS(СВЦЭМ!$D$39:$D$782,СВЦЭМ!$A$39:$A$782,$A96,СВЦЭМ!$B$39:$B$782,D$77)+'СЕТ СН'!$H$11+СВЦЭМ!$D$10+'СЕТ СН'!$H$6-'СЕТ СН'!$H$23</f>
        <v>2350.9367334600001</v>
      </c>
      <c r="E96" s="36">
        <f>SUMIFS(СВЦЭМ!$D$39:$D$782,СВЦЭМ!$A$39:$A$782,$A96,СВЦЭМ!$B$39:$B$782,E$77)+'СЕТ СН'!$H$11+СВЦЭМ!$D$10+'СЕТ СН'!$H$6-'СЕТ СН'!$H$23</f>
        <v>2354.12220037</v>
      </c>
      <c r="F96" s="36">
        <f>SUMIFS(СВЦЭМ!$D$39:$D$782,СВЦЭМ!$A$39:$A$782,$A96,СВЦЭМ!$B$39:$B$782,F$77)+'СЕТ СН'!$H$11+СВЦЭМ!$D$10+'СЕТ СН'!$H$6-'СЕТ СН'!$H$23</f>
        <v>2366.4452216700001</v>
      </c>
      <c r="G96" s="36">
        <f>SUMIFS(СВЦЭМ!$D$39:$D$782,СВЦЭМ!$A$39:$A$782,$A96,СВЦЭМ!$B$39:$B$782,G$77)+'СЕТ СН'!$H$11+СВЦЭМ!$D$10+'СЕТ СН'!$H$6-'СЕТ СН'!$H$23</f>
        <v>2352.96745388</v>
      </c>
      <c r="H96" s="36">
        <f>SUMIFS(СВЦЭМ!$D$39:$D$782,СВЦЭМ!$A$39:$A$782,$A96,СВЦЭМ!$B$39:$B$782,H$77)+'СЕТ СН'!$H$11+СВЦЭМ!$D$10+'СЕТ СН'!$H$6-'СЕТ СН'!$H$23</f>
        <v>2345.55404899</v>
      </c>
      <c r="I96" s="36">
        <f>SUMIFS(СВЦЭМ!$D$39:$D$782,СВЦЭМ!$A$39:$A$782,$A96,СВЦЭМ!$B$39:$B$782,I$77)+'СЕТ СН'!$H$11+СВЦЭМ!$D$10+'СЕТ СН'!$H$6-'СЕТ СН'!$H$23</f>
        <v>2358.4685862599999</v>
      </c>
      <c r="J96" s="36">
        <f>SUMIFS(СВЦЭМ!$D$39:$D$782,СВЦЭМ!$A$39:$A$782,$A96,СВЦЭМ!$B$39:$B$782,J$77)+'СЕТ СН'!$H$11+СВЦЭМ!$D$10+'СЕТ СН'!$H$6-'СЕТ СН'!$H$23</f>
        <v>2298.1177544599996</v>
      </c>
      <c r="K96" s="36">
        <f>SUMIFS(СВЦЭМ!$D$39:$D$782,СВЦЭМ!$A$39:$A$782,$A96,СВЦЭМ!$B$39:$B$782,K$77)+'СЕТ СН'!$H$11+СВЦЭМ!$D$10+'СЕТ СН'!$H$6-'СЕТ СН'!$H$23</f>
        <v>2264.9127613299997</v>
      </c>
      <c r="L96" s="36">
        <f>SUMIFS(СВЦЭМ!$D$39:$D$782,СВЦЭМ!$A$39:$A$782,$A96,СВЦЭМ!$B$39:$B$782,L$77)+'СЕТ СН'!$H$11+СВЦЭМ!$D$10+'СЕТ СН'!$H$6-'СЕТ СН'!$H$23</f>
        <v>2231.66980349</v>
      </c>
      <c r="M96" s="36">
        <f>SUMIFS(СВЦЭМ!$D$39:$D$782,СВЦЭМ!$A$39:$A$782,$A96,СВЦЭМ!$B$39:$B$782,M$77)+'СЕТ СН'!$H$11+СВЦЭМ!$D$10+'СЕТ СН'!$H$6-'СЕТ СН'!$H$23</f>
        <v>2236.1645568599997</v>
      </c>
      <c r="N96" s="36">
        <f>SUMIFS(СВЦЭМ!$D$39:$D$782,СВЦЭМ!$A$39:$A$782,$A96,СВЦЭМ!$B$39:$B$782,N$77)+'СЕТ СН'!$H$11+СВЦЭМ!$D$10+'СЕТ СН'!$H$6-'СЕТ СН'!$H$23</f>
        <v>2251.3393249700002</v>
      </c>
      <c r="O96" s="36">
        <f>SUMIFS(СВЦЭМ!$D$39:$D$782,СВЦЭМ!$A$39:$A$782,$A96,СВЦЭМ!$B$39:$B$782,O$77)+'СЕТ СН'!$H$11+СВЦЭМ!$D$10+'СЕТ СН'!$H$6-'СЕТ СН'!$H$23</f>
        <v>2205.7338233</v>
      </c>
      <c r="P96" s="36">
        <f>SUMIFS(СВЦЭМ!$D$39:$D$782,СВЦЭМ!$A$39:$A$782,$A96,СВЦЭМ!$B$39:$B$782,P$77)+'СЕТ СН'!$H$11+СВЦЭМ!$D$10+'СЕТ СН'!$H$6-'СЕТ СН'!$H$23</f>
        <v>2319.0173763399998</v>
      </c>
      <c r="Q96" s="36">
        <f>SUMIFS(СВЦЭМ!$D$39:$D$782,СВЦЭМ!$A$39:$A$782,$A96,СВЦЭМ!$B$39:$B$782,Q$77)+'СЕТ СН'!$H$11+СВЦЭМ!$D$10+'СЕТ СН'!$H$6-'СЕТ СН'!$H$23</f>
        <v>2332.8538232699998</v>
      </c>
      <c r="R96" s="36">
        <f>SUMIFS(СВЦЭМ!$D$39:$D$782,СВЦЭМ!$A$39:$A$782,$A96,СВЦЭМ!$B$39:$B$782,R$77)+'СЕТ СН'!$H$11+СВЦЭМ!$D$10+'СЕТ СН'!$H$6-'СЕТ СН'!$H$23</f>
        <v>2335.4585545</v>
      </c>
      <c r="S96" s="36">
        <f>SUMIFS(СВЦЭМ!$D$39:$D$782,СВЦЭМ!$A$39:$A$782,$A96,СВЦЭМ!$B$39:$B$782,S$77)+'СЕТ СН'!$H$11+СВЦЭМ!$D$10+'СЕТ СН'!$H$6-'СЕТ СН'!$H$23</f>
        <v>2311.6898977199999</v>
      </c>
      <c r="T96" s="36">
        <f>SUMIFS(СВЦЭМ!$D$39:$D$782,СВЦЭМ!$A$39:$A$782,$A96,СВЦЭМ!$B$39:$B$782,T$77)+'СЕТ СН'!$H$11+СВЦЭМ!$D$10+'СЕТ СН'!$H$6-'СЕТ СН'!$H$23</f>
        <v>2259.1463474799998</v>
      </c>
      <c r="U96" s="36">
        <f>SUMIFS(СВЦЭМ!$D$39:$D$782,СВЦЭМ!$A$39:$A$782,$A96,СВЦЭМ!$B$39:$B$782,U$77)+'СЕТ СН'!$H$11+СВЦЭМ!$D$10+'СЕТ СН'!$H$6-'СЕТ СН'!$H$23</f>
        <v>2211.12183981</v>
      </c>
      <c r="V96" s="36">
        <f>SUMIFS(СВЦЭМ!$D$39:$D$782,СВЦЭМ!$A$39:$A$782,$A96,СВЦЭМ!$B$39:$B$782,V$77)+'СЕТ СН'!$H$11+СВЦЭМ!$D$10+'СЕТ СН'!$H$6-'СЕТ СН'!$H$23</f>
        <v>2156.21316213</v>
      </c>
      <c r="W96" s="36">
        <f>SUMIFS(СВЦЭМ!$D$39:$D$782,СВЦЭМ!$A$39:$A$782,$A96,СВЦЭМ!$B$39:$B$782,W$77)+'СЕТ СН'!$H$11+СВЦЭМ!$D$10+'СЕТ СН'!$H$6-'СЕТ СН'!$H$23</f>
        <v>2243.3903380100001</v>
      </c>
      <c r="X96" s="36">
        <f>SUMIFS(СВЦЭМ!$D$39:$D$782,СВЦЭМ!$A$39:$A$782,$A96,СВЦЭМ!$B$39:$B$782,X$77)+'СЕТ СН'!$H$11+СВЦЭМ!$D$10+'СЕТ СН'!$H$6-'СЕТ СН'!$H$23</f>
        <v>2284.6295239699998</v>
      </c>
      <c r="Y96" s="36">
        <f>SUMIFS(СВЦЭМ!$D$39:$D$782,СВЦЭМ!$A$39:$A$782,$A96,СВЦЭМ!$B$39:$B$782,Y$77)+'СЕТ СН'!$H$11+СВЦЭМ!$D$10+'СЕТ СН'!$H$6-'СЕТ СН'!$H$23</f>
        <v>2301.2234707399998</v>
      </c>
    </row>
    <row r="97" spans="1:27" ht="15.75" x14ac:dyDescent="0.2">
      <c r="A97" s="35">
        <f t="shared" si="2"/>
        <v>44977</v>
      </c>
      <c r="B97" s="36">
        <f>SUMIFS(СВЦЭМ!$D$39:$D$782,СВЦЭМ!$A$39:$A$782,$A97,СВЦЭМ!$B$39:$B$782,B$77)+'СЕТ СН'!$H$11+СВЦЭМ!$D$10+'СЕТ СН'!$H$6-'СЕТ СН'!$H$23</f>
        <v>2363.4976930499997</v>
      </c>
      <c r="C97" s="36">
        <f>SUMIFS(СВЦЭМ!$D$39:$D$782,СВЦЭМ!$A$39:$A$782,$A97,СВЦЭМ!$B$39:$B$782,C$77)+'СЕТ СН'!$H$11+СВЦЭМ!$D$10+'СЕТ СН'!$H$6-'СЕТ СН'!$H$23</f>
        <v>2340.2607094799996</v>
      </c>
      <c r="D97" s="36">
        <f>SUMIFS(СВЦЭМ!$D$39:$D$782,СВЦЭМ!$A$39:$A$782,$A97,СВЦЭМ!$B$39:$B$782,D$77)+'СЕТ СН'!$H$11+СВЦЭМ!$D$10+'СЕТ СН'!$H$6-'СЕТ СН'!$H$23</f>
        <v>2349.6921245200001</v>
      </c>
      <c r="E97" s="36">
        <f>SUMIFS(СВЦЭМ!$D$39:$D$782,СВЦЭМ!$A$39:$A$782,$A97,СВЦЭМ!$B$39:$B$782,E$77)+'СЕТ СН'!$H$11+СВЦЭМ!$D$10+'СЕТ СН'!$H$6-'СЕТ СН'!$H$23</f>
        <v>2356.1082517999998</v>
      </c>
      <c r="F97" s="36">
        <f>SUMIFS(СВЦЭМ!$D$39:$D$782,СВЦЭМ!$A$39:$A$782,$A97,СВЦЭМ!$B$39:$B$782,F$77)+'СЕТ СН'!$H$11+СВЦЭМ!$D$10+'СЕТ СН'!$H$6-'СЕТ СН'!$H$23</f>
        <v>2329.0915628900002</v>
      </c>
      <c r="G97" s="36">
        <f>SUMIFS(СВЦЭМ!$D$39:$D$782,СВЦЭМ!$A$39:$A$782,$A97,СВЦЭМ!$B$39:$B$782,G$77)+'СЕТ СН'!$H$11+СВЦЭМ!$D$10+'СЕТ СН'!$H$6-'СЕТ СН'!$H$23</f>
        <v>2318.9472267000001</v>
      </c>
      <c r="H97" s="36">
        <f>SUMIFS(СВЦЭМ!$D$39:$D$782,СВЦЭМ!$A$39:$A$782,$A97,СВЦЭМ!$B$39:$B$782,H$77)+'СЕТ СН'!$H$11+СВЦЭМ!$D$10+'СЕТ СН'!$H$6-'СЕТ СН'!$H$23</f>
        <v>2279.0682057899999</v>
      </c>
      <c r="I97" s="36">
        <f>SUMIFS(СВЦЭМ!$D$39:$D$782,СВЦЭМ!$A$39:$A$782,$A97,СВЦЭМ!$B$39:$B$782,I$77)+'СЕТ СН'!$H$11+СВЦЭМ!$D$10+'СЕТ СН'!$H$6-'СЕТ СН'!$H$23</f>
        <v>2221.0235652399997</v>
      </c>
      <c r="J97" s="36">
        <f>SUMIFS(СВЦЭМ!$D$39:$D$782,СВЦЭМ!$A$39:$A$782,$A97,СВЦЭМ!$B$39:$B$782,J$77)+'СЕТ СН'!$H$11+СВЦЭМ!$D$10+'СЕТ СН'!$H$6-'СЕТ СН'!$H$23</f>
        <v>2183.1659274399999</v>
      </c>
      <c r="K97" s="36">
        <f>SUMIFS(СВЦЭМ!$D$39:$D$782,СВЦЭМ!$A$39:$A$782,$A97,СВЦЭМ!$B$39:$B$782,K$77)+'СЕТ СН'!$H$11+СВЦЭМ!$D$10+'СЕТ СН'!$H$6-'СЕТ СН'!$H$23</f>
        <v>2141.99077773</v>
      </c>
      <c r="L97" s="36">
        <f>SUMIFS(СВЦЭМ!$D$39:$D$782,СВЦЭМ!$A$39:$A$782,$A97,СВЦЭМ!$B$39:$B$782,L$77)+'СЕТ СН'!$H$11+СВЦЭМ!$D$10+'СЕТ СН'!$H$6-'СЕТ СН'!$H$23</f>
        <v>2120.6824737500001</v>
      </c>
      <c r="M97" s="36">
        <f>SUMIFS(СВЦЭМ!$D$39:$D$782,СВЦЭМ!$A$39:$A$782,$A97,СВЦЭМ!$B$39:$B$782,M$77)+'СЕТ СН'!$H$11+СВЦЭМ!$D$10+'СЕТ СН'!$H$6-'СЕТ СН'!$H$23</f>
        <v>2143.5348233899999</v>
      </c>
      <c r="N97" s="36">
        <f>SUMIFS(СВЦЭМ!$D$39:$D$782,СВЦЭМ!$A$39:$A$782,$A97,СВЦЭМ!$B$39:$B$782,N$77)+'СЕТ СН'!$H$11+СВЦЭМ!$D$10+'СЕТ СН'!$H$6-'СЕТ СН'!$H$23</f>
        <v>2164.5150177400001</v>
      </c>
      <c r="O97" s="36">
        <f>SUMIFS(СВЦЭМ!$D$39:$D$782,СВЦЭМ!$A$39:$A$782,$A97,СВЦЭМ!$B$39:$B$782,O$77)+'СЕТ СН'!$H$11+СВЦЭМ!$D$10+'СЕТ СН'!$H$6-'СЕТ СН'!$H$23</f>
        <v>2178.7965567399997</v>
      </c>
      <c r="P97" s="36">
        <f>SUMIFS(СВЦЭМ!$D$39:$D$782,СВЦЭМ!$A$39:$A$782,$A97,СВЦЭМ!$B$39:$B$782,P$77)+'СЕТ СН'!$H$11+СВЦЭМ!$D$10+'СЕТ СН'!$H$6-'СЕТ СН'!$H$23</f>
        <v>2183.8780923899999</v>
      </c>
      <c r="Q97" s="36">
        <f>SUMIFS(СВЦЭМ!$D$39:$D$782,СВЦЭМ!$A$39:$A$782,$A97,СВЦЭМ!$B$39:$B$782,Q$77)+'СЕТ СН'!$H$11+СВЦЭМ!$D$10+'СЕТ СН'!$H$6-'СЕТ СН'!$H$23</f>
        <v>2176.8188651999999</v>
      </c>
      <c r="R97" s="36">
        <f>SUMIFS(СВЦЭМ!$D$39:$D$782,СВЦЭМ!$A$39:$A$782,$A97,СВЦЭМ!$B$39:$B$782,R$77)+'СЕТ СН'!$H$11+СВЦЭМ!$D$10+'СЕТ СН'!$H$6-'СЕТ СН'!$H$23</f>
        <v>2219.3721145099998</v>
      </c>
      <c r="S97" s="36">
        <f>SUMIFS(СВЦЭМ!$D$39:$D$782,СВЦЭМ!$A$39:$A$782,$A97,СВЦЭМ!$B$39:$B$782,S$77)+'СЕТ СН'!$H$11+СВЦЭМ!$D$10+'СЕТ СН'!$H$6-'СЕТ СН'!$H$23</f>
        <v>2232.64333721</v>
      </c>
      <c r="T97" s="36">
        <f>SUMIFS(СВЦЭМ!$D$39:$D$782,СВЦЭМ!$A$39:$A$782,$A97,СВЦЭМ!$B$39:$B$782,T$77)+'СЕТ СН'!$H$11+СВЦЭМ!$D$10+'СЕТ СН'!$H$6-'СЕТ СН'!$H$23</f>
        <v>2199.7185006999998</v>
      </c>
      <c r="U97" s="36">
        <f>SUMIFS(СВЦЭМ!$D$39:$D$782,СВЦЭМ!$A$39:$A$782,$A97,СВЦЭМ!$B$39:$B$782,U$77)+'СЕТ СН'!$H$11+СВЦЭМ!$D$10+'СЕТ СН'!$H$6-'СЕТ СН'!$H$23</f>
        <v>2167.2367662799998</v>
      </c>
      <c r="V97" s="36">
        <f>SUMIFS(СВЦЭМ!$D$39:$D$782,СВЦЭМ!$A$39:$A$782,$A97,СВЦЭМ!$B$39:$B$782,V$77)+'СЕТ СН'!$H$11+СВЦЭМ!$D$10+'СЕТ СН'!$H$6-'СЕТ СН'!$H$23</f>
        <v>2185.4416291899997</v>
      </c>
      <c r="W97" s="36">
        <f>SUMIFS(СВЦЭМ!$D$39:$D$782,СВЦЭМ!$A$39:$A$782,$A97,СВЦЭМ!$B$39:$B$782,W$77)+'СЕТ СН'!$H$11+СВЦЭМ!$D$10+'СЕТ СН'!$H$6-'СЕТ СН'!$H$23</f>
        <v>2198.3735908399999</v>
      </c>
      <c r="X97" s="36">
        <f>SUMIFS(СВЦЭМ!$D$39:$D$782,СВЦЭМ!$A$39:$A$782,$A97,СВЦЭМ!$B$39:$B$782,X$77)+'СЕТ СН'!$H$11+СВЦЭМ!$D$10+'СЕТ СН'!$H$6-'СЕТ СН'!$H$23</f>
        <v>2239.6759566199999</v>
      </c>
      <c r="Y97" s="36">
        <f>SUMIFS(СВЦЭМ!$D$39:$D$782,СВЦЭМ!$A$39:$A$782,$A97,СВЦЭМ!$B$39:$B$782,Y$77)+'СЕТ СН'!$H$11+СВЦЭМ!$D$10+'СЕТ СН'!$H$6-'СЕТ СН'!$H$23</f>
        <v>2265.9267025700001</v>
      </c>
    </row>
    <row r="98" spans="1:27" ht="15.75" x14ac:dyDescent="0.2">
      <c r="A98" s="35">
        <f t="shared" si="2"/>
        <v>44978</v>
      </c>
      <c r="B98" s="36">
        <f>SUMIFS(СВЦЭМ!$D$39:$D$782,СВЦЭМ!$A$39:$A$782,$A98,СВЦЭМ!$B$39:$B$782,B$77)+'СЕТ СН'!$H$11+СВЦЭМ!$D$10+'СЕТ СН'!$H$6-'СЕТ СН'!$H$23</f>
        <v>2306.0089149099999</v>
      </c>
      <c r="C98" s="36">
        <f>SUMIFS(СВЦЭМ!$D$39:$D$782,СВЦЭМ!$A$39:$A$782,$A98,СВЦЭМ!$B$39:$B$782,C$77)+'СЕТ СН'!$H$11+СВЦЭМ!$D$10+'СЕТ СН'!$H$6-'СЕТ СН'!$H$23</f>
        <v>2340.9219256799997</v>
      </c>
      <c r="D98" s="36">
        <f>SUMIFS(СВЦЭМ!$D$39:$D$782,СВЦЭМ!$A$39:$A$782,$A98,СВЦЭМ!$B$39:$B$782,D$77)+'СЕТ СН'!$H$11+СВЦЭМ!$D$10+'СЕТ СН'!$H$6-'СЕТ СН'!$H$23</f>
        <v>2349.864744</v>
      </c>
      <c r="E98" s="36">
        <f>SUMIFS(СВЦЭМ!$D$39:$D$782,СВЦЭМ!$A$39:$A$782,$A98,СВЦЭМ!$B$39:$B$782,E$77)+'СЕТ СН'!$H$11+СВЦЭМ!$D$10+'СЕТ СН'!$H$6-'СЕТ СН'!$H$23</f>
        <v>2349.27987158</v>
      </c>
      <c r="F98" s="36">
        <f>SUMIFS(СВЦЭМ!$D$39:$D$782,СВЦЭМ!$A$39:$A$782,$A98,СВЦЭМ!$B$39:$B$782,F$77)+'СЕТ СН'!$H$11+СВЦЭМ!$D$10+'СЕТ СН'!$H$6-'СЕТ СН'!$H$23</f>
        <v>2328.6827270899998</v>
      </c>
      <c r="G98" s="36">
        <f>SUMIFS(СВЦЭМ!$D$39:$D$782,СВЦЭМ!$A$39:$A$782,$A98,СВЦЭМ!$B$39:$B$782,G$77)+'СЕТ СН'!$H$11+СВЦЭМ!$D$10+'СЕТ СН'!$H$6-'СЕТ СН'!$H$23</f>
        <v>2247.3409773599997</v>
      </c>
      <c r="H98" s="36">
        <f>SUMIFS(СВЦЭМ!$D$39:$D$782,СВЦЭМ!$A$39:$A$782,$A98,СВЦЭМ!$B$39:$B$782,H$77)+'СЕТ СН'!$H$11+СВЦЭМ!$D$10+'СЕТ СН'!$H$6-'СЕТ СН'!$H$23</f>
        <v>2195.4784330900002</v>
      </c>
      <c r="I98" s="36">
        <f>SUMIFS(СВЦЭМ!$D$39:$D$782,СВЦЭМ!$A$39:$A$782,$A98,СВЦЭМ!$B$39:$B$782,I$77)+'СЕТ СН'!$H$11+СВЦЭМ!$D$10+'СЕТ СН'!$H$6-'СЕТ СН'!$H$23</f>
        <v>2164.2473360599997</v>
      </c>
      <c r="J98" s="36">
        <f>SUMIFS(СВЦЭМ!$D$39:$D$782,СВЦЭМ!$A$39:$A$782,$A98,СВЦЭМ!$B$39:$B$782,J$77)+'СЕТ СН'!$H$11+СВЦЭМ!$D$10+'СЕТ СН'!$H$6-'СЕТ СН'!$H$23</f>
        <v>2128.7860731800001</v>
      </c>
      <c r="K98" s="36">
        <f>SUMIFS(СВЦЭМ!$D$39:$D$782,СВЦЭМ!$A$39:$A$782,$A98,СВЦЭМ!$B$39:$B$782,K$77)+'СЕТ СН'!$H$11+СВЦЭМ!$D$10+'СЕТ СН'!$H$6-'СЕТ СН'!$H$23</f>
        <v>2114.0447759399999</v>
      </c>
      <c r="L98" s="36">
        <f>SUMIFS(СВЦЭМ!$D$39:$D$782,СВЦЭМ!$A$39:$A$782,$A98,СВЦЭМ!$B$39:$B$782,L$77)+'СЕТ СН'!$H$11+СВЦЭМ!$D$10+'СЕТ СН'!$H$6-'СЕТ СН'!$H$23</f>
        <v>2130.4753491800002</v>
      </c>
      <c r="M98" s="36">
        <f>SUMIFS(СВЦЭМ!$D$39:$D$782,СВЦЭМ!$A$39:$A$782,$A98,СВЦЭМ!$B$39:$B$782,M$77)+'СЕТ СН'!$H$11+СВЦЭМ!$D$10+'СЕТ СН'!$H$6-'СЕТ СН'!$H$23</f>
        <v>2170.7848691999998</v>
      </c>
      <c r="N98" s="36">
        <f>SUMIFS(СВЦЭМ!$D$39:$D$782,СВЦЭМ!$A$39:$A$782,$A98,СВЦЭМ!$B$39:$B$782,N$77)+'СЕТ СН'!$H$11+СВЦЭМ!$D$10+'СЕТ СН'!$H$6-'СЕТ СН'!$H$23</f>
        <v>2200.5806153499998</v>
      </c>
      <c r="O98" s="36">
        <f>SUMIFS(СВЦЭМ!$D$39:$D$782,СВЦЭМ!$A$39:$A$782,$A98,СВЦЭМ!$B$39:$B$782,O$77)+'СЕТ СН'!$H$11+СВЦЭМ!$D$10+'СЕТ СН'!$H$6-'СЕТ СН'!$H$23</f>
        <v>2227.7444648000001</v>
      </c>
      <c r="P98" s="36">
        <f>SUMIFS(СВЦЭМ!$D$39:$D$782,СВЦЭМ!$A$39:$A$782,$A98,СВЦЭМ!$B$39:$B$782,P$77)+'СЕТ СН'!$H$11+СВЦЭМ!$D$10+'СЕТ СН'!$H$6-'СЕТ СН'!$H$23</f>
        <v>2239.5767742999997</v>
      </c>
      <c r="Q98" s="36">
        <f>SUMIFS(СВЦЭМ!$D$39:$D$782,СВЦЭМ!$A$39:$A$782,$A98,СВЦЭМ!$B$39:$B$782,Q$77)+'СЕТ СН'!$H$11+СВЦЭМ!$D$10+'СЕТ СН'!$H$6-'СЕТ СН'!$H$23</f>
        <v>2220.74729755</v>
      </c>
      <c r="R98" s="36">
        <f>SUMIFS(СВЦЭМ!$D$39:$D$782,СВЦЭМ!$A$39:$A$782,$A98,СВЦЭМ!$B$39:$B$782,R$77)+'СЕТ СН'!$H$11+СВЦЭМ!$D$10+'СЕТ СН'!$H$6-'СЕТ СН'!$H$23</f>
        <v>2184.75014818</v>
      </c>
      <c r="S98" s="36">
        <f>SUMIFS(СВЦЭМ!$D$39:$D$782,СВЦЭМ!$A$39:$A$782,$A98,СВЦЭМ!$B$39:$B$782,S$77)+'СЕТ СН'!$H$11+СВЦЭМ!$D$10+'СЕТ СН'!$H$6-'СЕТ СН'!$H$23</f>
        <v>2145.2222873399996</v>
      </c>
      <c r="T98" s="36">
        <f>SUMIFS(СВЦЭМ!$D$39:$D$782,СВЦЭМ!$A$39:$A$782,$A98,СВЦЭМ!$B$39:$B$782,T$77)+'СЕТ СН'!$H$11+СВЦЭМ!$D$10+'СЕТ СН'!$H$6-'СЕТ СН'!$H$23</f>
        <v>2118.4546727999996</v>
      </c>
      <c r="U98" s="36">
        <f>SUMIFS(СВЦЭМ!$D$39:$D$782,СВЦЭМ!$A$39:$A$782,$A98,СВЦЭМ!$B$39:$B$782,U$77)+'СЕТ СН'!$H$11+СВЦЭМ!$D$10+'СЕТ СН'!$H$6-'СЕТ СН'!$H$23</f>
        <v>2132.7166590899997</v>
      </c>
      <c r="V98" s="36">
        <f>SUMIFS(СВЦЭМ!$D$39:$D$782,СВЦЭМ!$A$39:$A$782,$A98,СВЦЭМ!$B$39:$B$782,V$77)+'СЕТ СН'!$H$11+СВЦЭМ!$D$10+'СЕТ СН'!$H$6-'СЕТ СН'!$H$23</f>
        <v>2130.6092810999999</v>
      </c>
      <c r="W98" s="36">
        <f>SUMIFS(СВЦЭМ!$D$39:$D$782,СВЦЭМ!$A$39:$A$782,$A98,СВЦЭМ!$B$39:$B$782,W$77)+'СЕТ СН'!$H$11+СВЦЭМ!$D$10+'СЕТ СН'!$H$6-'СЕТ СН'!$H$23</f>
        <v>2164.16075555</v>
      </c>
      <c r="X98" s="36">
        <f>SUMIFS(СВЦЭМ!$D$39:$D$782,СВЦЭМ!$A$39:$A$782,$A98,СВЦЭМ!$B$39:$B$782,X$77)+'СЕТ СН'!$H$11+СВЦЭМ!$D$10+'СЕТ СН'!$H$6-'СЕТ СН'!$H$23</f>
        <v>2194.2386908500002</v>
      </c>
      <c r="Y98" s="36">
        <f>SUMIFS(СВЦЭМ!$D$39:$D$782,СВЦЭМ!$A$39:$A$782,$A98,СВЦЭМ!$B$39:$B$782,Y$77)+'СЕТ СН'!$H$11+СВЦЭМ!$D$10+'СЕТ СН'!$H$6-'СЕТ СН'!$H$23</f>
        <v>2259.5169496199997</v>
      </c>
    </row>
    <row r="99" spans="1:27" ht="15.75" x14ac:dyDescent="0.2">
      <c r="A99" s="35">
        <f t="shared" si="2"/>
        <v>44979</v>
      </c>
      <c r="B99" s="36">
        <f>SUMIFS(СВЦЭМ!$D$39:$D$782,СВЦЭМ!$A$39:$A$782,$A99,СВЦЭМ!$B$39:$B$782,B$77)+'СЕТ СН'!$H$11+СВЦЭМ!$D$10+'СЕТ СН'!$H$6-'СЕТ СН'!$H$23</f>
        <v>2321.9820379599996</v>
      </c>
      <c r="C99" s="36">
        <f>SUMIFS(СВЦЭМ!$D$39:$D$782,СВЦЭМ!$A$39:$A$782,$A99,СВЦЭМ!$B$39:$B$782,C$77)+'СЕТ СН'!$H$11+СВЦЭМ!$D$10+'СЕТ СН'!$H$6-'СЕТ СН'!$H$23</f>
        <v>2378.6219284499998</v>
      </c>
      <c r="D99" s="36">
        <f>SUMIFS(СВЦЭМ!$D$39:$D$782,СВЦЭМ!$A$39:$A$782,$A99,СВЦЭМ!$B$39:$B$782,D$77)+'СЕТ СН'!$H$11+СВЦЭМ!$D$10+'СЕТ СН'!$H$6-'СЕТ СН'!$H$23</f>
        <v>2387.6488048199999</v>
      </c>
      <c r="E99" s="36">
        <f>SUMIFS(СВЦЭМ!$D$39:$D$782,СВЦЭМ!$A$39:$A$782,$A99,СВЦЭМ!$B$39:$B$782,E$77)+'СЕТ СН'!$H$11+СВЦЭМ!$D$10+'СЕТ СН'!$H$6-'СЕТ СН'!$H$23</f>
        <v>2382.6695063400002</v>
      </c>
      <c r="F99" s="36">
        <f>SUMIFS(СВЦЭМ!$D$39:$D$782,СВЦЭМ!$A$39:$A$782,$A99,СВЦЭМ!$B$39:$B$782,F$77)+'СЕТ СН'!$H$11+СВЦЭМ!$D$10+'СЕТ СН'!$H$6-'СЕТ СН'!$H$23</f>
        <v>2351.1115767199999</v>
      </c>
      <c r="G99" s="36">
        <f>SUMIFS(СВЦЭМ!$D$39:$D$782,СВЦЭМ!$A$39:$A$782,$A99,СВЦЭМ!$B$39:$B$782,G$77)+'СЕТ СН'!$H$11+СВЦЭМ!$D$10+'СЕТ СН'!$H$6-'СЕТ СН'!$H$23</f>
        <v>2272.1844867899999</v>
      </c>
      <c r="H99" s="36">
        <f>SUMIFS(СВЦЭМ!$D$39:$D$782,СВЦЭМ!$A$39:$A$782,$A99,СВЦЭМ!$B$39:$B$782,H$77)+'СЕТ СН'!$H$11+СВЦЭМ!$D$10+'СЕТ СН'!$H$6-'СЕТ СН'!$H$23</f>
        <v>2177.41641592</v>
      </c>
      <c r="I99" s="36">
        <f>SUMIFS(СВЦЭМ!$D$39:$D$782,СВЦЭМ!$A$39:$A$782,$A99,СВЦЭМ!$B$39:$B$782,I$77)+'СЕТ СН'!$H$11+СВЦЭМ!$D$10+'СЕТ СН'!$H$6-'СЕТ СН'!$H$23</f>
        <v>2150.7146828899999</v>
      </c>
      <c r="J99" s="36">
        <f>SUMIFS(СВЦЭМ!$D$39:$D$782,СВЦЭМ!$A$39:$A$782,$A99,СВЦЭМ!$B$39:$B$782,J$77)+'СЕТ СН'!$H$11+СВЦЭМ!$D$10+'СЕТ СН'!$H$6-'СЕТ СН'!$H$23</f>
        <v>2142.1104816299999</v>
      </c>
      <c r="K99" s="36">
        <f>SUMIFS(СВЦЭМ!$D$39:$D$782,СВЦЭМ!$A$39:$A$782,$A99,СВЦЭМ!$B$39:$B$782,K$77)+'СЕТ СН'!$H$11+СВЦЭМ!$D$10+'СЕТ СН'!$H$6-'СЕТ СН'!$H$23</f>
        <v>2128.9033458699996</v>
      </c>
      <c r="L99" s="36">
        <f>SUMIFS(СВЦЭМ!$D$39:$D$782,СВЦЭМ!$A$39:$A$782,$A99,СВЦЭМ!$B$39:$B$782,L$77)+'СЕТ СН'!$H$11+СВЦЭМ!$D$10+'СЕТ СН'!$H$6-'СЕТ СН'!$H$23</f>
        <v>2129.8868104799999</v>
      </c>
      <c r="M99" s="36">
        <f>SUMIFS(СВЦЭМ!$D$39:$D$782,СВЦЭМ!$A$39:$A$782,$A99,СВЦЭМ!$B$39:$B$782,M$77)+'СЕТ СН'!$H$11+СВЦЭМ!$D$10+'СЕТ СН'!$H$6-'СЕТ СН'!$H$23</f>
        <v>2168.0455794600002</v>
      </c>
      <c r="N99" s="36">
        <f>SUMIFS(СВЦЭМ!$D$39:$D$782,СВЦЭМ!$A$39:$A$782,$A99,СВЦЭМ!$B$39:$B$782,N$77)+'СЕТ СН'!$H$11+СВЦЭМ!$D$10+'СЕТ СН'!$H$6-'СЕТ СН'!$H$23</f>
        <v>2204.9705625500001</v>
      </c>
      <c r="O99" s="36">
        <f>SUMIFS(СВЦЭМ!$D$39:$D$782,СВЦЭМ!$A$39:$A$782,$A99,СВЦЭМ!$B$39:$B$782,O$77)+'СЕТ СН'!$H$11+СВЦЭМ!$D$10+'СЕТ СН'!$H$6-'СЕТ СН'!$H$23</f>
        <v>2185.4613678899996</v>
      </c>
      <c r="P99" s="36">
        <f>SUMIFS(СВЦЭМ!$D$39:$D$782,СВЦЭМ!$A$39:$A$782,$A99,СВЦЭМ!$B$39:$B$782,P$77)+'СЕТ СН'!$H$11+СВЦЭМ!$D$10+'СЕТ СН'!$H$6-'СЕТ СН'!$H$23</f>
        <v>2194.0104547399997</v>
      </c>
      <c r="Q99" s="36">
        <f>SUMIFS(СВЦЭМ!$D$39:$D$782,СВЦЭМ!$A$39:$A$782,$A99,СВЦЭМ!$B$39:$B$782,Q$77)+'СЕТ СН'!$H$11+СВЦЭМ!$D$10+'СЕТ СН'!$H$6-'СЕТ СН'!$H$23</f>
        <v>2207.4560557999998</v>
      </c>
      <c r="R99" s="36">
        <f>SUMIFS(СВЦЭМ!$D$39:$D$782,СВЦЭМ!$A$39:$A$782,$A99,СВЦЭМ!$B$39:$B$782,R$77)+'СЕТ СН'!$H$11+СВЦЭМ!$D$10+'СЕТ СН'!$H$6-'СЕТ СН'!$H$23</f>
        <v>2176.7472688500002</v>
      </c>
      <c r="S99" s="36">
        <f>SUMIFS(СВЦЭМ!$D$39:$D$782,СВЦЭМ!$A$39:$A$782,$A99,СВЦЭМ!$B$39:$B$782,S$77)+'СЕТ СН'!$H$11+СВЦЭМ!$D$10+'СЕТ СН'!$H$6-'СЕТ СН'!$H$23</f>
        <v>2138.9409639999999</v>
      </c>
      <c r="T99" s="36">
        <f>SUMIFS(СВЦЭМ!$D$39:$D$782,СВЦЭМ!$A$39:$A$782,$A99,СВЦЭМ!$B$39:$B$782,T$77)+'СЕТ СН'!$H$11+СВЦЭМ!$D$10+'СЕТ СН'!$H$6-'СЕТ СН'!$H$23</f>
        <v>2118.6343877299996</v>
      </c>
      <c r="U99" s="36">
        <f>SUMIFS(СВЦЭМ!$D$39:$D$782,СВЦЭМ!$A$39:$A$782,$A99,СВЦЭМ!$B$39:$B$782,U$77)+'СЕТ СН'!$H$11+СВЦЭМ!$D$10+'СЕТ СН'!$H$6-'СЕТ СН'!$H$23</f>
        <v>2155.4518020400001</v>
      </c>
      <c r="V99" s="36">
        <f>SUMIFS(СВЦЭМ!$D$39:$D$782,СВЦЭМ!$A$39:$A$782,$A99,СВЦЭМ!$B$39:$B$782,V$77)+'СЕТ СН'!$H$11+СВЦЭМ!$D$10+'СЕТ СН'!$H$6-'СЕТ СН'!$H$23</f>
        <v>2166.6849904000001</v>
      </c>
      <c r="W99" s="36">
        <f>SUMIFS(СВЦЭМ!$D$39:$D$782,СВЦЭМ!$A$39:$A$782,$A99,СВЦЭМ!$B$39:$B$782,W$77)+'СЕТ СН'!$H$11+СВЦЭМ!$D$10+'СЕТ СН'!$H$6-'СЕТ СН'!$H$23</f>
        <v>2199.9955276399996</v>
      </c>
      <c r="X99" s="36">
        <f>SUMIFS(СВЦЭМ!$D$39:$D$782,СВЦЭМ!$A$39:$A$782,$A99,СВЦЭМ!$B$39:$B$782,X$77)+'СЕТ СН'!$H$11+СВЦЭМ!$D$10+'СЕТ СН'!$H$6-'СЕТ СН'!$H$23</f>
        <v>2231.8078419599997</v>
      </c>
      <c r="Y99" s="36">
        <f>SUMIFS(СВЦЭМ!$D$39:$D$782,СВЦЭМ!$A$39:$A$782,$A99,СВЦЭМ!$B$39:$B$782,Y$77)+'СЕТ СН'!$H$11+СВЦЭМ!$D$10+'СЕТ СН'!$H$6-'СЕТ СН'!$H$23</f>
        <v>2266.7289027500001</v>
      </c>
    </row>
    <row r="100" spans="1:27" ht="15.75" x14ac:dyDescent="0.2">
      <c r="A100" s="35">
        <f t="shared" si="2"/>
        <v>44980</v>
      </c>
      <c r="B100" s="36">
        <f>SUMIFS(СВЦЭМ!$D$39:$D$782,СВЦЭМ!$A$39:$A$782,$A100,СВЦЭМ!$B$39:$B$782,B$77)+'СЕТ СН'!$H$11+СВЦЭМ!$D$10+'СЕТ СН'!$H$6-'СЕТ СН'!$H$23</f>
        <v>2308.5476257</v>
      </c>
      <c r="C100" s="36">
        <f>SUMIFS(СВЦЭМ!$D$39:$D$782,СВЦЭМ!$A$39:$A$782,$A100,СВЦЭМ!$B$39:$B$782,C$77)+'СЕТ СН'!$H$11+СВЦЭМ!$D$10+'СЕТ СН'!$H$6-'СЕТ СН'!$H$23</f>
        <v>2278.9042791900001</v>
      </c>
      <c r="D100" s="36">
        <f>SUMIFS(СВЦЭМ!$D$39:$D$782,СВЦЭМ!$A$39:$A$782,$A100,СВЦЭМ!$B$39:$B$782,D$77)+'СЕТ СН'!$H$11+СВЦЭМ!$D$10+'СЕТ СН'!$H$6-'СЕТ СН'!$H$23</f>
        <v>2283.8607729999999</v>
      </c>
      <c r="E100" s="36">
        <f>SUMIFS(СВЦЭМ!$D$39:$D$782,СВЦЭМ!$A$39:$A$782,$A100,СВЦЭМ!$B$39:$B$782,E$77)+'СЕТ СН'!$H$11+СВЦЭМ!$D$10+'СЕТ СН'!$H$6-'СЕТ СН'!$H$23</f>
        <v>2289.0908256100001</v>
      </c>
      <c r="F100" s="36">
        <f>SUMIFS(СВЦЭМ!$D$39:$D$782,СВЦЭМ!$A$39:$A$782,$A100,СВЦЭМ!$B$39:$B$782,F$77)+'СЕТ СН'!$H$11+СВЦЭМ!$D$10+'СЕТ СН'!$H$6-'СЕТ СН'!$H$23</f>
        <v>2285.2923987300001</v>
      </c>
      <c r="G100" s="36">
        <f>SUMIFS(СВЦЭМ!$D$39:$D$782,СВЦЭМ!$A$39:$A$782,$A100,СВЦЭМ!$B$39:$B$782,G$77)+'СЕТ СН'!$H$11+СВЦЭМ!$D$10+'СЕТ СН'!$H$6-'СЕТ СН'!$H$23</f>
        <v>2264.92313337</v>
      </c>
      <c r="H100" s="36">
        <f>SUMIFS(СВЦЭМ!$D$39:$D$782,СВЦЭМ!$A$39:$A$782,$A100,СВЦЭМ!$B$39:$B$782,H$77)+'СЕТ СН'!$H$11+СВЦЭМ!$D$10+'СЕТ СН'!$H$6-'СЕТ СН'!$H$23</f>
        <v>2205.3308167799996</v>
      </c>
      <c r="I100" s="36">
        <f>SUMIFS(СВЦЭМ!$D$39:$D$782,СВЦЭМ!$A$39:$A$782,$A100,СВЦЭМ!$B$39:$B$782,I$77)+'СЕТ СН'!$H$11+СВЦЭМ!$D$10+'СЕТ СН'!$H$6-'СЕТ СН'!$H$23</f>
        <v>2118.909952</v>
      </c>
      <c r="J100" s="36">
        <f>SUMIFS(СВЦЭМ!$D$39:$D$782,СВЦЭМ!$A$39:$A$782,$A100,СВЦЭМ!$B$39:$B$782,J$77)+'СЕТ СН'!$H$11+СВЦЭМ!$D$10+'СЕТ СН'!$H$6-'СЕТ СН'!$H$23</f>
        <v>2045.2513236899999</v>
      </c>
      <c r="K100" s="36">
        <f>SUMIFS(СВЦЭМ!$D$39:$D$782,СВЦЭМ!$A$39:$A$782,$A100,СВЦЭМ!$B$39:$B$782,K$77)+'СЕТ СН'!$H$11+СВЦЭМ!$D$10+'СЕТ СН'!$H$6-'СЕТ СН'!$H$23</f>
        <v>2027.1896936799999</v>
      </c>
      <c r="L100" s="36">
        <f>SUMIFS(СВЦЭМ!$D$39:$D$782,СВЦЭМ!$A$39:$A$782,$A100,СВЦЭМ!$B$39:$B$782,L$77)+'СЕТ СН'!$H$11+СВЦЭМ!$D$10+'СЕТ СН'!$H$6-'СЕТ СН'!$H$23</f>
        <v>2060.8320533999999</v>
      </c>
      <c r="M100" s="36">
        <f>SUMIFS(СВЦЭМ!$D$39:$D$782,СВЦЭМ!$A$39:$A$782,$A100,СВЦЭМ!$B$39:$B$782,M$77)+'СЕТ СН'!$H$11+СВЦЭМ!$D$10+'СЕТ СН'!$H$6-'СЕТ СН'!$H$23</f>
        <v>2073.8174618799999</v>
      </c>
      <c r="N100" s="36">
        <f>SUMIFS(СВЦЭМ!$D$39:$D$782,СВЦЭМ!$A$39:$A$782,$A100,СВЦЭМ!$B$39:$B$782,N$77)+'СЕТ СН'!$H$11+СВЦЭМ!$D$10+'СЕТ СН'!$H$6-'СЕТ СН'!$H$23</f>
        <v>2122.30509747</v>
      </c>
      <c r="O100" s="36">
        <f>SUMIFS(СВЦЭМ!$D$39:$D$782,СВЦЭМ!$A$39:$A$782,$A100,СВЦЭМ!$B$39:$B$782,O$77)+'СЕТ СН'!$H$11+СВЦЭМ!$D$10+'СЕТ СН'!$H$6-'СЕТ СН'!$H$23</f>
        <v>2131.2813126299998</v>
      </c>
      <c r="P100" s="36">
        <f>SUMIFS(СВЦЭМ!$D$39:$D$782,СВЦЭМ!$A$39:$A$782,$A100,СВЦЭМ!$B$39:$B$782,P$77)+'СЕТ СН'!$H$11+СВЦЭМ!$D$10+'СЕТ СН'!$H$6-'СЕТ СН'!$H$23</f>
        <v>2156.2569452399998</v>
      </c>
      <c r="Q100" s="36">
        <f>SUMIFS(СВЦЭМ!$D$39:$D$782,СВЦЭМ!$A$39:$A$782,$A100,СВЦЭМ!$B$39:$B$782,Q$77)+'СЕТ СН'!$H$11+СВЦЭМ!$D$10+'СЕТ СН'!$H$6-'СЕТ СН'!$H$23</f>
        <v>2148.85099567</v>
      </c>
      <c r="R100" s="36">
        <f>SUMIFS(СВЦЭМ!$D$39:$D$782,СВЦЭМ!$A$39:$A$782,$A100,СВЦЭМ!$B$39:$B$782,R$77)+'СЕТ СН'!$H$11+СВЦЭМ!$D$10+'СЕТ СН'!$H$6-'СЕТ СН'!$H$23</f>
        <v>2143.8888352399999</v>
      </c>
      <c r="S100" s="36">
        <f>SUMIFS(СВЦЭМ!$D$39:$D$782,СВЦЭМ!$A$39:$A$782,$A100,СВЦЭМ!$B$39:$B$782,S$77)+'СЕТ СН'!$H$11+СВЦЭМ!$D$10+'СЕТ СН'!$H$6-'СЕТ СН'!$H$23</f>
        <v>2113.9207179799996</v>
      </c>
      <c r="T100" s="36">
        <f>SUMIFS(СВЦЭМ!$D$39:$D$782,СВЦЭМ!$A$39:$A$782,$A100,СВЦЭМ!$B$39:$B$782,T$77)+'СЕТ СН'!$H$11+СВЦЭМ!$D$10+'СЕТ СН'!$H$6-'СЕТ СН'!$H$23</f>
        <v>2062.3330156399998</v>
      </c>
      <c r="U100" s="36">
        <f>SUMIFS(СВЦЭМ!$D$39:$D$782,СВЦЭМ!$A$39:$A$782,$A100,СВЦЭМ!$B$39:$B$782,U$77)+'СЕТ СН'!$H$11+СВЦЭМ!$D$10+'СЕТ СН'!$H$6-'СЕТ СН'!$H$23</f>
        <v>2052.7817505399998</v>
      </c>
      <c r="V100" s="36">
        <f>SUMIFS(СВЦЭМ!$D$39:$D$782,СВЦЭМ!$A$39:$A$782,$A100,СВЦЭМ!$B$39:$B$782,V$77)+'СЕТ СН'!$H$11+СВЦЭМ!$D$10+'СЕТ СН'!$H$6-'СЕТ СН'!$H$23</f>
        <v>2068.4392245899999</v>
      </c>
      <c r="W100" s="36">
        <f>SUMIFS(СВЦЭМ!$D$39:$D$782,СВЦЭМ!$A$39:$A$782,$A100,СВЦЭМ!$B$39:$B$782,W$77)+'СЕТ СН'!$H$11+СВЦЭМ!$D$10+'СЕТ СН'!$H$6-'СЕТ СН'!$H$23</f>
        <v>2104.1740761000001</v>
      </c>
      <c r="X100" s="36">
        <f>SUMIFS(СВЦЭМ!$D$39:$D$782,СВЦЭМ!$A$39:$A$782,$A100,СВЦЭМ!$B$39:$B$782,X$77)+'СЕТ СН'!$H$11+СВЦЭМ!$D$10+'СЕТ СН'!$H$6-'СЕТ СН'!$H$23</f>
        <v>2139.8458863300002</v>
      </c>
      <c r="Y100" s="36">
        <f>SUMIFS(СВЦЭМ!$D$39:$D$782,СВЦЭМ!$A$39:$A$782,$A100,СВЦЭМ!$B$39:$B$782,Y$77)+'СЕТ СН'!$H$11+СВЦЭМ!$D$10+'СЕТ СН'!$H$6-'СЕТ СН'!$H$23</f>
        <v>2190.30187535</v>
      </c>
    </row>
    <row r="101" spans="1:27" ht="15.75" x14ac:dyDescent="0.2">
      <c r="A101" s="35">
        <f t="shared" si="2"/>
        <v>44981</v>
      </c>
      <c r="B101" s="36">
        <f>SUMIFS(СВЦЭМ!$D$39:$D$782,СВЦЭМ!$A$39:$A$782,$A101,СВЦЭМ!$B$39:$B$782,B$77)+'СЕТ СН'!$H$11+СВЦЭМ!$D$10+'СЕТ СН'!$H$6-'СЕТ СН'!$H$23</f>
        <v>2178.1458217899999</v>
      </c>
      <c r="C101" s="36">
        <f>SUMIFS(СВЦЭМ!$D$39:$D$782,СВЦЭМ!$A$39:$A$782,$A101,СВЦЭМ!$B$39:$B$782,C$77)+'СЕТ СН'!$H$11+СВЦЭМ!$D$10+'СЕТ СН'!$H$6-'СЕТ СН'!$H$23</f>
        <v>2179.1791856499999</v>
      </c>
      <c r="D101" s="36">
        <f>SUMIFS(СВЦЭМ!$D$39:$D$782,СВЦЭМ!$A$39:$A$782,$A101,СВЦЭМ!$B$39:$B$782,D$77)+'СЕТ СН'!$H$11+СВЦЭМ!$D$10+'СЕТ СН'!$H$6-'СЕТ СН'!$H$23</f>
        <v>2123.9346275600001</v>
      </c>
      <c r="E101" s="36">
        <f>SUMIFS(СВЦЭМ!$D$39:$D$782,СВЦЭМ!$A$39:$A$782,$A101,СВЦЭМ!$B$39:$B$782,E$77)+'СЕТ СН'!$H$11+СВЦЭМ!$D$10+'СЕТ СН'!$H$6-'СЕТ СН'!$H$23</f>
        <v>2074.6786623999997</v>
      </c>
      <c r="F101" s="36">
        <f>SUMIFS(СВЦЭМ!$D$39:$D$782,СВЦЭМ!$A$39:$A$782,$A101,СВЦЭМ!$B$39:$B$782,F$77)+'СЕТ СН'!$H$11+СВЦЭМ!$D$10+'СЕТ СН'!$H$6-'СЕТ СН'!$H$23</f>
        <v>2088.4706962800001</v>
      </c>
      <c r="G101" s="36">
        <f>SUMIFS(СВЦЭМ!$D$39:$D$782,СВЦЭМ!$A$39:$A$782,$A101,СВЦЭМ!$B$39:$B$782,G$77)+'СЕТ СН'!$H$11+СВЦЭМ!$D$10+'СЕТ СН'!$H$6-'СЕТ СН'!$H$23</f>
        <v>2114.8625359099997</v>
      </c>
      <c r="H101" s="36">
        <f>SUMIFS(СВЦЭМ!$D$39:$D$782,СВЦЭМ!$A$39:$A$782,$A101,СВЦЭМ!$B$39:$B$782,H$77)+'СЕТ СН'!$H$11+СВЦЭМ!$D$10+'СЕТ СН'!$H$6-'СЕТ СН'!$H$23</f>
        <v>2127.5743897599996</v>
      </c>
      <c r="I101" s="36">
        <f>SUMIFS(СВЦЭМ!$D$39:$D$782,СВЦЭМ!$A$39:$A$782,$A101,СВЦЭМ!$B$39:$B$782,I$77)+'СЕТ СН'!$H$11+СВЦЭМ!$D$10+'СЕТ СН'!$H$6-'СЕТ СН'!$H$23</f>
        <v>2095.4260022999997</v>
      </c>
      <c r="J101" s="36">
        <f>SUMIFS(СВЦЭМ!$D$39:$D$782,СВЦЭМ!$A$39:$A$782,$A101,СВЦЭМ!$B$39:$B$782,J$77)+'СЕТ СН'!$H$11+СВЦЭМ!$D$10+'СЕТ СН'!$H$6-'СЕТ СН'!$H$23</f>
        <v>2038.8646431299999</v>
      </c>
      <c r="K101" s="36">
        <f>SUMIFS(СВЦЭМ!$D$39:$D$782,СВЦЭМ!$A$39:$A$782,$A101,СВЦЭМ!$B$39:$B$782,K$77)+'СЕТ СН'!$H$11+СВЦЭМ!$D$10+'СЕТ СН'!$H$6-'СЕТ СН'!$H$23</f>
        <v>2028.18766424</v>
      </c>
      <c r="L101" s="36">
        <f>SUMIFS(СВЦЭМ!$D$39:$D$782,СВЦЭМ!$A$39:$A$782,$A101,СВЦЭМ!$B$39:$B$782,L$77)+'СЕТ СН'!$H$11+СВЦЭМ!$D$10+'СЕТ СН'!$H$6-'СЕТ СН'!$H$23</f>
        <v>2037.8147413499998</v>
      </c>
      <c r="M101" s="36">
        <f>SUMIFS(СВЦЭМ!$D$39:$D$782,СВЦЭМ!$A$39:$A$782,$A101,СВЦЭМ!$B$39:$B$782,M$77)+'СЕТ СН'!$H$11+СВЦЭМ!$D$10+'СЕТ СН'!$H$6-'СЕТ СН'!$H$23</f>
        <v>2048.6110122299997</v>
      </c>
      <c r="N101" s="36">
        <f>SUMIFS(СВЦЭМ!$D$39:$D$782,СВЦЭМ!$A$39:$A$782,$A101,СВЦЭМ!$B$39:$B$782,N$77)+'СЕТ СН'!$H$11+СВЦЭМ!$D$10+'СЕТ СН'!$H$6-'СЕТ СН'!$H$23</f>
        <v>2047.0229153399998</v>
      </c>
      <c r="O101" s="36">
        <f>SUMIFS(СВЦЭМ!$D$39:$D$782,СВЦЭМ!$A$39:$A$782,$A101,СВЦЭМ!$B$39:$B$782,O$77)+'СЕТ СН'!$H$11+СВЦЭМ!$D$10+'СЕТ СН'!$H$6-'СЕТ СН'!$H$23</f>
        <v>2073.3968668899997</v>
      </c>
      <c r="P101" s="36">
        <f>SUMIFS(СВЦЭМ!$D$39:$D$782,СВЦЭМ!$A$39:$A$782,$A101,СВЦЭМ!$B$39:$B$782,P$77)+'СЕТ СН'!$H$11+СВЦЭМ!$D$10+'СЕТ СН'!$H$6-'СЕТ СН'!$H$23</f>
        <v>2072.2544776899999</v>
      </c>
      <c r="Q101" s="36">
        <f>SUMIFS(СВЦЭМ!$D$39:$D$782,СВЦЭМ!$A$39:$A$782,$A101,СВЦЭМ!$B$39:$B$782,Q$77)+'СЕТ СН'!$H$11+СВЦЭМ!$D$10+'СЕТ СН'!$H$6-'СЕТ СН'!$H$23</f>
        <v>2076.7840189899998</v>
      </c>
      <c r="R101" s="36">
        <f>SUMIFS(СВЦЭМ!$D$39:$D$782,СВЦЭМ!$A$39:$A$782,$A101,СВЦЭМ!$B$39:$B$782,R$77)+'СЕТ СН'!$H$11+СВЦЭМ!$D$10+'СЕТ СН'!$H$6-'СЕТ СН'!$H$23</f>
        <v>2067.8104738000002</v>
      </c>
      <c r="S101" s="36">
        <f>SUMIFS(СВЦЭМ!$D$39:$D$782,СВЦЭМ!$A$39:$A$782,$A101,СВЦЭМ!$B$39:$B$782,S$77)+'СЕТ СН'!$H$11+СВЦЭМ!$D$10+'СЕТ СН'!$H$6-'СЕТ СН'!$H$23</f>
        <v>2061.7556313099999</v>
      </c>
      <c r="T101" s="36">
        <f>SUMIFS(СВЦЭМ!$D$39:$D$782,СВЦЭМ!$A$39:$A$782,$A101,СВЦЭМ!$B$39:$B$782,T$77)+'СЕТ СН'!$H$11+СВЦЭМ!$D$10+'СЕТ СН'!$H$6-'СЕТ СН'!$H$23</f>
        <v>2025.15644873</v>
      </c>
      <c r="U101" s="36">
        <f>SUMIFS(СВЦЭМ!$D$39:$D$782,СВЦЭМ!$A$39:$A$782,$A101,СВЦЭМ!$B$39:$B$782,U$77)+'СЕТ СН'!$H$11+СВЦЭМ!$D$10+'СЕТ СН'!$H$6-'СЕТ СН'!$H$23</f>
        <v>2029.3396934899999</v>
      </c>
      <c r="V101" s="36">
        <f>SUMIFS(СВЦЭМ!$D$39:$D$782,СВЦЭМ!$A$39:$A$782,$A101,СВЦЭМ!$B$39:$B$782,V$77)+'СЕТ СН'!$H$11+СВЦЭМ!$D$10+'СЕТ СН'!$H$6-'СЕТ СН'!$H$23</f>
        <v>2044.7709951899999</v>
      </c>
      <c r="W101" s="36">
        <f>SUMIFS(СВЦЭМ!$D$39:$D$782,СВЦЭМ!$A$39:$A$782,$A101,СВЦЭМ!$B$39:$B$782,W$77)+'СЕТ СН'!$H$11+СВЦЭМ!$D$10+'СЕТ СН'!$H$6-'СЕТ СН'!$H$23</f>
        <v>2032.3815878799999</v>
      </c>
      <c r="X101" s="36">
        <f>SUMIFS(СВЦЭМ!$D$39:$D$782,СВЦЭМ!$A$39:$A$782,$A101,СВЦЭМ!$B$39:$B$782,X$77)+'СЕТ СН'!$H$11+СВЦЭМ!$D$10+'СЕТ СН'!$H$6-'СЕТ СН'!$H$23</f>
        <v>2064.5680599999996</v>
      </c>
      <c r="Y101" s="36">
        <f>SUMIFS(СВЦЭМ!$D$39:$D$782,СВЦЭМ!$A$39:$A$782,$A101,СВЦЭМ!$B$39:$B$782,Y$77)+'СЕТ СН'!$H$11+СВЦЭМ!$D$10+'СЕТ СН'!$H$6-'СЕТ СН'!$H$23</f>
        <v>2083.96620648</v>
      </c>
    </row>
    <row r="102" spans="1:27" ht="15.75" x14ac:dyDescent="0.2">
      <c r="A102" s="35">
        <f t="shared" si="2"/>
        <v>44982</v>
      </c>
      <c r="B102" s="36">
        <f>SUMIFS(СВЦЭМ!$D$39:$D$782,СВЦЭМ!$A$39:$A$782,$A102,СВЦЭМ!$B$39:$B$782,B$77)+'СЕТ СН'!$H$11+СВЦЭМ!$D$10+'СЕТ СН'!$H$6-'СЕТ СН'!$H$23</f>
        <v>2305.6911563499998</v>
      </c>
      <c r="C102" s="36">
        <f>SUMIFS(СВЦЭМ!$D$39:$D$782,СВЦЭМ!$A$39:$A$782,$A102,СВЦЭМ!$B$39:$B$782,C$77)+'СЕТ СН'!$H$11+СВЦЭМ!$D$10+'СЕТ СН'!$H$6-'СЕТ СН'!$H$23</f>
        <v>2315.9744507999999</v>
      </c>
      <c r="D102" s="36">
        <f>SUMIFS(СВЦЭМ!$D$39:$D$782,СВЦЭМ!$A$39:$A$782,$A102,СВЦЭМ!$B$39:$B$782,D$77)+'СЕТ СН'!$H$11+СВЦЭМ!$D$10+'СЕТ СН'!$H$6-'СЕТ СН'!$H$23</f>
        <v>2326.7513049099998</v>
      </c>
      <c r="E102" s="36">
        <f>SUMIFS(СВЦЭМ!$D$39:$D$782,СВЦЭМ!$A$39:$A$782,$A102,СВЦЭМ!$B$39:$B$782,E$77)+'СЕТ СН'!$H$11+СВЦЭМ!$D$10+'СЕТ СН'!$H$6-'СЕТ СН'!$H$23</f>
        <v>2323.0217569599999</v>
      </c>
      <c r="F102" s="36">
        <f>SUMIFS(СВЦЭМ!$D$39:$D$782,СВЦЭМ!$A$39:$A$782,$A102,СВЦЭМ!$B$39:$B$782,F$77)+'СЕТ СН'!$H$11+СВЦЭМ!$D$10+'СЕТ СН'!$H$6-'СЕТ СН'!$H$23</f>
        <v>2313.1580728700001</v>
      </c>
      <c r="G102" s="36">
        <f>SUMIFS(СВЦЭМ!$D$39:$D$782,СВЦЭМ!$A$39:$A$782,$A102,СВЦЭМ!$B$39:$B$782,G$77)+'СЕТ СН'!$H$11+СВЦЭМ!$D$10+'СЕТ СН'!$H$6-'СЕТ СН'!$H$23</f>
        <v>2284.3268444099999</v>
      </c>
      <c r="H102" s="36">
        <f>SUMIFS(СВЦЭМ!$D$39:$D$782,СВЦЭМ!$A$39:$A$782,$A102,СВЦЭМ!$B$39:$B$782,H$77)+'СЕТ СН'!$H$11+СВЦЭМ!$D$10+'СЕТ СН'!$H$6-'СЕТ СН'!$H$23</f>
        <v>2244.1365852999998</v>
      </c>
      <c r="I102" s="36">
        <f>SUMIFS(СВЦЭМ!$D$39:$D$782,СВЦЭМ!$A$39:$A$782,$A102,СВЦЭМ!$B$39:$B$782,I$77)+'СЕТ СН'!$H$11+СВЦЭМ!$D$10+'СЕТ СН'!$H$6-'СЕТ СН'!$H$23</f>
        <v>2198.5263962600002</v>
      </c>
      <c r="J102" s="36">
        <f>SUMIFS(СВЦЭМ!$D$39:$D$782,СВЦЭМ!$A$39:$A$782,$A102,СВЦЭМ!$B$39:$B$782,J$77)+'СЕТ СН'!$H$11+СВЦЭМ!$D$10+'СЕТ СН'!$H$6-'СЕТ СН'!$H$23</f>
        <v>2102.61545927</v>
      </c>
      <c r="K102" s="36">
        <f>SUMIFS(СВЦЭМ!$D$39:$D$782,СВЦЭМ!$A$39:$A$782,$A102,СВЦЭМ!$B$39:$B$782,K$77)+'СЕТ СН'!$H$11+СВЦЭМ!$D$10+'СЕТ СН'!$H$6-'СЕТ СН'!$H$23</f>
        <v>2069.3883762799996</v>
      </c>
      <c r="L102" s="36">
        <f>SUMIFS(СВЦЭМ!$D$39:$D$782,СВЦЭМ!$A$39:$A$782,$A102,СВЦЭМ!$B$39:$B$782,L$77)+'СЕТ СН'!$H$11+СВЦЭМ!$D$10+'СЕТ СН'!$H$6-'СЕТ СН'!$H$23</f>
        <v>2109.4367813600002</v>
      </c>
      <c r="M102" s="36">
        <f>SUMIFS(СВЦЭМ!$D$39:$D$782,СВЦЭМ!$A$39:$A$782,$A102,СВЦЭМ!$B$39:$B$782,M$77)+'СЕТ СН'!$H$11+СВЦЭМ!$D$10+'СЕТ СН'!$H$6-'СЕТ СН'!$H$23</f>
        <v>2130.1789624200001</v>
      </c>
      <c r="N102" s="36">
        <f>SUMIFS(СВЦЭМ!$D$39:$D$782,СВЦЭМ!$A$39:$A$782,$A102,СВЦЭМ!$B$39:$B$782,N$77)+'СЕТ СН'!$H$11+СВЦЭМ!$D$10+'СЕТ СН'!$H$6-'СЕТ СН'!$H$23</f>
        <v>2168.5823337900001</v>
      </c>
      <c r="O102" s="36">
        <f>SUMIFS(СВЦЭМ!$D$39:$D$782,СВЦЭМ!$A$39:$A$782,$A102,СВЦЭМ!$B$39:$B$782,O$77)+'СЕТ СН'!$H$11+СВЦЭМ!$D$10+'СЕТ СН'!$H$6-'СЕТ СН'!$H$23</f>
        <v>2194.3412138399999</v>
      </c>
      <c r="P102" s="36">
        <f>SUMIFS(СВЦЭМ!$D$39:$D$782,СВЦЭМ!$A$39:$A$782,$A102,СВЦЭМ!$B$39:$B$782,P$77)+'СЕТ СН'!$H$11+СВЦЭМ!$D$10+'СЕТ СН'!$H$6-'СЕТ СН'!$H$23</f>
        <v>2225.1459161599996</v>
      </c>
      <c r="Q102" s="36">
        <f>SUMIFS(СВЦЭМ!$D$39:$D$782,СВЦЭМ!$A$39:$A$782,$A102,СВЦЭМ!$B$39:$B$782,Q$77)+'СЕТ СН'!$H$11+СВЦЭМ!$D$10+'СЕТ СН'!$H$6-'СЕТ СН'!$H$23</f>
        <v>2257.0046356599996</v>
      </c>
      <c r="R102" s="36">
        <f>SUMIFS(СВЦЭМ!$D$39:$D$782,СВЦЭМ!$A$39:$A$782,$A102,СВЦЭМ!$B$39:$B$782,R$77)+'СЕТ СН'!$H$11+СВЦЭМ!$D$10+'СЕТ СН'!$H$6-'СЕТ СН'!$H$23</f>
        <v>2247.5943383899998</v>
      </c>
      <c r="S102" s="36">
        <f>SUMIFS(СВЦЭМ!$D$39:$D$782,СВЦЭМ!$A$39:$A$782,$A102,СВЦЭМ!$B$39:$B$782,S$77)+'СЕТ СН'!$H$11+СВЦЭМ!$D$10+'СЕТ СН'!$H$6-'СЕТ СН'!$H$23</f>
        <v>2235.5272357200001</v>
      </c>
      <c r="T102" s="36">
        <f>SUMIFS(СВЦЭМ!$D$39:$D$782,СВЦЭМ!$A$39:$A$782,$A102,СВЦЭМ!$B$39:$B$782,T$77)+'СЕТ СН'!$H$11+СВЦЭМ!$D$10+'СЕТ СН'!$H$6-'СЕТ СН'!$H$23</f>
        <v>2194.06397466</v>
      </c>
      <c r="U102" s="36">
        <f>SUMIFS(СВЦЭМ!$D$39:$D$782,СВЦЭМ!$A$39:$A$782,$A102,СВЦЭМ!$B$39:$B$782,U$77)+'СЕТ СН'!$H$11+СВЦЭМ!$D$10+'СЕТ СН'!$H$6-'СЕТ СН'!$H$23</f>
        <v>2165.6200588199999</v>
      </c>
      <c r="V102" s="36">
        <f>SUMIFS(СВЦЭМ!$D$39:$D$782,СВЦЭМ!$A$39:$A$782,$A102,СВЦЭМ!$B$39:$B$782,V$77)+'СЕТ СН'!$H$11+СВЦЭМ!$D$10+'СЕТ СН'!$H$6-'СЕТ СН'!$H$23</f>
        <v>2173.3013562699998</v>
      </c>
      <c r="W102" s="36">
        <f>SUMIFS(СВЦЭМ!$D$39:$D$782,СВЦЭМ!$A$39:$A$782,$A102,СВЦЭМ!$B$39:$B$782,W$77)+'СЕТ СН'!$H$11+СВЦЭМ!$D$10+'СЕТ СН'!$H$6-'СЕТ СН'!$H$23</f>
        <v>2196.9067003299997</v>
      </c>
      <c r="X102" s="36">
        <f>SUMIFS(СВЦЭМ!$D$39:$D$782,СВЦЭМ!$A$39:$A$782,$A102,СВЦЭМ!$B$39:$B$782,X$77)+'СЕТ СН'!$H$11+СВЦЭМ!$D$10+'СЕТ СН'!$H$6-'СЕТ СН'!$H$23</f>
        <v>2221.6022365199997</v>
      </c>
      <c r="Y102" s="36">
        <f>SUMIFS(СВЦЭМ!$D$39:$D$782,СВЦЭМ!$A$39:$A$782,$A102,СВЦЭМ!$B$39:$B$782,Y$77)+'СЕТ СН'!$H$11+СВЦЭМ!$D$10+'СЕТ СН'!$H$6-'СЕТ СН'!$H$23</f>
        <v>2260.6516396699999</v>
      </c>
    </row>
    <row r="103" spans="1:27" ht="15.75" x14ac:dyDescent="0.2">
      <c r="A103" s="35">
        <f t="shared" si="2"/>
        <v>44983</v>
      </c>
      <c r="B103" s="36">
        <f>SUMIFS(СВЦЭМ!$D$39:$D$782,СВЦЭМ!$A$39:$A$782,$A103,СВЦЭМ!$B$39:$B$782,B$77)+'СЕТ СН'!$H$11+СВЦЭМ!$D$10+'СЕТ СН'!$H$6-'СЕТ СН'!$H$23</f>
        <v>2296.8014794199999</v>
      </c>
      <c r="C103" s="36">
        <f>SUMIFS(СВЦЭМ!$D$39:$D$782,СВЦЭМ!$A$39:$A$782,$A103,СВЦЭМ!$B$39:$B$782,C$77)+'СЕТ СН'!$H$11+СВЦЭМ!$D$10+'СЕТ СН'!$H$6-'СЕТ СН'!$H$23</f>
        <v>2309.7656209199999</v>
      </c>
      <c r="D103" s="36">
        <f>SUMIFS(СВЦЭМ!$D$39:$D$782,СВЦЭМ!$A$39:$A$782,$A103,СВЦЭМ!$B$39:$B$782,D$77)+'СЕТ СН'!$H$11+СВЦЭМ!$D$10+'СЕТ СН'!$H$6-'СЕТ СН'!$H$23</f>
        <v>2297.3786228099998</v>
      </c>
      <c r="E103" s="36">
        <f>SUMIFS(СВЦЭМ!$D$39:$D$782,СВЦЭМ!$A$39:$A$782,$A103,СВЦЭМ!$B$39:$B$782,E$77)+'СЕТ СН'!$H$11+СВЦЭМ!$D$10+'СЕТ СН'!$H$6-'СЕТ СН'!$H$23</f>
        <v>2298.5282023</v>
      </c>
      <c r="F103" s="36">
        <f>SUMIFS(СВЦЭМ!$D$39:$D$782,СВЦЭМ!$A$39:$A$782,$A103,СВЦЭМ!$B$39:$B$782,F$77)+'СЕТ СН'!$H$11+СВЦЭМ!$D$10+'СЕТ СН'!$H$6-'СЕТ СН'!$H$23</f>
        <v>2304.7484116599999</v>
      </c>
      <c r="G103" s="36">
        <f>SUMIFS(СВЦЭМ!$D$39:$D$782,СВЦЭМ!$A$39:$A$782,$A103,СВЦЭМ!$B$39:$B$782,G$77)+'СЕТ СН'!$H$11+СВЦЭМ!$D$10+'СЕТ СН'!$H$6-'СЕТ СН'!$H$23</f>
        <v>2303.1490040399999</v>
      </c>
      <c r="H103" s="36">
        <f>SUMIFS(СВЦЭМ!$D$39:$D$782,СВЦЭМ!$A$39:$A$782,$A103,СВЦЭМ!$B$39:$B$782,H$77)+'СЕТ СН'!$H$11+СВЦЭМ!$D$10+'СЕТ СН'!$H$6-'СЕТ СН'!$H$23</f>
        <v>2308.03711041</v>
      </c>
      <c r="I103" s="36">
        <f>SUMIFS(СВЦЭМ!$D$39:$D$782,СВЦЭМ!$A$39:$A$782,$A103,СВЦЭМ!$B$39:$B$782,I$77)+'СЕТ СН'!$H$11+СВЦЭМ!$D$10+'СЕТ СН'!$H$6-'СЕТ СН'!$H$23</f>
        <v>2235.9776516299999</v>
      </c>
      <c r="J103" s="36">
        <f>SUMIFS(СВЦЭМ!$D$39:$D$782,СВЦЭМ!$A$39:$A$782,$A103,СВЦЭМ!$B$39:$B$782,J$77)+'СЕТ СН'!$H$11+СВЦЭМ!$D$10+'СЕТ СН'!$H$6-'СЕТ СН'!$H$23</f>
        <v>2300.9794821799996</v>
      </c>
      <c r="K103" s="36">
        <f>SUMIFS(СВЦЭМ!$D$39:$D$782,СВЦЭМ!$A$39:$A$782,$A103,СВЦЭМ!$B$39:$B$782,K$77)+'СЕТ СН'!$H$11+СВЦЭМ!$D$10+'СЕТ СН'!$H$6-'СЕТ СН'!$H$23</f>
        <v>2239.1293347399996</v>
      </c>
      <c r="L103" s="36">
        <f>SUMIFS(СВЦЭМ!$D$39:$D$782,СВЦЭМ!$A$39:$A$782,$A103,СВЦЭМ!$B$39:$B$782,L$77)+'СЕТ СН'!$H$11+СВЦЭМ!$D$10+'СЕТ СН'!$H$6-'СЕТ СН'!$H$23</f>
        <v>2143.4718757199998</v>
      </c>
      <c r="M103" s="36">
        <f>SUMIFS(СВЦЭМ!$D$39:$D$782,СВЦЭМ!$A$39:$A$782,$A103,СВЦЭМ!$B$39:$B$782,M$77)+'СЕТ СН'!$H$11+СВЦЭМ!$D$10+'СЕТ СН'!$H$6-'СЕТ СН'!$H$23</f>
        <v>2170.9566286199997</v>
      </c>
      <c r="N103" s="36">
        <f>SUMIFS(СВЦЭМ!$D$39:$D$782,СВЦЭМ!$A$39:$A$782,$A103,СВЦЭМ!$B$39:$B$782,N$77)+'СЕТ СН'!$H$11+СВЦЭМ!$D$10+'СЕТ СН'!$H$6-'СЕТ СН'!$H$23</f>
        <v>2208.7290756399998</v>
      </c>
      <c r="O103" s="36">
        <f>SUMIFS(СВЦЭМ!$D$39:$D$782,СВЦЭМ!$A$39:$A$782,$A103,СВЦЭМ!$B$39:$B$782,O$77)+'СЕТ СН'!$H$11+СВЦЭМ!$D$10+'СЕТ СН'!$H$6-'СЕТ СН'!$H$23</f>
        <v>2250.7736102099998</v>
      </c>
      <c r="P103" s="36">
        <f>SUMIFS(СВЦЭМ!$D$39:$D$782,СВЦЭМ!$A$39:$A$782,$A103,СВЦЭМ!$B$39:$B$782,P$77)+'СЕТ СН'!$H$11+СВЦЭМ!$D$10+'СЕТ СН'!$H$6-'СЕТ СН'!$H$23</f>
        <v>2267.1722634399998</v>
      </c>
      <c r="Q103" s="36">
        <f>SUMIFS(СВЦЭМ!$D$39:$D$782,СВЦЭМ!$A$39:$A$782,$A103,СВЦЭМ!$B$39:$B$782,Q$77)+'СЕТ СН'!$H$11+СВЦЭМ!$D$10+'СЕТ СН'!$H$6-'СЕТ СН'!$H$23</f>
        <v>2292.4044777999998</v>
      </c>
      <c r="R103" s="36">
        <f>SUMIFS(СВЦЭМ!$D$39:$D$782,СВЦЭМ!$A$39:$A$782,$A103,СВЦЭМ!$B$39:$B$782,R$77)+'СЕТ СН'!$H$11+СВЦЭМ!$D$10+'СЕТ СН'!$H$6-'СЕТ СН'!$H$23</f>
        <v>2288.9384844400001</v>
      </c>
      <c r="S103" s="36">
        <f>SUMIFS(СВЦЭМ!$D$39:$D$782,СВЦЭМ!$A$39:$A$782,$A103,СВЦЭМ!$B$39:$B$782,S$77)+'СЕТ СН'!$H$11+СВЦЭМ!$D$10+'СЕТ СН'!$H$6-'СЕТ СН'!$H$23</f>
        <v>2246.9768535899998</v>
      </c>
      <c r="T103" s="36">
        <f>SUMIFS(СВЦЭМ!$D$39:$D$782,СВЦЭМ!$A$39:$A$782,$A103,СВЦЭМ!$B$39:$B$782,T$77)+'СЕТ СН'!$H$11+СВЦЭМ!$D$10+'СЕТ СН'!$H$6-'СЕТ СН'!$H$23</f>
        <v>2198.8416788099998</v>
      </c>
      <c r="U103" s="36">
        <f>SUMIFS(СВЦЭМ!$D$39:$D$782,СВЦЭМ!$A$39:$A$782,$A103,СВЦЭМ!$B$39:$B$782,U$77)+'СЕТ СН'!$H$11+СВЦЭМ!$D$10+'СЕТ СН'!$H$6-'СЕТ СН'!$H$23</f>
        <v>2173.9615176500001</v>
      </c>
      <c r="V103" s="36">
        <f>SUMIFS(СВЦЭМ!$D$39:$D$782,СВЦЭМ!$A$39:$A$782,$A103,СВЦЭМ!$B$39:$B$782,V$77)+'СЕТ СН'!$H$11+СВЦЭМ!$D$10+'СЕТ СН'!$H$6-'СЕТ СН'!$H$23</f>
        <v>2170.5639798000002</v>
      </c>
      <c r="W103" s="36">
        <f>SUMIFS(СВЦЭМ!$D$39:$D$782,СВЦЭМ!$A$39:$A$782,$A103,СВЦЭМ!$B$39:$B$782,W$77)+'СЕТ СН'!$H$11+СВЦЭМ!$D$10+'СЕТ СН'!$H$6-'СЕТ СН'!$H$23</f>
        <v>2206.94023285</v>
      </c>
      <c r="X103" s="36">
        <f>SUMIFS(СВЦЭМ!$D$39:$D$782,СВЦЭМ!$A$39:$A$782,$A103,СВЦЭМ!$B$39:$B$782,X$77)+'СЕТ СН'!$H$11+СВЦЭМ!$D$10+'СЕТ СН'!$H$6-'СЕТ СН'!$H$23</f>
        <v>2241.3570695399999</v>
      </c>
      <c r="Y103" s="36">
        <f>SUMIFS(СВЦЭМ!$D$39:$D$782,СВЦЭМ!$A$39:$A$782,$A103,СВЦЭМ!$B$39:$B$782,Y$77)+'СЕТ СН'!$H$11+СВЦЭМ!$D$10+'СЕТ СН'!$H$6-'СЕТ СН'!$H$23</f>
        <v>2277.76108862</v>
      </c>
    </row>
    <row r="104" spans="1:27" ht="15.75" x14ac:dyDescent="0.2">
      <c r="A104" s="35">
        <f t="shared" si="2"/>
        <v>44984</v>
      </c>
      <c r="B104" s="36">
        <f>SUMIFS(СВЦЭМ!$D$39:$D$782,СВЦЭМ!$A$39:$A$782,$A104,СВЦЭМ!$B$39:$B$782,B$77)+'СЕТ СН'!$H$11+СВЦЭМ!$D$10+'СЕТ СН'!$H$6-'СЕТ СН'!$H$23</f>
        <v>2288.27166717</v>
      </c>
      <c r="C104" s="36">
        <f>SUMIFS(СВЦЭМ!$D$39:$D$782,СВЦЭМ!$A$39:$A$782,$A104,СВЦЭМ!$B$39:$B$782,C$77)+'СЕТ СН'!$H$11+СВЦЭМ!$D$10+'СЕТ СН'!$H$6-'СЕТ СН'!$H$23</f>
        <v>2320.99683104</v>
      </c>
      <c r="D104" s="36">
        <f>SUMIFS(СВЦЭМ!$D$39:$D$782,СВЦЭМ!$A$39:$A$782,$A104,СВЦЭМ!$B$39:$B$782,D$77)+'СЕТ СН'!$H$11+СВЦЭМ!$D$10+'СЕТ СН'!$H$6-'СЕТ СН'!$H$23</f>
        <v>2324.0572607200002</v>
      </c>
      <c r="E104" s="36">
        <f>SUMIFS(СВЦЭМ!$D$39:$D$782,СВЦЭМ!$A$39:$A$782,$A104,СВЦЭМ!$B$39:$B$782,E$77)+'СЕТ СН'!$H$11+СВЦЭМ!$D$10+'СЕТ СН'!$H$6-'СЕТ СН'!$H$23</f>
        <v>2346.5892870099997</v>
      </c>
      <c r="F104" s="36">
        <f>SUMIFS(СВЦЭМ!$D$39:$D$782,СВЦЭМ!$A$39:$A$782,$A104,СВЦЭМ!$B$39:$B$782,F$77)+'СЕТ СН'!$H$11+СВЦЭМ!$D$10+'СЕТ СН'!$H$6-'СЕТ СН'!$H$23</f>
        <v>2343.4106986400002</v>
      </c>
      <c r="G104" s="36">
        <f>SUMIFS(СВЦЭМ!$D$39:$D$782,СВЦЭМ!$A$39:$A$782,$A104,СВЦЭМ!$B$39:$B$782,G$77)+'СЕТ СН'!$H$11+СВЦЭМ!$D$10+'СЕТ СН'!$H$6-'СЕТ СН'!$H$23</f>
        <v>2311.2201207799999</v>
      </c>
      <c r="H104" s="36">
        <f>SUMIFS(СВЦЭМ!$D$39:$D$782,СВЦЭМ!$A$39:$A$782,$A104,СВЦЭМ!$B$39:$B$782,H$77)+'СЕТ СН'!$H$11+СВЦЭМ!$D$10+'СЕТ СН'!$H$6-'СЕТ СН'!$H$23</f>
        <v>2264.61585307</v>
      </c>
      <c r="I104" s="36">
        <f>SUMIFS(СВЦЭМ!$D$39:$D$782,СВЦЭМ!$A$39:$A$782,$A104,СВЦЭМ!$B$39:$B$782,I$77)+'СЕТ СН'!$H$11+СВЦЭМ!$D$10+'СЕТ СН'!$H$6-'СЕТ СН'!$H$23</f>
        <v>2209.1281607999999</v>
      </c>
      <c r="J104" s="36">
        <f>SUMIFS(СВЦЭМ!$D$39:$D$782,СВЦЭМ!$A$39:$A$782,$A104,СВЦЭМ!$B$39:$B$782,J$77)+'СЕТ СН'!$H$11+СВЦЭМ!$D$10+'СЕТ СН'!$H$6-'СЕТ СН'!$H$23</f>
        <v>2181.9665594199996</v>
      </c>
      <c r="K104" s="36">
        <f>SUMIFS(СВЦЭМ!$D$39:$D$782,СВЦЭМ!$A$39:$A$782,$A104,СВЦЭМ!$B$39:$B$782,K$77)+'СЕТ СН'!$H$11+СВЦЭМ!$D$10+'СЕТ СН'!$H$6-'СЕТ СН'!$H$23</f>
        <v>2161.0289958799999</v>
      </c>
      <c r="L104" s="36">
        <f>SUMIFS(СВЦЭМ!$D$39:$D$782,СВЦЭМ!$A$39:$A$782,$A104,СВЦЭМ!$B$39:$B$782,L$77)+'СЕТ СН'!$H$11+СВЦЭМ!$D$10+'СЕТ СН'!$H$6-'СЕТ СН'!$H$23</f>
        <v>2167.7765988900001</v>
      </c>
      <c r="M104" s="36">
        <f>SUMIFS(СВЦЭМ!$D$39:$D$782,СВЦЭМ!$A$39:$A$782,$A104,СВЦЭМ!$B$39:$B$782,M$77)+'СЕТ СН'!$H$11+СВЦЭМ!$D$10+'СЕТ СН'!$H$6-'СЕТ СН'!$H$23</f>
        <v>2212.3380772099999</v>
      </c>
      <c r="N104" s="36">
        <f>SUMIFS(СВЦЭМ!$D$39:$D$782,СВЦЭМ!$A$39:$A$782,$A104,СВЦЭМ!$B$39:$B$782,N$77)+'СЕТ СН'!$H$11+СВЦЭМ!$D$10+'СЕТ СН'!$H$6-'СЕТ СН'!$H$23</f>
        <v>2250.8218681600001</v>
      </c>
      <c r="O104" s="36">
        <f>SUMIFS(СВЦЭМ!$D$39:$D$782,СВЦЭМ!$A$39:$A$782,$A104,СВЦЭМ!$B$39:$B$782,O$77)+'СЕТ СН'!$H$11+СВЦЭМ!$D$10+'СЕТ СН'!$H$6-'СЕТ СН'!$H$23</f>
        <v>2280.2908057899999</v>
      </c>
      <c r="P104" s="36">
        <f>SUMIFS(СВЦЭМ!$D$39:$D$782,СВЦЭМ!$A$39:$A$782,$A104,СВЦЭМ!$B$39:$B$782,P$77)+'СЕТ СН'!$H$11+СВЦЭМ!$D$10+'СЕТ СН'!$H$6-'СЕТ СН'!$H$23</f>
        <v>2289.4564998899996</v>
      </c>
      <c r="Q104" s="36">
        <f>SUMIFS(СВЦЭМ!$D$39:$D$782,СВЦЭМ!$A$39:$A$782,$A104,СВЦЭМ!$B$39:$B$782,Q$77)+'СЕТ СН'!$H$11+СВЦЭМ!$D$10+'СЕТ СН'!$H$6-'СЕТ СН'!$H$23</f>
        <v>2307.36860613</v>
      </c>
      <c r="R104" s="36">
        <f>SUMIFS(СВЦЭМ!$D$39:$D$782,СВЦЭМ!$A$39:$A$782,$A104,СВЦЭМ!$B$39:$B$782,R$77)+'СЕТ СН'!$H$11+СВЦЭМ!$D$10+'СЕТ СН'!$H$6-'СЕТ СН'!$H$23</f>
        <v>2308.89347473</v>
      </c>
      <c r="S104" s="36">
        <f>SUMIFS(СВЦЭМ!$D$39:$D$782,СВЦЭМ!$A$39:$A$782,$A104,СВЦЭМ!$B$39:$B$782,S$77)+'СЕТ СН'!$H$11+СВЦЭМ!$D$10+'СЕТ СН'!$H$6-'СЕТ СН'!$H$23</f>
        <v>2253.6101044899997</v>
      </c>
      <c r="T104" s="36">
        <f>SUMIFS(СВЦЭМ!$D$39:$D$782,СВЦЭМ!$A$39:$A$782,$A104,СВЦЭМ!$B$39:$B$782,T$77)+'СЕТ СН'!$H$11+СВЦЭМ!$D$10+'СЕТ СН'!$H$6-'СЕТ СН'!$H$23</f>
        <v>2182.2606599000001</v>
      </c>
      <c r="U104" s="36">
        <f>SUMIFS(СВЦЭМ!$D$39:$D$782,СВЦЭМ!$A$39:$A$782,$A104,СВЦЭМ!$B$39:$B$782,U$77)+'СЕТ СН'!$H$11+СВЦЭМ!$D$10+'СЕТ СН'!$H$6-'СЕТ СН'!$H$23</f>
        <v>2191.9934716299999</v>
      </c>
      <c r="V104" s="36">
        <f>SUMIFS(СВЦЭМ!$D$39:$D$782,СВЦЭМ!$A$39:$A$782,$A104,СВЦЭМ!$B$39:$B$782,V$77)+'СЕТ СН'!$H$11+СВЦЭМ!$D$10+'СЕТ СН'!$H$6-'СЕТ СН'!$H$23</f>
        <v>2217.1152178000002</v>
      </c>
      <c r="W104" s="36">
        <f>SUMIFS(СВЦЭМ!$D$39:$D$782,СВЦЭМ!$A$39:$A$782,$A104,СВЦЭМ!$B$39:$B$782,W$77)+'СЕТ СН'!$H$11+СВЦЭМ!$D$10+'СЕТ СН'!$H$6-'СЕТ СН'!$H$23</f>
        <v>2251.1460386199997</v>
      </c>
      <c r="X104" s="36">
        <f>SUMIFS(СВЦЭМ!$D$39:$D$782,СВЦЭМ!$A$39:$A$782,$A104,СВЦЭМ!$B$39:$B$782,X$77)+'СЕТ СН'!$H$11+СВЦЭМ!$D$10+'СЕТ СН'!$H$6-'СЕТ СН'!$H$23</f>
        <v>2276.4497122799999</v>
      </c>
      <c r="Y104" s="36">
        <f>SUMIFS(СВЦЭМ!$D$39:$D$782,СВЦЭМ!$A$39:$A$782,$A104,СВЦЭМ!$B$39:$B$782,Y$77)+'СЕТ СН'!$H$11+СВЦЭМ!$D$10+'СЕТ СН'!$H$6-'СЕТ СН'!$H$23</f>
        <v>2311.0535331199999</v>
      </c>
    </row>
    <row r="105" spans="1:27" ht="15.75" x14ac:dyDescent="0.2">
      <c r="A105" s="35">
        <f t="shared" si="2"/>
        <v>44985</v>
      </c>
      <c r="B105" s="36">
        <f>SUMIFS(СВЦЭМ!$D$39:$D$782,СВЦЭМ!$A$39:$A$782,$A105,СВЦЭМ!$B$39:$B$782,B$77)+'СЕТ СН'!$H$11+СВЦЭМ!$D$10+'СЕТ СН'!$H$6-'СЕТ СН'!$H$23</f>
        <v>2468.0133692800005</v>
      </c>
      <c r="C105" s="36">
        <f>SUMIFS(СВЦЭМ!$D$39:$D$782,СВЦЭМ!$A$39:$A$782,$A105,СВЦЭМ!$B$39:$B$782,C$77)+'СЕТ СН'!$H$11+СВЦЭМ!$D$10+'СЕТ СН'!$H$6-'СЕТ СН'!$H$23</f>
        <v>2493.0977471800002</v>
      </c>
      <c r="D105" s="36">
        <f>SUMIFS(СВЦЭМ!$D$39:$D$782,СВЦЭМ!$A$39:$A$782,$A105,СВЦЭМ!$B$39:$B$782,D$77)+'СЕТ СН'!$H$11+СВЦЭМ!$D$10+'СЕТ СН'!$H$6-'СЕТ СН'!$H$23</f>
        <v>2514.2968233500001</v>
      </c>
      <c r="E105" s="36">
        <f>SUMIFS(СВЦЭМ!$D$39:$D$782,СВЦЭМ!$A$39:$A$782,$A105,СВЦЭМ!$B$39:$B$782,E$77)+'СЕТ СН'!$H$11+СВЦЭМ!$D$10+'СЕТ СН'!$H$6-'СЕТ СН'!$H$23</f>
        <v>2527.8403084000001</v>
      </c>
      <c r="F105" s="36">
        <f>SUMIFS(СВЦЭМ!$D$39:$D$782,СВЦЭМ!$A$39:$A$782,$A105,СВЦЭМ!$B$39:$B$782,F$77)+'СЕТ СН'!$H$11+СВЦЭМ!$D$10+'СЕТ СН'!$H$6-'СЕТ СН'!$H$23</f>
        <v>2522.3112822200001</v>
      </c>
      <c r="G105" s="36">
        <f>SUMIFS(СВЦЭМ!$D$39:$D$782,СВЦЭМ!$A$39:$A$782,$A105,СВЦЭМ!$B$39:$B$782,G$77)+'СЕТ СН'!$H$11+СВЦЭМ!$D$10+'СЕТ СН'!$H$6-'СЕТ СН'!$H$23</f>
        <v>2491.8594639299999</v>
      </c>
      <c r="H105" s="36">
        <f>SUMIFS(СВЦЭМ!$D$39:$D$782,СВЦЭМ!$A$39:$A$782,$A105,СВЦЭМ!$B$39:$B$782,H$77)+'СЕТ СН'!$H$11+СВЦЭМ!$D$10+'СЕТ СН'!$H$6-'СЕТ СН'!$H$23</f>
        <v>2433.9444917599999</v>
      </c>
      <c r="I105" s="36">
        <f>SUMIFS(СВЦЭМ!$D$39:$D$782,СВЦЭМ!$A$39:$A$782,$A105,СВЦЭМ!$B$39:$B$782,I$77)+'СЕТ СН'!$H$11+СВЦЭМ!$D$10+'СЕТ СН'!$H$6-'СЕТ СН'!$H$23</f>
        <v>2381.13895065</v>
      </c>
      <c r="J105" s="36">
        <f>SUMIFS(СВЦЭМ!$D$39:$D$782,СВЦЭМ!$A$39:$A$782,$A105,СВЦЭМ!$B$39:$B$782,J$77)+'СЕТ СН'!$H$11+СВЦЭМ!$D$10+'СЕТ СН'!$H$6-'СЕТ СН'!$H$23</f>
        <v>2351.7402472200001</v>
      </c>
      <c r="K105" s="36">
        <f>SUMIFS(СВЦЭМ!$D$39:$D$782,СВЦЭМ!$A$39:$A$782,$A105,СВЦЭМ!$B$39:$B$782,K$77)+'СЕТ СН'!$H$11+СВЦЭМ!$D$10+'СЕТ СН'!$H$6-'СЕТ СН'!$H$23</f>
        <v>2328.5679518799998</v>
      </c>
      <c r="L105" s="36">
        <f>SUMIFS(СВЦЭМ!$D$39:$D$782,СВЦЭМ!$A$39:$A$782,$A105,СВЦЭМ!$B$39:$B$782,L$77)+'СЕТ СН'!$H$11+СВЦЭМ!$D$10+'СЕТ СН'!$H$6-'СЕТ СН'!$H$23</f>
        <v>2324.8593967199999</v>
      </c>
      <c r="M105" s="36">
        <f>SUMIFS(СВЦЭМ!$D$39:$D$782,СВЦЭМ!$A$39:$A$782,$A105,СВЦЭМ!$B$39:$B$782,M$77)+'СЕТ СН'!$H$11+СВЦЭМ!$D$10+'СЕТ СН'!$H$6-'СЕТ СН'!$H$23</f>
        <v>2341.9569797300001</v>
      </c>
      <c r="N105" s="36">
        <f>SUMIFS(СВЦЭМ!$D$39:$D$782,СВЦЭМ!$A$39:$A$782,$A105,СВЦЭМ!$B$39:$B$782,N$77)+'СЕТ СН'!$H$11+СВЦЭМ!$D$10+'СЕТ СН'!$H$6-'СЕТ СН'!$H$23</f>
        <v>2365.3217170600001</v>
      </c>
      <c r="O105" s="36">
        <f>SUMIFS(СВЦЭМ!$D$39:$D$782,СВЦЭМ!$A$39:$A$782,$A105,СВЦЭМ!$B$39:$B$782,O$77)+'СЕТ СН'!$H$11+СВЦЭМ!$D$10+'СЕТ СН'!$H$6-'СЕТ СН'!$H$23</f>
        <v>2392.7066802999998</v>
      </c>
      <c r="P105" s="36">
        <f>SUMIFS(СВЦЭМ!$D$39:$D$782,СВЦЭМ!$A$39:$A$782,$A105,СВЦЭМ!$B$39:$B$782,P$77)+'СЕТ СН'!$H$11+СВЦЭМ!$D$10+'СЕТ СН'!$H$6-'СЕТ СН'!$H$23</f>
        <v>2423.7240340899998</v>
      </c>
      <c r="Q105" s="36">
        <f>SUMIFS(СВЦЭМ!$D$39:$D$782,СВЦЭМ!$A$39:$A$782,$A105,СВЦЭМ!$B$39:$B$782,Q$77)+'СЕТ СН'!$H$11+СВЦЭМ!$D$10+'СЕТ СН'!$H$6-'СЕТ СН'!$H$23</f>
        <v>2438.1143925299998</v>
      </c>
      <c r="R105" s="36">
        <f>SUMIFS(СВЦЭМ!$D$39:$D$782,СВЦЭМ!$A$39:$A$782,$A105,СВЦЭМ!$B$39:$B$782,R$77)+'СЕТ СН'!$H$11+СВЦЭМ!$D$10+'СЕТ СН'!$H$6-'СЕТ СН'!$H$23</f>
        <v>2453.7346888100001</v>
      </c>
      <c r="S105" s="36">
        <f>SUMIFS(СВЦЭМ!$D$39:$D$782,СВЦЭМ!$A$39:$A$782,$A105,СВЦЭМ!$B$39:$B$782,S$77)+'СЕТ СН'!$H$11+СВЦЭМ!$D$10+'СЕТ СН'!$H$6-'СЕТ СН'!$H$23</f>
        <v>2434.96494639</v>
      </c>
      <c r="T105" s="36">
        <f>SUMIFS(СВЦЭМ!$D$39:$D$782,СВЦЭМ!$A$39:$A$782,$A105,СВЦЭМ!$B$39:$B$782,T$77)+'СЕТ СН'!$H$11+СВЦЭМ!$D$10+'СЕТ СН'!$H$6-'СЕТ СН'!$H$23</f>
        <v>2405.0575897799999</v>
      </c>
      <c r="U105" s="36">
        <f>SUMIFS(СВЦЭМ!$D$39:$D$782,СВЦЭМ!$A$39:$A$782,$A105,СВЦЭМ!$B$39:$B$782,U$77)+'СЕТ СН'!$H$11+СВЦЭМ!$D$10+'СЕТ СН'!$H$6-'СЕТ СН'!$H$23</f>
        <v>2353.6235723099999</v>
      </c>
      <c r="V105" s="36">
        <f>SUMIFS(СВЦЭМ!$D$39:$D$782,СВЦЭМ!$A$39:$A$782,$A105,СВЦЭМ!$B$39:$B$782,V$77)+'СЕТ СН'!$H$11+СВЦЭМ!$D$10+'СЕТ СН'!$H$6-'СЕТ СН'!$H$23</f>
        <v>2360.92515551</v>
      </c>
      <c r="W105" s="36">
        <f>SUMIFS(СВЦЭМ!$D$39:$D$782,СВЦЭМ!$A$39:$A$782,$A105,СВЦЭМ!$B$39:$B$782,W$77)+'СЕТ СН'!$H$11+СВЦЭМ!$D$10+'СЕТ СН'!$H$6-'СЕТ СН'!$H$23</f>
        <v>2372.4644905099999</v>
      </c>
      <c r="X105" s="36">
        <f>SUMIFS(СВЦЭМ!$D$39:$D$782,СВЦЭМ!$A$39:$A$782,$A105,СВЦЭМ!$B$39:$B$782,X$77)+'СЕТ СН'!$H$11+СВЦЭМ!$D$10+'СЕТ СН'!$H$6-'СЕТ СН'!$H$23</f>
        <v>2391.83994046</v>
      </c>
      <c r="Y105" s="36">
        <f>SUMIFS(СВЦЭМ!$D$39:$D$782,СВЦЭМ!$A$39:$A$782,$A105,СВЦЭМ!$B$39:$B$782,Y$77)+'СЕТ СН'!$H$11+СВЦЭМ!$D$10+'СЕТ СН'!$H$6-'СЕТ СН'!$H$23</f>
        <v>2401.1561035899999</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1"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7" ht="12.75" customHeight="1" x14ac:dyDescent="0.2">
      <c r="A109" s="132"/>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7" ht="12.75" customHeight="1" x14ac:dyDescent="0.2">
      <c r="A110" s="133"/>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СН'!$I$11+СВЦЭМ!$D$10+'СЕТ СН'!$I$6-'СЕТ СН'!$I$23</f>
        <v>2657.4562390700003</v>
      </c>
      <c r="C111" s="36">
        <f>SUMIFS(СВЦЭМ!$D$39:$D$782,СВЦЭМ!$A$39:$A$782,$A111,СВЦЭМ!$B$39:$B$782,C$110)+'СЕТ СН'!$I$11+СВЦЭМ!$D$10+'СЕТ СН'!$I$6-'СЕТ СН'!$I$23</f>
        <v>2668.6470302899997</v>
      </c>
      <c r="D111" s="36">
        <f>SUMIFS(СВЦЭМ!$D$39:$D$782,СВЦЭМ!$A$39:$A$782,$A111,СВЦЭМ!$B$39:$B$782,D$110)+'СЕТ СН'!$I$11+СВЦЭМ!$D$10+'СЕТ СН'!$I$6-'СЕТ СН'!$I$23</f>
        <v>2734.27771403</v>
      </c>
      <c r="E111" s="36">
        <f>SUMIFS(СВЦЭМ!$D$39:$D$782,СВЦЭМ!$A$39:$A$782,$A111,СВЦЭМ!$B$39:$B$782,E$110)+'СЕТ СН'!$I$11+СВЦЭМ!$D$10+'СЕТ СН'!$I$6-'СЕТ СН'!$I$23</f>
        <v>2760.5063323899999</v>
      </c>
      <c r="F111" s="36">
        <f>SUMIFS(СВЦЭМ!$D$39:$D$782,СВЦЭМ!$A$39:$A$782,$A111,СВЦЭМ!$B$39:$B$782,F$110)+'СЕТ СН'!$I$11+СВЦЭМ!$D$10+'СЕТ СН'!$I$6-'СЕТ СН'!$I$23</f>
        <v>2761.2545720099997</v>
      </c>
      <c r="G111" s="36">
        <f>SUMIFS(СВЦЭМ!$D$39:$D$782,СВЦЭМ!$A$39:$A$782,$A111,СВЦЭМ!$B$39:$B$782,G$110)+'СЕТ СН'!$I$11+СВЦЭМ!$D$10+'СЕТ СН'!$I$6-'СЕТ СН'!$I$23</f>
        <v>2735.2389247000001</v>
      </c>
      <c r="H111" s="36">
        <f>SUMIFS(СВЦЭМ!$D$39:$D$782,СВЦЭМ!$A$39:$A$782,$A111,СВЦЭМ!$B$39:$B$782,H$110)+'СЕТ СН'!$I$11+СВЦЭМ!$D$10+'СЕТ СН'!$I$6-'СЕТ СН'!$I$23</f>
        <v>2708.4800516400001</v>
      </c>
      <c r="I111" s="36">
        <f>SUMIFS(СВЦЭМ!$D$39:$D$782,СВЦЭМ!$A$39:$A$782,$A111,СВЦЭМ!$B$39:$B$782,I$110)+'СЕТ СН'!$I$11+СВЦЭМ!$D$10+'СЕТ СН'!$I$6-'СЕТ СН'!$I$23</f>
        <v>2769.7510339199998</v>
      </c>
      <c r="J111" s="36">
        <f>SUMIFS(СВЦЭМ!$D$39:$D$782,СВЦЭМ!$A$39:$A$782,$A111,СВЦЭМ!$B$39:$B$782,J$110)+'СЕТ СН'!$I$11+СВЦЭМ!$D$10+'СЕТ СН'!$I$6-'СЕТ СН'!$I$23</f>
        <v>2770.5749207700001</v>
      </c>
      <c r="K111" s="36">
        <f>SUMIFS(СВЦЭМ!$D$39:$D$782,СВЦЭМ!$A$39:$A$782,$A111,СВЦЭМ!$B$39:$B$782,K$110)+'СЕТ СН'!$I$11+СВЦЭМ!$D$10+'СЕТ СН'!$I$6-'СЕТ СН'!$I$23</f>
        <v>2766.3699028700003</v>
      </c>
      <c r="L111" s="36">
        <f>SUMIFS(СВЦЭМ!$D$39:$D$782,СВЦЭМ!$A$39:$A$782,$A111,СВЦЭМ!$B$39:$B$782,L$110)+'СЕТ СН'!$I$11+СВЦЭМ!$D$10+'СЕТ СН'!$I$6-'СЕТ СН'!$I$23</f>
        <v>2747.6991069699998</v>
      </c>
      <c r="M111" s="36">
        <f>SUMIFS(СВЦЭМ!$D$39:$D$782,СВЦЭМ!$A$39:$A$782,$A111,СВЦЭМ!$B$39:$B$782,M$110)+'СЕТ СН'!$I$11+СВЦЭМ!$D$10+'СЕТ СН'!$I$6-'СЕТ СН'!$I$23</f>
        <v>2743.3503777400001</v>
      </c>
      <c r="N111" s="36">
        <f>SUMIFS(СВЦЭМ!$D$39:$D$782,СВЦЭМ!$A$39:$A$782,$A111,СВЦЭМ!$B$39:$B$782,N$110)+'СЕТ СН'!$I$11+СВЦЭМ!$D$10+'СЕТ СН'!$I$6-'СЕТ СН'!$I$23</f>
        <v>2718.4756045599997</v>
      </c>
      <c r="O111" s="36">
        <f>SUMIFS(СВЦЭМ!$D$39:$D$782,СВЦЭМ!$A$39:$A$782,$A111,СВЦЭМ!$B$39:$B$782,O$110)+'СЕТ СН'!$I$11+СВЦЭМ!$D$10+'СЕТ СН'!$I$6-'СЕТ СН'!$I$23</f>
        <v>2703.11227405</v>
      </c>
      <c r="P111" s="36">
        <f>SUMIFS(СВЦЭМ!$D$39:$D$782,СВЦЭМ!$A$39:$A$782,$A111,СВЦЭМ!$B$39:$B$782,P$110)+'СЕТ СН'!$I$11+СВЦЭМ!$D$10+'СЕТ СН'!$I$6-'СЕТ СН'!$I$23</f>
        <v>2702.1164241699998</v>
      </c>
      <c r="Q111" s="36">
        <f>SUMIFS(СВЦЭМ!$D$39:$D$782,СВЦЭМ!$A$39:$A$782,$A111,СВЦЭМ!$B$39:$B$782,Q$110)+'СЕТ СН'!$I$11+СВЦЭМ!$D$10+'СЕТ СН'!$I$6-'СЕТ СН'!$I$23</f>
        <v>2698.91764848</v>
      </c>
      <c r="R111" s="36">
        <f>SUMIFS(СВЦЭМ!$D$39:$D$782,СВЦЭМ!$A$39:$A$782,$A111,СВЦЭМ!$B$39:$B$782,R$110)+'СЕТ СН'!$I$11+СВЦЭМ!$D$10+'СЕТ СН'!$I$6-'СЕТ СН'!$I$23</f>
        <v>2689.8698999399999</v>
      </c>
      <c r="S111" s="36">
        <f>SUMIFS(СВЦЭМ!$D$39:$D$782,СВЦЭМ!$A$39:$A$782,$A111,СВЦЭМ!$B$39:$B$782,S$110)+'СЕТ СН'!$I$11+СВЦЭМ!$D$10+'СЕТ СН'!$I$6-'СЕТ СН'!$I$23</f>
        <v>2695.3027073100002</v>
      </c>
      <c r="T111" s="36">
        <f>SUMIFS(СВЦЭМ!$D$39:$D$782,СВЦЭМ!$A$39:$A$782,$A111,СВЦЭМ!$B$39:$B$782,T$110)+'СЕТ СН'!$I$11+СВЦЭМ!$D$10+'СЕТ СН'!$I$6-'СЕТ СН'!$I$23</f>
        <v>2710.6975168500003</v>
      </c>
      <c r="U111" s="36">
        <f>SUMIFS(СВЦЭМ!$D$39:$D$782,СВЦЭМ!$A$39:$A$782,$A111,СВЦЭМ!$B$39:$B$782,U$110)+'СЕТ СН'!$I$11+СВЦЭМ!$D$10+'СЕТ СН'!$I$6-'СЕТ СН'!$I$23</f>
        <v>2689.0243664099999</v>
      </c>
      <c r="V111" s="36">
        <f>SUMIFS(СВЦЭМ!$D$39:$D$782,СВЦЭМ!$A$39:$A$782,$A111,СВЦЭМ!$B$39:$B$782,V$110)+'СЕТ СН'!$I$11+СВЦЭМ!$D$10+'СЕТ СН'!$I$6-'СЕТ СН'!$I$23</f>
        <v>2699.2132503499997</v>
      </c>
      <c r="W111" s="36">
        <f>SUMIFS(СВЦЭМ!$D$39:$D$782,СВЦЭМ!$A$39:$A$782,$A111,СВЦЭМ!$B$39:$B$782,W$110)+'СЕТ СН'!$I$11+СВЦЭМ!$D$10+'СЕТ СН'!$I$6-'СЕТ СН'!$I$23</f>
        <v>2692.4280421200001</v>
      </c>
      <c r="X111" s="36">
        <f>SUMIFS(СВЦЭМ!$D$39:$D$782,СВЦЭМ!$A$39:$A$782,$A111,СВЦЭМ!$B$39:$B$782,X$110)+'СЕТ СН'!$I$11+СВЦЭМ!$D$10+'СЕТ СН'!$I$6-'СЕТ СН'!$I$23</f>
        <v>2675.93550344</v>
      </c>
      <c r="Y111" s="36">
        <f>SUMIFS(СВЦЭМ!$D$39:$D$782,СВЦЭМ!$A$39:$A$782,$A111,СВЦЭМ!$B$39:$B$782,Y$110)+'СЕТ СН'!$I$11+СВЦЭМ!$D$10+'СЕТ СН'!$I$6-'СЕТ СН'!$I$23</f>
        <v>2663.80157371</v>
      </c>
      <c r="AA111" s="45"/>
    </row>
    <row r="112" spans="1:27" ht="15.75" x14ac:dyDescent="0.2">
      <c r="A112" s="35">
        <f>A111+1</f>
        <v>44959</v>
      </c>
      <c r="B112" s="36">
        <f>SUMIFS(СВЦЭМ!$D$39:$D$782,СВЦЭМ!$A$39:$A$782,$A112,СВЦЭМ!$B$39:$B$782,B$110)+'СЕТ СН'!$I$11+СВЦЭМ!$D$10+'СЕТ СН'!$I$6-'СЕТ СН'!$I$23</f>
        <v>2707.0696653300001</v>
      </c>
      <c r="C112" s="36">
        <f>SUMIFS(СВЦЭМ!$D$39:$D$782,СВЦЭМ!$A$39:$A$782,$A112,СВЦЭМ!$B$39:$B$782,C$110)+'СЕТ СН'!$I$11+СВЦЭМ!$D$10+'СЕТ СН'!$I$6-'СЕТ СН'!$I$23</f>
        <v>2691.2962355899999</v>
      </c>
      <c r="D112" s="36">
        <f>SUMIFS(СВЦЭМ!$D$39:$D$782,СВЦЭМ!$A$39:$A$782,$A112,СВЦЭМ!$B$39:$B$782,D$110)+'СЕТ СН'!$I$11+СВЦЭМ!$D$10+'СЕТ СН'!$I$6-'СЕТ СН'!$I$23</f>
        <v>2692.9930179100002</v>
      </c>
      <c r="E112" s="36">
        <f>SUMIFS(СВЦЭМ!$D$39:$D$782,СВЦЭМ!$A$39:$A$782,$A112,СВЦЭМ!$B$39:$B$782,E$110)+'СЕТ СН'!$I$11+СВЦЭМ!$D$10+'СЕТ СН'!$I$6-'СЕТ СН'!$I$23</f>
        <v>2704.2502616800002</v>
      </c>
      <c r="F112" s="36">
        <f>SUMIFS(СВЦЭМ!$D$39:$D$782,СВЦЭМ!$A$39:$A$782,$A112,СВЦЭМ!$B$39:$B$782,F$110)+'СЕТ СН'!$I$11+СВЦЭМ!$D$10+'СЕТ СН'!$I$6-'СЕТ СН'!$I$23</f>
        <v>2695.58157618</v>
      </c>
      <c r="G112" s="36">
        <f>SUMIFS(СВЦЭМ!$D$39:$D$782,СВЦЭМ!$A$39:$A$782,$A112,СВЦЭМ!$B$39:$B$782,G$110)+'СЕТ СН'!$I$11+СВЦЭМ!$D$10+'СЕТ СН'!$I$6-'СЕТ СН'!$I$23</f>
        <v>2710.76866703</v>
      </c>
      <c r="H112" s="36">
        <f>SUMIFS(СВЦЭМ!$D$39:$D$782,СВЦЭМ!$A$39:$A$782,$A112,СВЦЭМ!$B$39:$B$782,H$110)+'СЕТ СН'!$I$11+СВЦЭМ!$D$10+'СЕТ СН'!$I$6-'СЕТ СН'!$I$23</f>
        <v>2752.03922229</v>
      </c>
      <c r="I112" s="36">
        <f>SUMIFS(СВЦЭМ!$D$39:$D$782,СВЦЭМ!$A$39:$A$782,$A112,СВЦЭМ!$B$39:$B$782,I$110)+'СЕТ СН'!$I$11+СВЦЭМ!$D$10+'СЕТ СН'!$I$6-'СЕТ СН'!$I$23</f>
        <v>2714.4447758300003</v>
      </c>
      <c r="J112" s="36">
        <f>SUMIFS(СВЦЭМ!$D$39:$D$782,СВЦЭМ!$A$39:$A$782,$A112,СВЦЭМ!$B$39:$B$782,J$110)+'СЕТ СН'!$I$11+СВЦЭМ!$D$10+'СЕТ СН'!$I$6-'СЕТ СН'!$I$23</f>
        <v>2683.6633499</v>
      </c>
      <c r="K112" s="36">
        <f>SUMIFS(СВЦЭМ!$D$39:$D$782,СВЦЭМ!$A$39:$A$782,$A112,СВЦЭМ!$B$39:$B$782,K$110)+'СЕТ СН'!$I$11+СВЦЭМ!$D$10+'СЕТ СН'!$I$6-'СЕТ СН'!$I$23</f>
        <v>2699.22304123</v>
      </c>
      <c r="L112" s="36">
        <f>SUMIFS(СВЦЭМ!$D$39:$D$782,СВЦЭМ!$A$39:$A$782,$A112,СВЦЭМ!$B$39:$B$782,L$110)+'СЕТ СН'!$I$11+СВЦЭМ!$D$10+'СЕТ СН'!$I$6-'СЕТ СН'!$I$23</f>
        <v>2688.9702734800003</v>
      </c>
      <c r="M112" s="36">
        <f>SUMIFS(СВЦЭМ!$D$39:$D$782,СВЦЭМ!$A$39:$A$782,$A112,СВЦЭМ!$B$39:$B$782,M$110)+'СЕТ СН'!$I$11+СВЦЭМ!$D$10+'СЕТ СН'!$I$6-'СЕТ СН'!$I$23</f>
        <v>2681.3775991399998</v>
      </c>
      <c r="N112" s="36">
        <f>SUMIFS(СВЦЭМ!$D$39:$D$782,СВЦЭМ!$A$39:$A$782,$A112,СВЦЭМ!$B$39:$B$782,N$110)+'СЕТ СН'!$I$11+СВЦЭМ!$D$10+'СЕТ СН'!$I$6-'СЕТ СН'!$I$23</f>
        <v>2617.3362083900001</v>
      </c>
      <c r="O112" s="36">
        <f>SUMIFS(СВЦЭМ!$D$39:$D$782,СВЦЭМ!$A$39:$A$782,$A112,СВЦЭМ!$B$39:$B$782,O$110)+'СЕТ СН'!$I$11+СВЦЭМ!$D$10+'СЕТ СН'!$I$6-'СЕТ СН'!$I$23</f>
        <v>2703.27078424</v>
      </c>
      <c r="P112" s="36">
        <f>SUMIFS(СВЦЭМ!$D$39:$D$782,СВЦЭМ!$A$39:$A$782,$A112,СВЦЭМ!$B$39:$B$782,P$110)+'СЕТ СН'!$I$11+СВЦЭМ!$D$10+'СЕТ СН'!$I$6-'СЕТ СН'!$I$23</f>
        <v>2761.0936715099997</v>
      </c>
      <c r="Q112" s="36">
        <f>SUMIFS(СВЦЭМ!$D$39:$D$782,СВЦЭМ!$A$39:$A$782,$A112,СВЦЭМ!$B$39:$B$782,Q$110)+'СЕТ СН'!$I$11+СВЦЭМ!$D$10+'СЕТ СН'!$I$6-'СЕТ СН'!$I$23</f>
        <v>2747.4301869599999</v>
      </c>
      <c r="R112" s="36">
        <f>SUMIFS(СВЦЭМ!$D$39:$D$782,СВЦЭМ!$A$39:$A$782,$A112,СВЦЭМ!$B$39:$B$782,R$110)+'СЕТ СН'!$I$11+СВЦЭМ!$D$10+'СЕТ СН'!$I$6-'СЕТ СН'!$I$23</f>
        <v>2721.9254841100001</v>
      </c>
      <c r="S112" s="36">
        <f>SUMIFS(СВЦЭМ!$D$39:$D$782,СВЦЭМ!$A$39:$A$782,$A112,СВЦЭМ!$B$39:$B$782,S$110)+'СЕТ СН'!$I$11+СВЦЭМ!$D$10+'СЕТ СН'!$I$6-'СЕТ СН'!$I$23</f>
        <v>2647.42217643</v>
      </c>
      <c r="T112" s="36">
        <f>SUMIFS(СВЦЭМ!$D$39:$D$782,СВЦЭМ!$A$39:$A$782,$A112,СВЦЭМ!$B$39:$B$782,T$110)+'СЕТ СН'!$I$11+СВЦЭМ!$D$10+'СЕТ СН'!$I$6-'СЕТ СН'!$I$23</f>
        <v>2639.6107501699998</v>
      </c>
      <c r="U112" s="36">
        <f>SUMIFS(СВЦЭМ!$D$39:$D$782,СВЦЭМ!$A$39:$A$782,$A112,СВЦЭМ!$B$39:$B$782,U$110)+'СЕТ СН'!$I$11+СВЦЭМ!$D$10+'СЕТ СН'!$I$6-'СЕТ СН'!$I$23</f>
        <v>2695.0046508799996</v>
      </c>
      <c r="V112" s="36">
        <f>SUMIFS(СВЦЭМ!$D$39:$D$782,СВЦЭМ!$A$39:$A$782,$A112,СВЦЭМ!$B$39:$B$782,V$110)+'СЕТ СН'!$I$11+СВЦЭМ!$D$10+'СЕТ СН'!$I$6-'СЕТ СН'!$I$23</f>
        <v>2714.9975953200001</v>
      </c>
      <c r="W112" s="36">
        <f>SUMIFS(СВЦЭМ!$D$39:$D$782,СВЦЭМ!$A$39:$A$782,$A112,СВЦЭМ!$B$39:$B$782,W$110)+'СЕТ СН'!$I$11+СВЦЭМ!$D$10+'СЕТ СН'!$I$6-'СЕТ СН'!$I$23</f>
        <v>2723.18016201</v>
      </c>
      <c r="X112" s="36">
        <f>SUMIFS(СВЦЭМ!$D$39:$D$782,СВЦЭМ!$A$39:$A$782,$A112,СВЦЭМ!$B$39:$B$782,X$110)+'СЕТ СН'!$I$11+СВЦЭМ!$D$10+'СЕТ СН'!$I$6-'СЕТ СН'!$I$23</f>
        <v>2754.3460800399998</v>
      </c>
      <c r="Y112" s="36">
        <f>SUMIFS(СВЦЭМ!$D$39:$D$782,СВЦЭМ!$A$39:$A$782,$A112,СВЦЭМ!$B$39:$B$782,Y$110)+'СЕТ СН'!$I$11+СВЦЭМ!$D$10+'СЕТ СН'!$I$6-'СЕТ СН'!$I$23</f>
        <v>2735.3618518399999</v>
      </c>
    </row>
    <row r="113" spans="1:25" ht="15.75" x14ac:dyDescent="0.2">
      <c r="A113" s="35">
        <f t="shared" ref="A113:A138" si="3">A112+1</f>
        <v>44960</v>
      </c>
      <c r="B113" s="36">
        <f>SUMIFS(СВЦЭМ!$D$39:$D$782,СВЦЭМ!$A$39:$A$782,$A113,СВЦЭМ!$B$39:$B$782,B$110)+'СЕТ СН'!$I$11+СВЦЭМ!$D$10+'СЕТ СН'!$I$6-'СЕТ СН'!$I$23</f>
        <v>2620.2471326599998</v>
      </c>
      <c r="C113" s="36">
        <f>SUMIFS(СВЦЭМ!$D$39:$D$782,СВЦЭМ!$A$39:$A$782,$A113,СВЦЭМ!$B$39:$B$782,C$110)+'СЕТ СН'!$I$11+СВЦЭМ!$D$10+'СЕТ СН'!$I$6-'СЕТ СН'!$I$23</f>
        <v>2664.9489687599998</v>
      </c>
      <c r="D113" s="36">
        <f>SUMIFS(СВЦЭМ!$D$39:$D$782,СВЦЭМ!$A$39:$A$782,$A113,СВЦЭМ!$B$39:$B$782,D$110)+'СЕТ СН'!$I$11+СВЦЭМ!$D$10+'СЕТ СН'!$I$6-'СЕТ СН'!$I$23</f>
        <v>2671.9425953299997</v>
      </c>
      <c r="E113" s="36">
        <f>SUMIFS(СВЦЭМ!$D$39:$D$782,СВЦЭМ!$A$39:$A$782,$A113,СВЦЭМ!$B$39:$B$782,E$110)+'СЕТ СН'!$I$11+СВЦЭМ!$D$10+'СЕТ СН'!$I$6-'СЕТ СН'!$I$23</f>
        <v>2666.0928215100002</v>
      </c>
      <c r="F113" s="36">
        <f>SUMIFS(СВЦЭМ!$D$39:$D$782,СВЦЭМ!$A$39:$A$782,$A113,СВЦЭМ!$B$39:$B$782,F$110)+'СЕТ СН'!$I$11+СВЦЭМ!$D$10+'СЕТ СН'!$I$6-'СЕТ СН'!$I$23</f>
        <v>2672.2746637700002</v>
      </c>
      <c r="G113" s="36">
        <f>SUMIFS(СВЦЭМ!$D$39:$D$782,СВЦЭМ!$A$39:$A$782,$A113,СВЦЭМ!$B$39:$B$782,G$110)+'СЕТ СН'!$I$11+СВЦЭМ!$D$10+'СЕТ СН'!$I$6-'СЕТ СН'!$I$23</f>
        <v>2651.9649658899998</v>
      </c>
      <c r="H113" s="36">
        <f>SUMIFS(СВЦЭМ!$D$39:$D$782,СВЦЭМ!$A$39:$A$782,$A113,СВЦЭМ!$B$39:$B$782,H$110)+'СЕТ СН'!$I$11+СВЦЭМ!$D$10+'СЕТ СН'!$I$6-'СЕТ СН'!$I$23</f>
        <v>2627.5266364099998</v>
      </c>
      <c r="I113" s="36">
        <f>SUMIFS(СВЦЭМ!$D$39:$D$782,СВЦЭМ!$A$39:$A$782,$A113,СВЦЭМ!$B$39:$B$782,I$110)+'СЕТ СН'!$I$11+СВЦЭМ!$D$10+'СЕТ СН'!$I$6-'СЕТ СН'!$I$23</f>
        <v>2624.1364556799999</v>
      </c>
      <c r="J113" s="36">
        <f>SUMIFS(СВЦЭМ!$D$39:$D$782,СВЦЭМ!$A$39:$A$782,$A113,СВЦЭМ!$B$39:$B$782,J$110)+'СЕТ СН'!$I$11+СВЦЭМ!$D$10+'СЕТ СН'!$I$6-'СЕТ СН'!$I$23</f>
        <v>2623.5141229299998</v>
      </c>
      <c r="K113" s="36">
        <f>SUMIFS(СВЦЭМ!$D$39:$D$782,СВЦЭМ!$A$39:$A$782,$A113,СВЦЭМ!$B$39:$B$782,K$110)+'СЕТ СН'!$I$11+СВЦЭМ!$D$10+'СЕТ СН'!$I$6-'СЕТ СН'!$I$23</f>
        <v>2632.9132490800002</v>
      </c>
      <c r="L113" s="36">
        <f>SUMIFS(СВЦЭМ!$D$39:$D$782,СВЦЭМ!$A$39:$A$782,$A113,СВЦЭМ!$B$39:$B$782,L$110)+'СЕТ СН'!$I$11+СВЦЭМ!$D$10+'СЕТ СН'!$I$6-'СЕТ СН'!$I$23</f>
        <v>2629.6570795500002</v>
      </c>
      <c r="M113" s="36">
        <f>SUMIFS(СВЦЭМ!$D$39:$D$782,СВЦЭМ!$A$39:$A$782,$A113,СВЦЭМ!$B$39:$B$782,M$110)+'СЕТ СН'!$I$11+СВЦЭМ!$D$10+'СЕТ СН'!$I$6-'СЕТ СН'!$I$23</f>
        <v>2633.9813628800002</v>
      </c>
      <c r="N113" s="36">
        <f>SUMIFS(СВЦЭМ!$D$39:$D$782,СВЦЭМ!$A$39:$A$782,$A113,СВЦЭМ!$B$39:$B$782,N$110)+'СЕТ СН'!$I$11+СВЦЭМ!$D$10+'СЕТ СН'!$I$6-'СЕТ СН'!$I$23</f>
        <v>2628.6457641799998</v>
      </c>
      <c r="O113" s="36">
        <f>SUMIFS(СВЦЭМ!$D$39:$D$782,СВЦЭМ!$A$39:$A$782,$A113,СВЦЭМ!$B$39:$B$782,O$110)+'СЕТ СН'!$I$11+СВЦЭМ!$D$10+'СЕТ СН'!$I$6-'СЕТ СН'!$I$23</f>
        <v>2621.52147225</v>
      </c>
      <c r="P113" s="36">
        <f>SUMIFS(СВЦЭМ!$D$39:$D$782,СВЦЭМ!$A$39:$A$782,$A113,СВЦЭМ!$B$39:$B$782,P$110)+'СЕТ СН'!$I$11+СВЦЭМ!$D$10+'СЕТ СН'!$I$6-'СЕТ СН'!$I$23</f>
        <v>2618.2432752300001</v>
      </c>
      <c r="Q113" s="36">
        <f>SUMIFS(СВЦЭМ!$D$39:$D$782,СВЦЭМ!$A$39:$A$782,$A113,СВЦЭМ!$B$39:$B$782,Q$110)+'СЕТ СН'!$I$11+СВЦЭМ!$D$10+'СЕТ СН'!$I$6-'СЕТ СН'!$I$23</f>
        <v>2610.89008577</v>
      </c>
      <c r="R113" s="36">
        <f>SUMIFS(СВЦЭМ!$D$39:$D$782,СВЦЭМ!$A$39:$A$782,$A113,СВЦЭМ!$B$39:$B$782,R$110)+'СЕТ СН'!$I$11+СВЦЭМ!$D$10+'СЕТ СН'!$I$6-'СЕТ СН'!$I$23</f>
        <v>2605.2101258000002</v>
      </c>
      <c r="S113" s="36">
        <f>SUMIFS(СВЦЭМ!$D$39:$D$782,СВЦЭМ!$A$39:$A$782,$A113,СВЦЭМ!$B$39:$B$782,S$110)+'СЕТ СН'!$I$11+СВЦЭМ!$D$10+'СЕТ СН'!$I$6-'СЕТ СН'!$I$23</f>
        <v>2625.4898768599996</v>
      </c>
      <c r="T113" s="36">
        <f>SUMIFS(СВЦЭМ!$D$39:$D$782,СВЦЭМ!$A$39:$A$782,$A113,СВЦЭМ!$B$39:$B$782,T$110)+'СЕТ СН'!$I$11+СВЦЭМ!$D$10+'СЕТ СН'!$I$6-'СЕТ СН'!$I$23</f>
        <v>2621.2553824400002</v>
      </c>
      <c r="U113" s="36">
        <f>SUMIFS(СВЦЭМ!$D$39:$D$782,СВЦЭМ!$A$39:$A$782,$A113,СВЦЭМ!$B$39:$B$782,U$110)+'СЕТ СН'!$I$11+СВЦЭМ!$D$10+'СЕТ СН'!$I$6-'СЕТ СН'!$I$23</f>
        <v>2629.3481016000001</v>
      </c>
      <c r="V113" s="36">
        <f>SUMIFS(СВЦЭМ!$D$39:$D$782,СВЦЭМ!$A$39:$A$782,$A113,СВЦЭМ!$B$39:$B$782,V$110)+'СЕТ СН'!$I$11+СВЦЭМ!$D$10+'СЕТ СН'!$I$6-'СЕТ СН'!$I$23</f>
        <v>2624.7493377299998</v>
      </c>
      <c r="W113" s="36">
        <f>SUMIFS(СВЦЭМ!$D$39:$D$782,СВЦЭМ!$A$39:$A$782,$A113,СВЦЭМ!$B$39:$B$782,W$110)+'СЕТ СН'!$I$11+СВЦЭМ!$D$10+'СЕТ СН'!$I$6-'СЕТ СН'!$I$23</f>
        <v>2615.6359583900003</v>
      </c>
      <c r="X113" s="36">
        <f>SUMIFS(СВЦЭМ!$D$39:$D$782,СВЦЭМ!$A$39:$A$782,$A113,СВЦЭМ!$B$39:$B$782,X$110)+'СЕТ СН'!$I$11+СВЦЭМ!$D$10+'СЕТ СН'!$I$6-'СЕТ СН'!$I$23</f>
        <v>2607.3293084899997</v>
      </c>
      <c r="Y113" s="36">
        <f>SUMIFS(СВЦЭМ!$D$39:$D$782,СВЦЭМ!$A$39:$A$782,$A113,СВЦЭМ!$B$39:$B$782,Y$110)+'СЕТ СН'!$I$11+СВЦЭМ!$D$10+'СЕТ СН'!$I$6-'СЕТ СН'!$I$23</f>
        <v>2616.2683640599998</v>
      </c>
    </row>
    <row r="114" spans="1:25" ht="15.75" x14ac:dyDescent="0.2">
      <c r="A114" s="35">
        <f t="shared" si="3"/>
        <v>44961</v>
      </c>
      <c r="B114" s="36">
        <f>SUMIFS(СВЦЭМ!$D$39:$D$782,СВЦЭМ!$A$39:$A$782,$A114,СВЦЭМ!$B$39:$B$782,B$110)+'СЕТ СН'!$I$11+СВЦЭМ!$D$10+'СЕТ СН'!$I$6-'СЕТ СН'!$I$23</f>
        <v>2774.86874898</v>
      </c>
      <c r="C114" s="36">
        <f>SUMIFS(СВЦЭМ!$D$39:$D$782,СВЦЭМ!$A$39:$A$782,$A114,СВЦЭМ!$B$39:$B$782,C$110)+'СЕТ СН'!$I$11+СВЦЭМ!$D$10+'СЕТ СН'!$I$6-'СЕТ СН'!$I$23</f>
        <v>2794.7742997</v>
      </c>
      <c r="D114" s="36">
        <f>SUMIFS(СВЦЭМ!$D$39:$D$782,СВЦЭМ!$A$39:$A$782,$A114,СВЦЭМ!$B$39:$B$782,D$110)+'СЕТ СН'!$I$11+СВЦЭМ!$D$10+'СЕТ СН'!$I$6-'СЕТ СН'!$I$23</f>
        <v>2796.1969734499999</v>
      </c>
      <c r="E114" s="36">
        <f>SUMIFS(СВЦЭМ!$D$39:$D$782,СВЦЭМ!$A$39:$A$782,$A114,СВЦЭМ!$B$39:$B$782,E$110)+'СЕТ СН'!$I$11+СВЦЭМ!$D$10+'СЕТ СН'!$I$6-'СЕТ СН'!$I$23</f>
        <v>2787.8071967599999</v>
      </c>
      <c r="F114" s="36">
        <f>SUMIFS(СВЦЭМ!$D$39:$D$782,СВЦЭМ!$A$39:$A$782,$A114,СВЦЭМ!$B$39:$B$782,F$110)+'СЕТ СН'!$I$11+СВЦЭМ!$D$10+'СЕТ СН'!$I$6-'СЕТ СН'!$I$23</f>
        <v>2784.4595130500002</v>
      </c>
      <c r="G114" s="36">
        <f>SUMIFS(СВЦЭМ!$D$39:$D$782,СВЦЭМ!$A$39:$A$782,$A114,СВЦЭМ!$B$39:$B$782,G$110)+'СЕТ СН'!$I$11+СВЦЭМ!$D$10+'СЕТ СН'!$I$6-'СЕТ СН'!$I$23</f>
        <v>2757.8818060799999</v>
      </c>
      <c r="H114" s="36">
        <f>SUMIFS(СВЦЭМ!$D$39:$D$782,СВЦЭМ!$A$39:$A$782,$A114,СВЦЭМ!$B$39:$B$782,H$110)+'СЕТ СН'!$I$11+СВЦЭМ!$D$10+'СЕТ СН'!$I$6-'СЕТ СН'!$I$23</f>
        <v>2699.0570269099999</v>
      </c>
      <c r="I114" s="36">
        <f>SUMIFS(СВЦЭМ!$D$39:$D$782,СВЦЭМ!$A$39:$A$782,$A114,СВЦЭМ!$B$39:$B$782,I$110)+'СЕТ СН'!$I$11+СВЦЭМ!$D$10+'СЕТ СН'!$I$6-'СЕТ СН'!$I$23</f>
        <v>2629.0573726699999</v>
      </c>
      <c r="J114" s="36">
        <f>SUMIFS(СВЦЭМ!$D$39:$D$782,СВЦЭМ!$A$39:$A$782,$A114,СВЦЭМ!$B$39:$B$782,J$110)+'СЕТ СН'!$I$11+СВЦЭМ!$D$10+'СЕТ СН'!$I$6-'СЕТ СН'!$I$23</f>
        <v>2566.1188698799997</v>
      </c>
      <c r="K114" s="36">
        <f>SUMIFS(СВЦЭМ!$D$39:$D$782,СВЦЭМ!$A$39:$A$782,$A114,СВЦЭМ!$B$39:$B$782,K$110)+'СЕТ СН'!$I$11+СВЦЭМ!$D$10+'СЕТ СН'!$I$6-'СЕТ СН'!$I$23</f>
        <v>2563.1887668999998</v>
      </c>
      <c r="L114" s="36">
        <f>SUMIFS(СВЦЭМ!$D$39:$D$782,СВЦЭМ!$A$39:$A$782,$A114,СВЦЭМ!$B$39:$B$782,L$110)+'СЕТ СН'!$I$11+СВЦЭМ!$D$10+'СЕТ СН'!$I$6-'СЕТ СН'!$I$23</f>
        <v>2578.69474584</v>
      </c>
      <c r="M114" s="36">
        <f>SUMIFS(СВЦЭМ!$D$39:$D$782,СВЦЭМ!$A$39:$A$782,$A114,СВЦЭМ!$B$39:$B$782,M$110)+'СЕТ СН'!$I$11+СВЦЭМ!$D$10+'СЕТ СН'!$I$6-'СЕТ СН'!$I$23</f>
        <v>2591.74185278</v>
      </c>
      <c r="N114" s="36">
        <f>SUMIFS(СВЦЭМ!$D$39:$D$782,СВЦЭМ!$A$39:$A$782,$A114,СВЦЭМ!$B$39:$B$782,N$110)+'СЕТ СН'!$I$11+СВЦЭМ!$D$10+'СЕТ СН'!$I$6-'СЕТ СН'!$I$23</f>
        <v>2629.45034704</v>
      </c>
      <c r="O114" s="36">
        <f>SUMIFS(СВЦЭМ!$D$39:$D$782,СВЦЭМ!$A$39:$A$782,$A114,СВЦЭМ!$B$39:$B$782,O$110)+'СЕТ СН'!$I$11+СВЦЭМ!$D$10+'СЕТ СН'!$I$6-'СЕТ СН'!$I$23</f>
        <v>2650.09955081</v>
      </c>
      <c r="P114" s="36">
        <f>SUMIFS(СВЦЭМ!$D$39:$D$782,СВЦЭМ!$A$39:$A$782,$A114,СВЦЭМ!$B$39:$B$782,P$110)+'СЕТ СН'!$I$11+СВЦЭМ!$D$10+'СЕТ СН'!$I$6-'СЕТ СН'!$I$23</f>
        <v>2669.5012784399996</v>
      </c>
      <c r="Q114" s="36">
        <f>SUMIFS(СВЦЭМ!$D$39:$D$782,СВЦЭМ!$A$39:$A$782,$A114,СВЦЭМ!$B$39:$B$782,Q$110)+'СЕТ СН'!$I$11+СВЦЭМ!$D$10+'СЕТ СН'!$I$6-'СЕТ СН'!$I$23</f>
        <v>2674.58817039</v>
      </c>
      <c r="R114" s="36">
        <f>SUMIFS(СВЦЭМ!$D$39:$D$782,СВЦЭМ!$A$39:$A$782,$A114,СВЦЭМ!$B$39:$B$782,R$110)+'СЕТ СН'!$I$11+СВЦЭМ!$D$10+'СЕТ СН'!$I$6-'СЕТ СН'!$I$23</f>
        <v>2650.7148684399999</v>
      </c>
      <c r="S114" s="36">
        <f>SUMIFS(СВЦЭМ!$D$39:$D$782,СВЦЭМ!$A$39:$A$782,$A114,СВЦЭМ!$B$39:$B$782,S$110)+'СЕТ СН'!$I$11+СВЦЭМ!$D$10+'СЕТ СН'!$I$6-'СЕТ СН'!$I$23</f>
        <v>2606.9664662</v>
      </c>
      <c r="T114" s="36">
        <f>SUMIFS(СВЦЭМ!$D$39:$D$782,СВЦЭМ!$A$39:$A$782,$A114,СВЦЭМ!$B$39:$B$782,T$110)+'СЕТ СН'!$I$11+СВЦЭМ!$D$10+'СЕТ СН'!$I$6-'СЕТ СН'!$I$23</f>
        <v>2624.4232389399999</v>
      </c>
      <c r="U114" s="36">
        <f>SUMIFS(СВЦЭМ!$D$39:$D$782,СВЦЭМ!$A$39:$A$782,$A114,СВЦЭМ!$B$39:$B$782,U$110)+'СЕТ СН'!$I$11+СВЦЭМ!$D$10+'СЕТ СН'!$I$6-'СЕТ СН'!$I$23</f>
        <v>2632.1027859999999</v>
      </c>
      <c r="V114" s="36">
        <f>SUMIFS(СВЦЭМ!$D$39:$D$782,СВЦЭМ!$A$39:$A$782,$A114,СВЦЭМ!$B$39:$B$782,V$110)+'СЕТ СН'!$I$11+СВЦЭМ!$D$10+'СЕТ СН'!$I$6-'СЕТ СН'!$I$23</f>
        <v>2641.8590018</v>
      </c>
      <c r="W114" s="36">
        <f>SUMIFS(СВЦЭМ!$D$39:$D$782,СВЦЭМ!$A$39:$A$782,$A114,СВЦЭМ!$B$39:$B$782,W$110)+'СЕТ СН'!$I$11+СВЦЭМ!$D$10+'СЕТ СН'!$I$6-'СЕТ СН'!$I$23</f>
        <v>2676.5976139699997</v>
      </c>
      <c r="X114" s="36">
        <f>SUMIFS(СВЦЭМ!$D$39:$D$782,СВЦЭМ!$A$39:$A$782,$A114,СВЦЭМ!$B$39:$B$782,X$110)+'СЕТ СН'!$I$11+СВЦЭМ!$D$10+'СЕТ СН'!$I$6-'СЕТ СН'!$I$23</f>
        <v>2692.36623904</v>
      </c>
      <c r="Y114" s="36">
        <f>SUMIFS(СВЦЭМ!$D$39:$D$782,СВЦЭМ!$A$39:$A$782,$A114,СВЦЭМ!$B$39:$B$782,Y$110)+'СЕТ СН'!$I$11+СВЦЭМ!$D$10+'СЕТ СН'!$I$6-'СЕТ СН'!$I$23</f>
        <v>2711.9326656900002</v>
      </c>
    </row>
    <row r="115" spans="1:25" ht="15.75" x14ac:dyDescent="0.2">
      <c r="A115" s="35">
        <f t="shared" si="3"/>
        <v>44962</v>
      </c>
      <c r="B115" s="36">
        <f>SUMIFS(СВЦЭМ!$D$39:$D$782,СВЦЭМ!$A$39:$A$782,$A115,СВЦЭМ!$B$39:$B$782,B$110)+'СЕТ СН'!$I$11+СВЦЭМ!$D$10+'СЕТ СН'!$I$6-'СЕТ СН'!$I$23</f>
        <v>2634.9233996599996</v>
      </c>
      <c r="C115" s="36">
        <f>SUMIFS(СВЦЭМ!$D$39:$D$782,СВЦЭМ!$A$39:$A$782,$A115,СВЦЭМ!$B$39:$B$782,C$110)+'СЕТ СН'!$I$11+СВЦЭМ!$D$10+'СЕТ СН'!$I$6-'СЕТ СН'!$I$23</f>
        <v>2671.92586484</v>
      </c>
      <c r="D115" s="36">
        <f>SUMIFS(СВЦЭМ!$D$39:$D$782,СВЦЭМ!$A$39:$A$782,$A115,СВЦЭМ!$B$39:$B$782,D$110)+'СЕТ СН'!$I$11+СВЦЭМ!$D$10+'СЕТ СН'!$I$6-'СЕТ СН'!$I$23</f>
        <v>2671.3309520299999</v>
      </c>
      <c r="E115" s="36">
        <f>SUMIFS(СВЦЭМ!$D$39:$D$782,СВЦЭМ!$A$39:$A$782,$A115,СВЦЭМ!$B$39:$B$782,E$110)+'СЕТ СН'!$I$11+СВЦЭМ!$D$10+'СЕТ СН'!$I$6-'СЕТ СН'!$I$23</f>
        <v>2653.0369769600002</v>
      </c>
      <c r="F115" s="36">
        <f>SUMIFS(СВЦЭМ!$D$39:$D$782,СВЦЭМ!$A$39:$A$782,$A115,СВЦЭМ!$B$39:$B$782,F$110)+'СЕТ СН'!$I$11+СВЦЭМ!$D$10+'СЕТ СН'!$I$6-'СЕТ СН'!$I$23</f>
        <v>2647.1136819900003</v>
      </c>
      <c r="G115" s="36">
        <f>SUMIFS(СВЦЭМ!$D$39:$D$782,СВЦЭМ!$A$39:$A$782,$A115,СВЦЭМ!$B$39:$B$782,G$110)+'СЕТ СН'!$I$11+СВЦЭМ!$D$10+'СЕТ СН'!$I$6-'СЕТ СН'!$I$23</f>
        <v>2639.92595669</v>
      </c>
      <c r="H115" s="36">
        <f>SUMIFS(СВЦЭМ!$D$39:$D$782,СВЦЭМ!$A$39:$A$782,$A115,СВЦЭМ!$B$39:$B$782,H$110)+'СЕТ СН'!$I$11+СВЦЭМ!$D$10+'СЕТ СН'!$I$6-'СЕТ СН'!$I$23</f>
        <v>2606.8281165799999</v>
      </c>
      <c r="I115" s="36">
        <f>SUMIFS(СВЦЭМ!$D$39:$D$782,СВЦЭМ!$A$39:$A$782,$A115,СВЦЭМ!$B$39:$B$782,I$110)+'СЕТ СН'!$I$11+СВЦЭМ!$D$10+'СЕТ СН'!$I$6-'СЕТ СН'!$I$23</f>
        <v>2542.7245706399999</v>
      </c>
      <c r="J115" s="36">
        <f>SUMIFS(СВЦЭМ!$D$39:$D$782,СВЦЭМ!$A$39:$A$782,$A115,СВЦЭМ!$B$39:$B$782,J$110)+'СЕТ СН'!$I$11+СВЦЭМ!$D$10+'СЕТ СН'!$I$6-'СЕТ СН'!$I$23</f>
        <v>2486.8249980999999</v>
      </c>
      <c r="K115" s="36">
        <f>SUMIFS(СВЦЭМ!$D$39:$D$782,СВЦЭМ!$A$39:$A$782,$A115,СВЦЭМ!$B$39:$B$782,K$110)+'СЕТ СН'!$I$11+СВЦЭМ!$D$10+'СЕТ СН'!$I$6-'СЕТ СН'!$I$23</f>
        <v>2456.5430978200002</v>
      </c>
      <c r="L115" s="36">
        <f>SUMIFS(СВЦЭМ!$D$39:$D$782,СВЦЭМ!$A$39:$A$782,$A115,СВЦЭМ!$B$39:$B$782,L$110)+'СЕТ СН'!$I$11+СВЦЭМ!$D$10+'СЕТ СН'!$I$6-'СЕТ СН'!$I$23</f>
        <v>2454.1018860200002</v>
      </c>
      <c r="M115" s="36">
        <f>SUMIFS(СВЦЭМ!$D$39:$D$782,СВЦЭМ!$A$39:$A$782,$A115,СВЦЭМ!$B$39:$B$782,M$110)+'СЕТ СН'!$I$11+СВЦЭМ!$D$10+'СЕТ СН'!$I$6-'СЕТ СН'!$I$23</f>
        <v>2485.9866565800003</v>
      </c>
      <c r="N115" s="36">
        <f>SUMIFS(СВЦЭМ!$D$39:$D$782,СВЦЭМ!$A$39:$A$782,$A115,СВЦЭМ!$B$39:$B$782,N$110)+'СЕТ СН'!$I$11+СВЦЭМ!$D$10+'СЕТ СН'!$I$6-'СЕТ СН'!$I$23</f>
        <v>2526.8934074999997</v>
      </c>
      <c r="O115" s="36">
        <f>SUMIFS(СВЦЭМ!$D$39:$D$782,СВЦЭМ!$A$39:$A$782,$A115,СВЦЭМ!$B$39:$B$782,O$110)+'СЕТ СН'!$I$11+СВЦЭМ!$D$10+'СЕТ СН'!$I$6-'СЕТ СН'!$I$23</f>
        <v>2547.2996367000001</v>
      </c>
      <c r="P115" s="36">
        <f>SUMIFS(СВЦЭМ!$D$39:$D$782,СВЦЭМ!$A$39:$A$782,$A115,СВЦЭМ!$B$39:$B$782,P$110)+'СЕТ СН'!$I$11+СВЦЭМ!$D$10+'СЕТ СН'!$I$6-'СЕТ СН'!$I$23</f>
        <v>2603.3506422999999</v>
      </c>
      <c r="Q115" s="36">
        <f>SUMIFS(СВЦЭМ!$D$39:$D$782,СВЦЭМ!$A$39:$A$782,$A115,СВЦЭМ!$B$39:$B$782,Q$110)+'СЕТ СН'!$I$11+СВЦЭМ!$D$10+'СЕТ СН'!$I$6-'СЕТ СН'!$I$23</f>
        <v>2616.9234627799997</v>
      </c>
      <c r="R115" s="36">
        <f>SUMIFS(СВЦЭМ!$D$39:$D$782,СВЦЭМ!$A$39:$A$782,$A115,СВЦЭМ!$B$39:$B$782,R$110)+'СЕТ СН'!$I$11+СВЦЭМ!$D$10+'СЕТ СН'!$I$6-'СЕТ СН'!$I$23</f>
        <v>2594.5785246</v>
      </c>
      <c r="S115" s="36">
        <f>SUMIFS(СВЦЭМ!$D$39:$D$782,СВЦЭМ!$A$39:$A$782,$A115,СВЦЭМ!$B$39:$B$782,S$110)+'СЕТ СН'!$I$11+СВЦЭМ!$D$10+'СЕТ СН'!$I$6-'СЕТ СН'!$I$23</f>
        <v>2533.2112640999999</v>
      </c>
      <c r="T115" s="36">
        <f>SUMIFS(СВЦЭМ!$D$39:$D$782,СВЦЭМ!$A$39:$A$782,$A115,СВЦЭМ!$B$39:$B$782,T$110)+'СЕТ СН'!$I$11+СВЦЭМ!$D$10+'СЕТ СН'!$I$6-'СЕТ СН'!$I$23</f>
        <v>2477.6010681099997</v>
      </c>
      <c r="U115" s="36">
        <f>SUMIFS(СВЦЭМ!$D$39:$D$782,СВЦЭМ!$A$39:$A$782,$A115,СВЦЭМ!$B$39:$B$782,U$110)+'СЕТ СН'!$I$11+СВЦЭМ!$D$10+'СЕТ СН'!$I$6-'СЕТ СН'!$I$23</f>
        <v>2502.4936852999999</v>
      </c>
      <c r="V115" s="36">
        <f>SUMIFS(СВЦЭМ!$D$39:$D$782,СВЦЭМ!$A$39:$A$782,$A115,СВЦЭМ!$B$39:$B$782,V$110)+'СЕТ СН'!$I$11+СВЦЭМ!$D$10+'СЕТ СН'!$I$6-'СЕТ СН'!$I$23</f>
        <v>2517.0815748099999</v>
      </c>
      <c r="W115" s="36">
        <f>SUMIFS(СВЦЭМ!$D$39:$D$782,СВЦЭМ!$A$39:$A$782,$A115,СВЦЭМ!$B$39:$B$782,W$110)+'СЕТ СН'!$I$11+СВЦЭМ!$D$10+'СЕТ СН'!$I$6-'СЕТ СН'!$I$23</f>
        <v>2547.03787749</v>
      </c>
      <c r="X115" s="36">
        <f>SUMIFS(СВЦЭМ!$D$39:$D$782,СВЦЭМ!$A$39:$A$782,$A115,СВЦЭМ!$B$39:$B$782,X$110)+'СЕТ СН'!$I$11+СВЦЭМ!$D$10+'СЕТ СН'!$I$6-'СЕТ СН'!$I$23</f>
        <v>2570.44247722</v>
      </c>
      <c r="Y115" s="36">
        <f>SUMIFS(СВЦЭМ!$D$39:$D$782,СВЦЭМ!$A$39:$A$782,$A115,СВЦЭМ!$B$39:$B$782,Y$110)+'СЕТ СН'!$I$11+СВЦЭМ!$D$10+'СЕТ СН'!$I$6-'СЕТ СН'!$I$23</f>
        <v>2597.1427182099997</v>
      </c>
    </row>
    <row r="116" spans="1:25" ht="15.75" x14ac:dyDescent="0.2">
      <c r="A116" s="35">
        <f t="shared" si="3"/>
        <v>44963</v>
      </c>
      <c r="B116" s="36">
        <f>SUMIFS(СВЦЭМ!$D$39:$D$782,СВЦЭМ!$A$39:$A$782,$A116,СВЦЭМ!$B$39:$B$782,B$110)+'СЕТ СН'!$I$11+СВЦЭМ!$D$10+'СЕТ СН'!$I$6-'СЕТ СН'!$I$23</f>
        <v>2633.8250348800002</v>
      </c>
      <c r="C116" s="36">
        <f>SUMIFS(СВЦЭМ!$D$39:$D$782,СВЦЭМ!$A$39:$A$782,$A116,СВЦЭМ!$B$39:$B$782,C$110)+'СЕТ СН'!$I$11+СВЦЭМ!$D$10+'СЕТ СН'!$I$6-'СЕТ СН'!$I$23</f>
        <v>2673.48990138</v>
      </c>
      <c r="D116" s="36">
        <f>SUMIFS(СВЦЭМ!$D$39:$D$782,СВЦЭМ!$A$39:$A$782,$A116,СВЦЭМ!$B$39:$B$782,D$110)+'СЕТ СН'!$I$11+СВЦЭМ!$D$10+'СЕТ СН'!$I$6-'СЕТ СН'!$I$23</f>
        <v>2672.7104890999999</v>
      </c>
      <c r="E116" s="36">
        <f>SUMIFS(СВЦЭМ!$D$39:$D$782,СВЦЭМ!$A$39:$A$782,$A116,СВЦЭМ!$B$39:$B$782,E$110)+'СЕТ СН'!$I$11+СВЦЭМ!$D$10+'СЕТ СН'!$I$6-'СЕТ СН'!$I$23</f>
        <v>2656.0191496299999</v>
      </c>
      <c r="F116" s="36">
        <f>SUMIFS(СВЦЭМ!$D$39:$D$782,СВЦЭМ!$A$39:$A$782,$A116,СВЦЭМ!$B$39:$B$782,F$110)+'СЕТ СН'!$I$11+СВЦЭМ!$D$10+'СЕТ СН'!$I$6-'СЕТ СН'!$I$23</f>
        <v>2672.7123723899999</v>
      </c>
      <c r="G116" s="36">
        <f>SUMIFS(СВЦЭМ!$D$39:$D$782,СВЦЭМ!$A$39:$A$782,$A116,СВЦЭМ!$B$39:$B$782,G$110)+'СЕТ СН'!$I$11+СВЦЭМ!$D$10+'СЕТ СН'!$I$6-'СЕТ СН'!$I$23</f>
        <v>2615.3682086999997</v>
      </c>
      <c r="H116" s="36">
        <f>SUMIFS(СВЦЭМ!$D$39:$D$782,СВЦЭМ!$A$39:$A$782,$A116,СВЦЭМ!$B$39:$B$782,H$110)+'СЕТ СН'!$I$11+СВЦЭМ!$D$10+'СЕТ СН'!$I$6-'СЕТ СН'!$I$23</f>
        <v>2577.3759206300001</v>
      </c>
      <c r="I116" s="36">
        <f>SUMIFS(СВЦЭМ!$D$39:$D$782,СВЦЭМ!$A$39:$A$782,$A116,СВЦЭМ!$B$39:$B$782,I$110)+'СЕТ СН'!$I$11+СВЦЭМ!$D$10+'СЕТ СН'!$I$6-'СЕТ СН'!$I$23</f>
        <v>2540.4595722599997</v>
      </c>
      <c r="J116" s="36">
        <f>SUMIFS(СВЦЭМ!$D$39:$D$782,СВЦЭМ!$A$39:$A$782,$A116,СВЦЭМ!$B$39:$B$782,J$110)+'СЕТ СН'!$I$11+СВЦЭМ!$D$10+'СЕТ СН'!$I$6-'СЕТ СН'!$I$23</f>
        <v>2523.3806042799997</v>
      </c>
      <c r="K116" s="36">
        <f>SUMIFS(СВЦЭМ!$D$39:$D$782,СВЦЭМ!$A$39:$A$782,$A116,СВЦЭМ!$B$39:$B$782,K$110)+'СЕТ СН'!$I$11+СВЦЭМ!$D$10+'СЕТ СН'!$I$6-'СЕТ СН'!$I$23</f>
        <v>2535.0305546899999</v>
      </c>
      <c r="L116" s="36">
        <f>SUMIFS(СВЦЭМ!$D$39:$D$782,СВЦЭМ!$A$39:$A$782,$A116,СВЦЭМ!$B$39:$B$782,L$110)+'СЕТ СН'!$I$11+СВЦЭМ!$D$10+'СЕТ СН'!$I$6-'СЕТ СН'!$I$23</f>
        <v>2534.56971982</v>
      </c>
      <c r="M116" s="36">
        <f>SUMIFS(СВЦЭМ!$D$39:$D$782,СВЦЭМ!$A$39:$A$782,$A116,СВЦЭМ!$B$39:$B$782,M$110)+'СЕТ СН'!$I$11+СВЦЭМ!$D$10+'СЕТ СН'!$I$6-'СЕТ СН'!$I$23</f>
        <v>2552.67534948</v>
      </c>
      <c r="N116" s="36">
        <f>SUMIFS(СВЦЭМ!$D$39:$D$782,СВЦЭМ!$A$39:$A$782,$A116,СВЦЭМ!$B$39:$B$782,N$110)+'СЕТ СН'!$I$11+СВЦЭМ!$D$10+'СЕТ СН'!$I$6-'СЕТ СН'!$I$23</f>
        <v>2572.26164453</v>
      </c>
      <c r="O116" s="36">
        <f>SUMIFS(СВЦЭМ!$D$39:$D$782,СВЦЭМ!$A$39:$A$782,$A116,СВЦЭМ!$B$39:$B$782,O$110)+'СЕТ СН'!$I$11+СВЦЭМ!$D$10+'СЕТ СН'!$I$6-'СЕТ СН'!$I$23</f>
        <v>2572.2374957399998</v>
      </c>
      <c r="P116" s="36">
        <f>SUMIFS(СВЦЭМ!$D$39:$D$782,СВЦЭМ!$A$39:$A$782,$A116,СВЦЭМ!$B$39:$B$782,P$110)+'СЕТ СН'!$I$11+СВЦЭМ!$D$10+'СЕТ СН'!$I$6-'СЕТ СН'!$I$23</f>
        <v>2573.1897192300003</v>
      </c>
      <c r="Q116" s="36">
        <f>SUMIFS(СВЦЭМ!$D$39:$D$782,СВЦЭМ!$A$39:$A$782,$A116,СВЦЭМ!$B$39:$B$782,Q$110)+'СЕТ СН'!$I$11+СВЦЭМ!$D$10+'СЕТ СН'!$I$6-'СЕТ СН'!$I$23</f>
        <v>2567.72607776</v>
      </c>
      <c r="R116" s="36">
        <f>SUMIFS(СВЦЭМ!$D$39:$D$782,СВЦЭМ!$A$39:$A$782,$A116,СВЦЭМ!$B$39:$B$782,R$110)+'СЕТ СН'!$I$11+СВЦЭМ!$D$10+'СЕТ СН'!$I$6-'СЕТ СН'!$I$23</f>
        <v>2594.2855036599999</v>
      </c>
      <c r="S116" s="36">
        <f>SUMIFS(СВЦЭМ!$D$39:$D$782,СВЦЭМ!$A$39:$A$782,$A116,СВЦЭМ!$B$39:$B$782,S$110)+'СЕТ СН'!$I$11+СВЦЭМ!$D$10+'СЕТ СН'!$I$6-'СЕТ СН'!$I$23</f>
        <v>2528.4223536999998</v>
      </c>
      <c r="T116" s="36">
        <f>SUMIFS(СВЦЭМ!$D$39:$D$782,СВЦЭМ!$A$39:$A$782,$A116,СВЦЭМ!$B$39:$B$782,T$110)+'СЕТ СН'!$I$11+СВЦЭМ!$D$10+'СЕТ СН'!$I$6-'СЕТ СН'!$I$23</f>
        <v>2536.96166877</v>
      </c>
      <c r="U116" s="36">
        <f>SUMIFS(СВЦЭМ!$D$39:$D$782,СВЦЭМ!$A$39:$A$782,$A116,СВЦЭМ!$B$39:$B$782,U$110)+'СЕТ СН'!$I$11+СВЦЭМ!$D$10+'СЕТ СН'!$I$6-'СЕТ СН'!$I$23</f>
        <v>2545.3997401500001</v>
      </c>
      <c r="V116" s="36">
        <f>SUMIFS(СВЦЭМ!$D$39:$D$782,СВЦЭМ!$A$39:$A$782,$A116,СВЦЭМ!$B$39:$B$782,V$110)+'СЕТ СН'!$I$11+СВЦЭМ!$D$10+'СЕТ СН'!$I$6-'СЕТ СН'!$I$23</f>
        <v>2550.5386767700002</v>
      </c>
      <c r="W116" s="36">
        <f>SUMIFS(СВЦЭМ!$D$39:$D$782,СВЦЭМ!$A$39:$A$782,$A116,СВЦЭМ!$B$39:$B$782,W$110)+'СЕТ СН'!$I$11+СВЦЭМ!$D$10+'СЕТ СН'!$I$6-'СЕТ СН'!$I$23</f>
        <v>2535.0066170800001</v>
      </c>
      <c r="X116" s="36">
        <f>SUMIFS(СВЦЭМ!$D$39:$D$782,СВЦЭМ!$A$39:$A$782,$A116,СВЦЭМ!$B$39:$B$782,X$110)+'СЕТ СН'!$I$11+СВЦЭМ!$D$10+'СЕТ СН'!$I$6-'СЕТ СН'!$I$23</f>
        <v>2571.6456158599999</v>
      </c>
      <c r="Y116" s="36">
        <f>SUMIFS(СВЦЭМ!$D$39:$D$782,СВЦЭМ!$A$39:$A$782,$A116,СВЦЭМ!$B$39:$B$782,Y$110)+'СЕТ СН'!$I$11+СВЦЭМ!$D$10+'СЕТ СН'!$I$6-'СЕТ СН'!$I$23</f>
        <v>2597.0312570300002</v>
      </c>
    </row>
    <row r="117" spans="1:25" ht="15.75" x14ac:dyDescent="0.2">
      <c r="A117" s="35">
        <f t="shared" si="3"/>
        <v>44964</v>
      </c>
      <c r="B117" s="36">
        <f>SUMIFS(СВЦЭМ!$D$39:$D$782,СВЦЭМ!$A$39:$A$782,$A117,СВЦЭМ!$B$39:$B$782,B$110)+'СЕТ СН'!$I$11+СВЦЭМ!$D$10+'СЕТ СН'!$I$6-'СЕТ СН'!$I$23</f>
        <v>2602.7778558700002</v>
      </c>
      <c r="C117" s="36">
        <f>SUMIFS(СВЦЭМ!$D$39:$D$782,СВЦЭМ!$A$39:$A$782,$A117,СВЦЭМ!$B$39:$B$782,C$110)+'СЕТ СН'!$I$11+СВЦЭМ!$D$10+'СЕТ СН'!$I$6-'СЕТ СН'!$I$23</f>
        <v>2639.9162444599997</v>
      </c>
      <c r="D117" s="36">
        <f>SUMIFS(СВЦЭМ!$D$39:$D$782,СВЦЭМ!$A$39:$A$782,$A117,СВЦЭМ!$B$39:$B$782,D$110)+'СЕТ СН'!$I$11+СВЦЭМ!$D$10+'СЕТ СН'!$I$6-'СЕТ СН'!$I$23</f>
        <v>2637.0499437099998</v>
      </c>
      <c r="E117" s="36">
        <f>SUMIFS(СВЦЭМ!$D$39:$D$782,СВЦЭМ!$A$39:$A$782,$A117,СВЦЭМ!$B$39:$B$782,E$110)+'СЕТ СН'!$I$11+СВЦЭМ!$D$10+'СЕТ СН'!$I$6-'СЕТ СН'!$I$23</f>
        <v>2632.1869104799998</v>
      </c>
      <c r="F117" s="36">
        <f>SUMIFS(СВЦЭМ!$D$39:$D$782,СВЦЭМ!$A$39:$A$782,$A117,СВЦЭМ!$B$39:$B$782,F$110)+'СЕТ СН'!$I$11+СВЦЭМ!$D$10+'СЕТ СН'!$I$6-'СЕТ СН'!$I$23</f>
        <v>2634.4029312900002</v>
      </c>
      <c r="G117" s="36">
        <f>SUMIFS(СВЦЭМ!$D$39:$D$782,СВЦЭМ!$A$39:$A$782,$A117,СВЦЭМ!$B$39:$B$782,G$110)+'СЕТ СН'!$I$11+СВЦЭМ!$D$10+'СЕТ СН'!$I$6-'СЕТ СН'!$I$23</f>
        <v>2647.2114686499999</v>
      </c>
      <c r="H117" s="36">
        <f>SUMIFS(СВЦЭМ!$D$39:$D$782,СВЦЭМ!$A$39:$A$782,$A117,СВЦЭМ!$B$39:$B$782,H$110)+'СЕТ СН'!$I$11+СВЦЭМ!$D$10+'СЕТ СН'!$I$6-'СЕТ СН'!$I$23</f>
        <v>2603.3644027299997</v>
      </c>
      <c r="I117" s="36">
        <f>SUMIFS(СВЦЭМ!$D$39:$D$782,СВЦЭМ!$A$39:$A$782,$A117,СВЦЭМ!$B$39:$B$782,I$110)+'СЕТ СН'!$I$11+СВЦЭМ!$D$10+'СЕТ СН'!$I$6-'СЕТ СН'!$I$23</f>
        <v>2568.92984574</v>
      </c>
      <c r="J117" s="36">
        <f>SUMIFS(СВЦЭМ!$D$39:$D$782,СВЦЭМ!$A$39:$A$782,$A117,СВЦЭМ!$B$39:$B$782,J$110)+'СЕТ СН'!$I$11+СВЦЭМ!$D$10+'СЕТ СН'!$I$6-'СЕТ СН'!$I$23</f>
        <v>2524.5642115399996</v>
      </c>
      <c r="K117" s="36">
        <f>SUMIFS(СВЦЭМ!$D$39:$D$782,СВЦЭМ!$A$39:$A$782,$A117,СВЦЭМ!$B$39:$B$782,K$110)+'СЕТ СН'!$I$11+СВЦЭМ!$D$10+'СЕТ СН'!$I$6-'СЕТ СН'!$I$23</f>
        <v>2519.1548552100003</v>
      </c>
      <c r="L117" s="36">
        <f>SUMIFS(СВЦЭМ!$D$39:$D$782,СВЦЭМ!$A$39:$A$782,$A117,СВЦЭМ!$B$39:$B$782,L$110)+'СЕТ СН'!$I$11+СВЦЭМ!$D$10+'СЕТ СН'!$I$6-'СЕТ СН'!$I$23</f>
        <v>2515.3419517299999</v>
      </c>
      <c r="M117" s="36">
        <f>SUMIFS(СВЦЭМ!$D$39:$D$782,СВЦЭМ!$A$39:$A$782,$A117,СВЦЭМ!$B$39:$B$782,M$110)+'СЕТ СН'!$I$11+СВЦЭМ!$D$10+'СЕТ СН'!$I$6-'СЕТ СН'!$I$23</f>
        <v>2547.7388661999998</v>
      </c>
      <c r="N117" s="36">
        <f>SUMIFS(СВЦЭМ!$D$39:$D$782,СВЦЭМ!$A$39:$A$782,$A117,СВЦЭМ!$B$39:$B$782,N$110)+'СЕТ СН'!$I$11+СВЦЭМ!$D$10+'СЕТ СН'!$I$6-'СЕТ СН'!$I$23</f>
        <v>2558.4685108599997</v>
      </c>
      <c r="O117" s="36">
        <f>SUMIFS(СВЦЭМ!$D$39:$D$782,СВЦЭМ!$A$39:$A$782,$A117,СВЦЭМ!$B$39:$B$782,O$110)+'СЕТ СН'!$I$11+СВЦЭМ!$D$10+'СЕТ СН'!$I$6-'СЕТ СН'!$I$23</f>
        <v>2570.8103314999998</v>
      </c>
      <c r="P117" s="36">
        <f>SUMIFS(СВЦЭМ!$D$39:$D$782,СВЦЭМ!$A$39:$A$782,$A117,СВЦЭМ!$B$39:$B$782,P$110)+'СЕТ СН'!$I$11+СВЦЭМ!$D$10+'СЕТ СН'!$I$6-'СЕТ СН'!$I$23</f>
        <v>2585.7361108699997</v>
      </c>
      <c r="Q117" s="36">
        <f>SUMIFS(СВЦЭМ!$D$39:$D$782,СВЦЭМ!$A$39:$A$782,$A117,СВЦЭМ!$B$39:$B$782,Q$110)+'СЕТ СН'!$I$11+СВЦЭМ!$D$10+'СЕТ СН'!$I$6-'СЕТ СН'!$I$23</f>
        <v>2598.6586516099997</v>
      </c>
      <c r="R117" s="36">
        <f>SUMIFS(СВЦЭМ!$D$39:$D$782,СВЦЭМ!$A$39:$A$782,$A117,СВЦЭМ!$B$39:$B$782,R$110)+'СЕТ СН'!$I$11+СВЦЭМ!$D$10+'СЕТ СН'!$I$6-'СЕТ СН'!$I$23</f>
        <v>2598.9593808099999</v>
      </c>
      <c r="S117" s="36">
        <f>SUMIFS(СВЦЭМ!$D$39:$D$782,СВЦЭМ!$A$39:$A$782,$A117,СВЦЭМ!$B$39:$B$782,S$110)+'СЕТ СН'!$I$11+СВЦЭМ!$D$10+'СЕТ СН'!$I$6-'СЕТ СН'!$I$23</f>
        <v>2550.0416178400001</v>
      </c>
      <c r="T117" s="36">
        <f>SUMIFS(СВЦЭМ!$D$39:$D$782,СВЦЭМ!$A$39:$A$782,$A117,СВЦЭМ!$B$39:$B$782,T$110)+'СЕТ СН'!$I$11+СВЦЭМ!$D$10+'СЕТ СН'!$I$6-'СЕТ СН'!$I$23</f>
        <v>2501.1220567700002</v>
      </c>
      <c r="U117" s="36">
        <f>SUMIFS(СВЦЭМ!$D$39:$D$782,СВЦЭМ!$A$39:$A$782,$A117,СВЦЭМ!$B$39:$B$782,U$110)+'СЕТ СН'!$I$11+СВЦЭМ!$D$10+'СЕТ СН'!$I$6-'СЕТ СН'!$I$23</f>
        <v>2537.8237328499999</v>
      </c>
      <c r="V117" s="36">
        <f>SUMIFS(СВЦЭМ!$D$39:$D$782,СВЦЭМ!$A$39:$A$782,$A117,СВЦЭМ!$B$39:$B$782,V$110)+'СЕТ СН'!$I$11+СВЦЭМ!$D$10+'СЕТ СН'!$I$6-'СЕТ СН'!$I$23</f>
        <v>2539.9508584300002</v>
      </c>
      <c r="W117" s="36">
        <f>SUMIFS(СВЦЭМ!$D$39:$D$782,СВЦЭМ!$A$39:$A$782,$A117,СВЦЭМ!$B$39:$B$782,W$110)+'СЕТ СН'!$I$11+СВЦЭМ!$D$10+'СЕТ СН'!$I$6-'СЕТ СН'!$I$23</f>
        <v>2527.5512351099997</v>
      </c>
      <c r="X117" s="36">
        <f>SUMIFS(СВЦЭМ!$D$39:$D$782,СВЦЭМ!$A$39:$A$782,$A117,СВЦЭМ!$B$39:$B$782,X$110)+'СЕТ СН'!$I$11+СВЦЭМ!$D$10+'СЕТ СН'!$I$6-'СЕТ СН'!$I$23</f>
        <v>2578.0878737599996</v>
      </c>
      <c r="Y117" s="36">
        <f>SUMIFS(СВЦЭМ!$D$39:$D$782,СВЦЭМ!$A$39:$A$782,$A117,СВЦЭМ!$B$39:$B$782,Y$110)+'СЕТ СН'!$I$11+СВЦЭМ!$D$10+'СЕТ СН'!$I$6-'СЕТ СН'!$I$23</f>
        <v>2598.1320254499997</v>
      </c>
    </row>
    <row r="118" spans="1:25" ht="15.75" x14ac:dyDescent="0.2">
      <c r="A118" s="35">
        <f t="shared" si="3"/>
        <v>44965</v>
      </c>
      <c r="B118" s="36">
        <f>SUMIFS(СВЦЭМ!$D$39:$D$782,СВЦЭМ!$A$39:$A$782,$A118,СВЦЭМ!$B$39:$B$782,B$110)+'СЕТ СН'!$I$11+СВЦЭМ!$D$10+'СЕТ СН'!$I$6-'СЕТ СН'!$I$23</f>
        <v>2548.0504328699999</v>
      </c>
      <c r="C118" s="36">
        <f>SUMIFS(СВЦЭМ!$D$39:$D$782,СВЦЭМ!$A$39:$A$782,$A118,СВЦЭМ!$B$39:$B$782,C$110)+'СЕТ СН'!$I$11+СВЦЭМ!$D$10+'СЕТ СН'!$I$6-'СЕТ СН'!$I$23</f>
        <v>2590.02927679</v>
      </c>
      <c r="D118" s="36">
        <f>SUMIFS(СВЦЭМ!$D$39:$D$782,СВЦЭМ!$A$39:$A$782,$A118,СВЦЭМ!$B$39:$B$782,D$110)+'СЕТ СН'!$I$11+СВЦЭМ!$D$10+'СЕТ СН'!$I$6-'СЕТ СН'!$I$23</f>
        <v>2610.0183066299996</v>
      </c>
      <c r="E118" s="36">
        <f>SUMIFS(СВЦЭМ!$D$39:$D$782,СВЦЭМ!$A$39:$A$782,$A118,СВЦЭМ!$B$39:$B$782,E$110)+'СЕТ СН'!$I$11+СВЦЭМ!$D$10+'СЕТ СН'!$I$6-'СЕТ СН'!$I$23</f>
        <v>2627.2514833599998</v>
      </c>
      <c r="F118" s="36">
        <f>SUMIFS(СВЦЭМ!$D$39:$D$782,СВЦЭМ!$A$39:$A$782,$A118,СВЦЭМ!$B$39:$B$782,F$110)+'СЕТ СН'!$I$11+СВЦЭМ!$D$10+'СЕТ СН'!$I$6-'СЕТ СН'!$I$23</f>
        <v>2616.4204017800002</v>
      </c>
      <c r="G118" s="36">
        <f>SUMIFS(СВЦЭМ!$D$39:$D$782,СВЦЭМ!$A$39:$A$782,$A118,СВЦЭМ!$B$39:$B$782,G$110)+'СЕТ СН'!$I$11+СВЦЭМ!$D$10+'СЕТ СН'!$I$6-'СЕТ СН'!$I$23</f>
        <v>2610.83120031</v>
      </c>
      <c r="H118" s="36">
        <f>SUMIFS(СВЦЭМ!$D$39:$D$782,СВЦЭМ!$A$39:$A$782,$A118,СВЦЭМ!$B$39:$B$782,H$110)+'СЕТ СН'!$I$11+СВЦЭМ!$D$10+'СЕТ СН'!$I$6-'СЕТ СН'!$I$23</f>
        <v>2544.4759722199997</v>
      </c>
      <c r="I118" s="36">
        <f>SUMIFS(СВЦЭМ!$D$39:$D$782,СВЦЭМ!$A$39:$A$782,$A118,СВЦЭМ!$B$39:$B$782,I$110)+'СЕТ СН'!$I$11+СВЦЭМ!$D$10+'СЕТ СН'!$I$6-'СЕТ СН'!$I$23</f>
        <v>2537.4818237299996</v>
      </c>
      <c r="J118" s="36">
        <f>SUMIFS(СВЦЭМ!$D$39:$D$782,СВЦЭМ!$A$39:$A$782,$A118,СВЦЭМ!$B$39:$B$782,J$110)+'СЕТ СН'!$I$11+СВЦЭМ!$D$10+'СЕТ СН'!$I$6-'СЕТ СН'!$I$23</f>
        <v>2523.3749214999998</v>
      </c>
      <c r="K118" s="36">
        <f>SUMIFS(СВЦЭМ!$D$39:$D$782,СВЦЭМ!$A$39:$A$782,$A118,СВЦЭМ!$B$39:$B$782,K$110)+'СЕТ СН'!$I$11+СВЦЭМ!$D$10+'СЕТ СН'!$I$6-'СЕТ СН'!$I$23</f>
        <v>2542.1102683099998</v>
      </c>
      <c r="L118" s="36">
        <f>SUMIFS(СВЦЭМ!$D$39:$D$782,СВЦЭМ!$A$39:$A$782,$A118,СВЦЭМ!$B$39:$B$782,L$110)+'СЕТ СН'!$I$11+СВЦЭМ!$D$10+'СЕТ СН'!$I$6-'СЕТ СН'!$I$23</f>
        <v>2570.7827785299996</v>
      </c>
      <c r="M118" s="36">
        <f>SUMIFS(СВЦЭМ!$D$39:$D$782,СВЦЭМ!$A$39:$A$782,$A118,СВЦЭМ!$B$39:$B$782,M$110)+'СЕТ СН'!$I$11+СВЦЭМ!$D$10+'СЕТ СН'!$I$6-'СЕТ СН'!$I$23</f>
        <v>2600.5922544200002</v>
      </c>
      <c r="N118" s="36">
        <f>SUMIFS(СВЦЭМ!$D$39:$D$782,СВЦЭМ!$A$39:$A$782,$A118,СВЦЭМ!$B$39:$B$782,N$110)+'СЕТ СН'!$I$11+СВЦЭМ!$D$10+'СЕТ СН'!$I$6-'СЕТ СН'!$I$23</f>
        <v>2613.6434954199999</v>
      </c>
      <c r="O118" s="36">
        <f>SUMIFS(СВЦЭМ!$D$39:$D$782,СВЦЭМ!$A$39:$A$782,$A118,СВЦЭМ!$B$39:$B$782,O$110)+'СЕТ СН'!$I$11+СВЦЭМ!$D$10+'СЕТ СН'!$I$6-'СЕТ СН'!$I$23</f>
        <v>2619.0805950100003</v>
      </c>
      <c r="P118" s="36">
        <f>SUMIFS(СВЦЭМ!$D$39:$D$782,СВЦЭМ!$A$39:$A$782,$A118,СВЦЭМ!$B$39:$B$782,P$110)+'СЕТ СН'!$I$11+СВЦЭМ!$D$10+'СЕТ СН'!$I$6-'СЕТ СН'!$I$23</f>
        <v>2622.6108844700002</v>
      </c>
      <c r="Q118" s="36">
        <f>SUMIFS(СВЦЭМ!$D$39:$D$782,СВЦЭМ!$A$39:$A$782,$A118,СВЦЭМ!$B$39:$B$782,Q$110)+'СЕТ СН'!$I$11+СВЦЭМ!$D$10+'СЕТ СН'!$I$6-'СЕТ СН'!$I$23</f>
        <v>2620.96698173</v>
      </c>
      <c r="R118" s="36">
        <f>SUMIFS(СВЦЭМ!$D$39:$D$782,СВЦЭМ!$A$39:$A$782,$A118,СВЦЭМ!$B$39:$B$782,R$110)+'СЕТ СН'!$I$11+СВЦЭМ!$D$10+'СЕТ СН'!$I$6-'СЕТ СН'!$I$23</f>
        <v>2616.2354415199998</v>
      </c>
      <c r="S118" s="36">
        <f>SUMIFS(СВЦЭМ!$D$39:$D$782,СВЦЭМ!$A$39:$A$782,$A118,СВЦЭМ!$B$39:$B$782,S$110)+'СЕТ СН'!$I$11+СВЦЭМ!$D$10+'СЕТ СН'!$I$6-'СЕТ СН'!$I$23</f>
        <v>2611.9300467399999</v>
      </c>
      <c r="T118" s="36">
        <f>SUMIFS(СВЦЭМ!$D$39:$D$782,СВЦЭМ!$A$39:$A$782,$A118,СВЦЭМ!$B$39:$B$782,T$110)+'СЕТ СН'!$I$11+СВЦЭМ!$D$10+'СЕТ СН'!$I$6-'СЕТ СН'!$I$23</f>
        <v>2610.59176368</v>
      </c>
      <c r="U118" s="36">
        <f>SUMIFS(СВЦЭМ!$D$39:$D$782,СВЦЭМ!$A$39:$A$782,$A118,СВЦЭМ!$B$39:$B$782,U$110)+'СЕТ СН'!$I$11+СВЦЭМ!$D$10+'СЕТ СН'!$I$6-'СЕТ СН'!$I$23</f>
        <v>2610.2600344900002</v>
      </c>
      <c r="V118" s="36">
        <f>SUMIFS(СВЦЭМ!$D$39:$D$782,СВЦЭМ!$A$39:$A$782,$A118,СВЦЭМ!$B$39:$B$782,V$110)+'СЕТ СН'!$I$11+СВЦЭМ!$D$10+'СЕТ СН'!$I$6-'СЕТ СН'!$I$23</f>
        <v>2573.5936503900002</v>
      </c>
      <c r="W118" s="36">
        <f>SUMIFS(СВЦЭМ!$D$39:$D$782,СВЦЭМ!$A$39:$A$782,$A118,СВЦЭМ!$B$39:$B$782,W$110)+'СЕТ СН'!$I$11+СВЦЭМ!$D$10+'СЕТ СН'!$I$6-'СЕТ СН'!$I$23</f>
        <v>2542.51044452</v>
      </c>
      <c r="X118" s="36">
        <f>SUMIFS(СВЦЭМ!$D$39:$D$782,СВЦЭМ!$A$39:$A$782,$A118,СВЦЭМ!$B$39:$B$782,X$110)+'СЕТ СН'!$I$11+СВЦЭМ!$D$10+'СЕТ СН'!$I$6-'СЕТ СН'!$I$23</f>
        <v>2534.0620234099997</v>
      </c>
      <c r="Y118" s="36">
        <f>SUMIFS(СВЦЭМ!$D$39:$D$782,СВЦЭМ!$A$39:$A$782,$A118,СВЦЭМ!$B$39:$B$782,Y$110)+'СЕТ СН'!$I$11+СВЦЭМ!$D$10+'СЕТ СН'!$I$6-'СЕТ СН'!$I$23</f>
        <v>2527.2026551899999</v>
      </c>
    </row>
    <row r="119" spans="1:25" ht="15.75" x14ac:dyDescent="0.2">
      <c r="A119" s="35">
        <f t="shared" si="3"/>
        <v>44966</v>
      </c>
      <c r="B119" s="36">
        <f>SUMIFS(СВЦЭМ!$D$39:$D$782,СВЦЭМ!$A$39:$A$782,$A119,СВЦЭМ!$B$39:$B$782,B$110)+'СЕТ СН'!$I$11+СВЦЭМ!$D$10+'СЕТ СН'!$I$6-'СЕТ СН'!$I$23</f>
        <v>2443.90514777</v>
      </c>
      <c r="C119" s="36">
        <f>SUMIFS(СВЦЭМ!$D$39:$D$782,СВЦЭМ!$A$39:$A$782,$A119,СВЦЭМ!$B$39:$B$782,C$110)+'СЕТ СН'!$I$11+СВЦЭМ!$D$10+'СЕТ СН'!$I$6-'СЕТ СН'!$I$23</f>
        <v>2371.17180431</v>
      </c>
      <c r="D119" s="36">
        <f>SUMIFS(СВЦЭМ!$D$39:$D$782,СВЦЭМ!$A$39:$A$782,$A119,СВЦЭМ!$B$39:$B$782,D$110)+'СЕТ СН'!$I$11+СВЦЭМ!$D$10+'СЕТ СН'!$I$6-'СЕТ СН'!$I$23</f>
        <v>2399.66932886</v>
      </c>
      <c r="E119" s="36">
        <f>SUMIFS(СВЦЭМ!$D$39:$D$782,СВЦЭМ!$A$39:$A$782,$A119,СВЦЭМ!$B$39:$B$782,E$110)+'СЕТ СН'!$I$11+СВЦЭМ!$D$10+'СЕТ СН'!$I$6-'СЕТ СН'!$I$23</f>
        <v>2414.2231269200001</v>
      </c>
      <c r="F119" s="36">
        <f>SUMIFS(СВЦЭМ!$D$39:$D$782,СВЦЭМ!$A$39:$A$782,$A119,СВЦЭМ!$B$39:$B$782,F$110)+'СЕТ СН'!$I$11+СВЦЭМ!$D$10+'СЕТ СН'!$I$6-'СЕТ СН'!$I$23</f>
        <v>2413.0914837999999</v>
      </c>
      <c r="G119" s="36">
        <f>SUMIFS(СВЦЭМ!$D$39:$D$782,СВЦЭМ!$A$39:$A$782,$A119,СВЦЭМ!$B$39:$B$782,G$110)+'СЕТ СН'!$I$11+СВЦЭМ!$D$10+'СЕТ СН'!$I$6-'СЕТ СН'!$I$23</f>
        <v>2374.855865</v>
      </c>
      <c r="H119" s="36">
        <f>SUMIFS(СВЦЭМ!$D$39:$D$782,СВЦЭМ!$A$39:$A$782,$A119,СВЦЭМ!$B$39:$B$782,H$110)+'СЕТ СН'!$I$11+СВЦЭМ!$D$10+'СЕТ СН'!$I$6-'СЕТ СН'!$I$23</f>
        <v>2351.06946156</v>
      </c>
      <c r="I119" s="36">
        <f>SUMIFS(СВЦЭМ!$D$39:$D$782,СВЦЭМ!$A$39:$A$782,$A119,СВЦЭМ!$B$39:$B$782,I$110)+'СЕТ СН'!$I$11+СВЦЭМ!$D$10+'СЕТ СН'!$I$6-'СЕТ СН'!$I$23</f>
        <v>2394.5005614199999</v>
      </c>
      <c r="J119" s="36">
        <f>SUMIFS(СВЦЭМ!$D$39:$D$782,СВЦЭМ!$A$39:$A$782,$A119,СВЦЭМ!$B$39:$B$782,J$110)+'СЕТ СН'!$I$11+СВЦЭМ!$D$10+'СЕТ СН'!$I$6-'СЕТ СН'!$I$23</f>
        <v>2380.2611882199999</v>
      </c>
      <c r="K119" s="36">
        <f>SUMIFS(СВЦЭМ!$D$39:$D$782,СВЦЭМ!$A$39:$A$782,$A119,СВЦЭМ!$B$39:$B$782,K$110)+'СЕТ СН'!$I$11+СВЦЭМ!$D$10+'СЕТ СН'!$I$6-'СЕТ СН'!$I$23</f>
        <v>2382.80109287</v>
      </c>
      <c r="L119" s="36">
        <f>SUMIFS(СВЦЭМ!$D$39:$D$782,СВЦЭМ!$A$39:$A$782,$A119,СВЦЭМ!$B$39:$B$782,L$110)+'СЕТ СН'!$I$11+СВЦЭМ!$D$10+'СЕТ СН'!$I$6-'СЕТ СН'!$I$23</f>
        <v>2429.09333401</v>
      </c>
      <c r="M119" s="36">
        <f>SUMIFS(СВЦЭМ!$D$39:$D$782,СВЦЭМ!$A$39:$A$782,$A119,СВЦЭМ!$B$39:$B$782,M$110)+'СЕТ СН'!$I$11+СВЦЭМ!$D$10+'СЕТ СН'!$I$6-'СЕТ СН'!$I$23</f>
        <v>2466.9677107299999</v>
      </c>
      <c r="N119" s="36">
        <f>SUMIFS(СВЦЭМ!$D$39:$D$782,СВЦЭМ!$A$39:$A$782,$A119,СВЦЭМ!$B$39:$B$782,N$110)+'СЕТ СН'!$I$11+СВЦЭМ!$D$10+'СЕТ СН'!$I$6-'СЕТ СН'!$I$23</f>
        <v>2507.0346873199996</v>
      </c>
      <c r="O119" s="36">
        <f>SUMIFS(СВЦЭМ!$D$39:$D$782,СВЦЭМ!$A$39:$A$782,$A119,СВЦЭМ!$B$39:$B$782,O$110)+'СЕТ СН'!$I$11+СВЦЭМ!$D$10+'СЕТ СН'!$I$6-'СЕТ СН'!$I$23</f>
        <v>2506.2377502299996</v>
      </c>
      <c r="P119" s="36">
        <f>SUMIFS(СВЦЭМ!$D$39:$D$782,СВЦЭМ!$A$39:$A$782,$A119,СВЦЭМ!$B$39:$B$782,P$110)+'СЕТ СН'!$I$11+СВЦЭМ!$D$10+'СЕТ СН'!$I$6-'СЕТ СН'!$I$23</f>
        <v>2504.70577503</v>
      </c>
      <c r="Q119" s="36">
        <f>SUMIFS(СВЦЭМ!$D$39:$D$782,СВЦЭМ!$A$39:$A$782,$A119,СВЦЭМ!$B$39:$B$782,Q$110)+'СЕТ СН'!$I$11+СВЦЭМ!$D$10+'СЕТ СН'!$I$6-'СЕТ СН'!$I$23</f>
        <v>2502.8838720100002</v>
      </c>
      <c r="R119" s="36">
        <f>SUMIFS(СВЦЭМ!$D$39:$D$782,СВЦЭМ!$A$39:$A$782,$A119,СВЦЭМ!$B$39:$B$782,R$110)+'СЕТ СН'!$I$11+СВЦЭМ!$D$10+'СЕТ СН'!$I$6-'СЕТ СН'!$I$23</f>
        <v>2500.1323775700002</v>
      </c>
      <c r="S119" s="36">
        <f>SUMIFS(СВЦЭМ!$D$39:$D$782,СВЦЭМ!$A$39:$A$782,$A119,СВЦЭМ!$B$39:$B$782,S$110)+'СЕТ СН'!$I$11+СВЦЭМ!$D$10+'СЕТ СН'!$I$6-'СЕТ СН'!$I$23</f>
        <v>2499.60315666</v>
      </c>
      <c r="T119" s="36">
        <f>SUMIFS(СВЦЭМ!$D$39:$D$782,СВЦЭМ!$A$39:$A$782,$A119,СВЦЭМ!$B$39:$B$782,T$110)+'СЕТ СН'!$I$11+СВЦЭМ!$D$10+'СЕТ СН'!$I$6-'СЕТ СН'!$I$23</f>
        <v>2468.7120245999999</v>
      </c>
      <c r="U119" s="36">
        <f>SUMIFS(СВЦЭМ!$D$39:$D$782,СВЦЭМ!$A$39:$A$782,$A119,СВЦЭМ!$B$39:$B$782,U$110)+'СЕТ СН'!$I$11+СВЦЭМ!$D$10+'СЕТ СН'!$I$6-'СЕТ СН'!$I$23</f>
        <v>2448.8000299699997</v>
      </c>
      <c r="V119" s="36">
        <f>SUMIFS(СВЦЭМ!$D$39:$D$782,СВЦЭМ!$A$39:$A$782,$A119,СВЦЭМ!$B$39:$B$782,V$110)+'СЕТ СН'!$I$11+СВЦЭМ!$D$10+'СЕТ СН'!$I$6-'СЕТ СН'!$I$23</f>
        <v>2441.3796994200002</v>
      </c>
      <c r="W119" s="36">
        <f>SUMIFS(СВЦЭМ!$D$39:$D$782,СВЦЭМ!$A$39:$A$782,$A119,СВЦЭМ!$B$39:$B$782,W$110)+'СЕТ СН'!$I$11+СВЦЭМ!$D$10+'СЕТ СН'!$I$6-'СЕТ СН'!$I$23</f>
        <v>2421.53488569</v>
      </c>
      <c r="X119" s="36">
        <f>SUMIFS(СВЦЭМ!$D$39:$D$782,СВЦЭМ!$A$39:$A$782,$A119,СВЦЭМ!$B$39:$B$782,X$110)+'СЕТ СН'!$I$11+СВЦЭМ!$D$10+'СЕТ СН'!$I$6-'СЕТ СН'!$I$23</f>
        <v>2410.1549267299997</v>
      </c>
      <c r="Y119" s="36">
        <f>SUMIFS(СВЦЭМ!$D$39:$D$782,СВЦЭМ!$A$39:$A$782,$A119,СВЦЭМ!$B$39:$B$782,Y$110)+'СЕТ СН'!$I$11+СВЦЭМ!$D$10+'СЕТ СН'!$I$6-'СЕТ СН'!$I$23</f>
        <v>2402.71847536</v>
      </c>
    </row>
    <row r="120" spans="1:25" ht="15.75" x14ac:dyDescent="0.2">
      <c r="A120" s="35">
        <f t="shared" si="3"/>
        <v>44967</v>
      </c>
      <c r="B120" s="36">
        <f>SUMIFS(СВЦЭМ!$D$39:$D$782,СВЦЭМ!$A$39:$A$782,$A120,СВЦЭМ!$B$39:$B$782,B$110)+'СЕТ СН'!$I$11+СВЦЭМ!$D$10+'СЕТ СН'!$I$6-'СЕТ СН'!$I$23</f>
        <v>2446.7994151299999</v>
      </c>
      <c r="C120" s="36">
        <f>SUMIFS(СВЦЭМ!$D$39:$D$782,СВЦЭМ!$A$39:$A$782,$A120,СВЦЭМ!$B$39:$B$782,C$110)+'СЕТ СН'!$I$11+СВЦЭМ!$D$10+'СЕТ СН'!$I$6-'СЕТ СН'!$I$23</f>
        <v>2467.7179314599998</v>
      </c>
      <c r="D120" s="36">
        <f>SUMIFS(СВЦЭМ!$D$39:$D$782,СВЦЭМ!$A$39:$A$782,$A120,СВЦЭМ!$B$39:$B$782,D$110)+'СЕТ СН'!$I$11+СВЦЭМ!$D$10+'СЕТ СН'!$I$6-'СЕТ СН'!$I$23</f>
        <v>2460.4118938900001</v>
      </c>
      <c r="E120" s="36">
        <f>SUMIFS(СВЦЭМ!$D$39:$D$782,СВЦЭМ!$A$39:$A$782,$A120,СВЦЭМ!$B$39:$B$782,E$110)+'СЕТ СН'!$I$11+СВЦЭМ!$D$10+'СЕТ СН'!$I$6-'СЕТ СН'!$I$23</f>
        <v>2491.4247123699997</v>
      </c>
      <c r="F120" s="36">
        <f>SUMIFS(СВЦЭМ!$D$39:$D$782,СВЦЭМ!$A$39:$A$782,$A120,СВЦЭМ!$B$39:$B$782,F$110)+'СЕТ СН'!$I$11+СВЦЭМ!$D$10+'СЕТ СН'!$I$6-'СЕТ СН'!$I$23</f>
        <v>2477.2480946599999</v>
      </c>
      <c r="G120" s="36">
        <f>SUMIFS(СВЦЭМ!$D$39:$D$782,СВЦЭМ!$A$39:$A$782,$A120,СВЦЭМ!$B$39:$B$782,G$110)+'СЕТ СН'!$I$11+СВЦЭМ!$D$10+'СЕТ СН'!$I$6-'СЕТ СН'!$I$23</f>
        <v>2451.8066481699998</v>
      </c>
      <c r="H120" s="36">
        <f>SUMIFS(СВЦЭМ!$D$39:$D$782,СВЦЭМ!$A$39:$A$782,$A120,СВЦЭМ!$B$39:$B$782,H$110)+'СЕТ СН'!$I$11+СВЦЭМ!$D$10+'СЕТ СН'!$I$6-'СЕТ СН'!$I$23</f>
        <v>2508.2421982699998</v>
      </c>
      <c r="I120" s="36">
        <f>SUMIFS(СВЦЭМ!$D$39:$D$782,СВЦЭМ!$A$39:$A$782,$A120,СВЦЭМ!$B$39:$B$782,I$110)+'СЕТ СН'!$I$11+СВЦЭМ!$D$10+'СЕТ СН'!$I$6-'СЕТ СН'!$I$23</f>
        <v>2494.3750040800001</v>
      </c>
      <c r="J120" s="36">
        <f>SUMIFS(СВЦЭМ!$D$39:$D$782,СВЦЭМ!$A$39:$A$782,$A120,СВЦЭМ!$B$39:$B$782,J$110)+'СЕТ СН'!$I$11+СВЦЭМ!$D$10+'СЕТ СН'!$I$6-'СЕТ СН'!$I$23</f>
        <v>2481.8213173200002</v>
      </c>
      <c r="K120" s="36">
        <f>SUMIFS(СВЦЭМ!$D$39:$D$782,СВЦЭМ!$A$39:$A$782,$A120,СВЦЭМ!$B$39:$B$782,K$110)+'СЕТ СН'!$I$11+СВЦЭМ!$D$10+'СЕТ СН'!$I$6-'СЕТ СН'!$I$23</f>
        <v>2474.97015212</v>
      </c>
      <c r="L120" s="36">
        <f>SUMIFS(СВЦЭМ!$D$39:$D$782,СВЦЭМ!$A$39:$A$782,$A120,СВЦЭМ!$B$39:$B$782,L$110)+'СЕТ СН'!$I$11+СВЦЭМ!$D$10+'СЕТ СН'!$I$6-'СЕТ СН'!$I$23</f>
        <v>2474.8451663199999</v>
      </c>
      <c r="M120" s="36">
        <f>SUMIFS(СВЦЭМ!$D$39:$D$782,СВЦЭМ!$A$39:$A$782,$A120,СВЦЭМ!$B$39:$B$782,M$110)+'СЕТ СН'!$I$11+СВЦЭМ!$D$10+'СЕТ СН'!$I$6-'СЕТ СН'!$I$23</f>
        <v>2489.15312993</v>
      </c>
      <c r="N120" s="36">
        <f>SUMIFS(СВЦЭМ!$D$39:$D$782,СВЦЭМ!$A$39:$A$782,$A120,СВЦЭМ!$B$39:$B$782,N$110)+'СЕТ СН'!$I$11+СВЦЭМ!$D$10+'СЕТ СН'!$I$6-'СЕТ СН'!$I$23</f>
        <v>2483.7186930500002</v>
      </c>
      <c r="O120" s="36">
        <f>SUMIFS(СВЦЭМ!$D$39:$D$782,СВЦЭМ!$A$39:$A$782,$A120,СВЦЭМ!$B$39:$B$782,O$110)+'СЕТ СН'!$I$11+СВЦЭМ!$D$10+'СЕТ СН'!$I$6-'СЕТ СН'!$I$23</f>
        <v>2462.94587318</v>
      </c>
      <c r="P120" s="36">
        <f>SUMIFS(СВЦЭМ!$D$39:$D$782,СВЦЭМ!$A$39:$A$782,$A120,СВЦЭМ!$B$39:$B$782,P$110)+'СЕТ СН'!$I$11+СВЦЭМ!$D$10+'СЕТ СН'!$I$6-'СЕТ СН'!$I$23</f>
        <v>2466.3682925499998</v>
      </c>
      <c r="Q120" s="36">
        <f>SUMIFS(СВЦЭМ!$D$39:$D$782,СВЦЭМ!$A$39:$A$782,$A120,СВЦЭМ!$B$39:$B$782,Q$110)+'СЕТ СН'!$I$11+СВЦЭМ!$D$10+'СЕТ СН'!$I$6-'СЕТ СН'!$I$23</f>
        <v>2463.3903370099997</v>
      </c>
      <c r="R120" s="36">
        <f>SUMIFS(СВЦЭМ!$D$39:$D$782,СВЦЭМ!$A$39:$A$782,$A120,СВЦЭМ!$B$39:$B$782,R$110)+'СЕТ СН'!$I$11+СВЦЭМ!$D$10+'СЕТ СН'!$I$6-'СЕТ СН'!$I$23</f>
        <v>2429.8540719299999</v>
      </c>
      <c r="S120" s="36">
        <f>SUMIFS(СВЦЭМ!$D$39:$D$782,СВЦЭМ!$A$39:$A$782,$A120,СВЦЭМ!$B$39:$B$782,S$110)+'СЕТ СН'!$I$11+СВЦЭМ!$D$10+'СЕТ СН'!$I$6-'СЕТ СН'!$I$23</f>
        <v>2460.8602154</v>
      </c>
      <c r="T120" s="36">
        <f>SUMIFS(СВЦЭМ!$D$39:$D$782,СВЦЭМ!$A$39:$A$782,$A120,СВЦЭМ!$B$39:$B$782,T$110)+'СЕТ СН'!$I$11+СВЦЭМ!$D$10+'СЕТ СН'!$I$6-'СЕТ СН'!$I$23</f>
        <v>2459.8877260899999</v>
      </c>
      <c r="U120" s="36">
        <f>SUMIFS(СВЦЭМ!$D$39:$D$782,СВЦЭМ!$A$39:$A$782,$A120,СВЦЭМ!$B$39:$B$782,U$110)+'СЕТ СН'!$I$11+СВЦЭМ!$D$10+'СЕТ СН'!$I$6-'СЕТ СН'!$I$23</f>
        <v>2458.0011052899999</v>
      </c>
      <c r="V120" s="36">
        <f>SUMIFS(СВЦЭМ!$D$39:$D$782,СВЦЭМ!$A$39:$A$782,$A120,СВЦЭМ!$B$39:$B$782,V$110)+'СЕТ СН'!$I$11+СВЦЭМ!$D$10+'СЕТ СН'!$I$6-'СЕТ СН'!$I$23</f>
        <v>2461.6793147199996</v>
      </c>
      <c r="W120" s="36">
        <f>SUMIFS(СВЦЭМ!$D$39:$D$782,СВЦЭМ!$A$39:$A$782,$A120,СВЦЭМ!$B$39:$B$782,W$110)+'СЕТ СН'!$I$11+СВЦЭМ!$D$10+'СЕТ СН'!$I$6-'СЕТ СН'!$I$23</f>
        <v>2458.81093083</v>
      </c>
      <c r="X120" s="36">
        <f>SUMIFS(СВЦЭМ!$D$39:$D$782,СВЦЭМ!$A$39:$A$782,$A120,СВЦЭМ!$B$39:$B$782,X$110)+'СЕТ СН'!$I$11+СВЦЭМ!$D$10+'СЕТ СН'!$I$6-'СЕТ СН'!$I$23</f>
        <v>2443.3444508600001</v>
      </c>
      <c r="Y120" s="36">
        <f>SUMIFS(СВЦЭМ!$D$39:$D$782,СВЦЭМ!$A$39:$A$782,$A120,СВЦЭМ!$B$39:$B$782,Y$110)+'СЕТ СН'!$I$11+СВЦЭМ!$D$10+'СЕТ СН'!$I$6-'СЕТ СН'!$I$23</f>
        <v>2445.30009234</v>
      </c>
    </row>
    <row r="121" spans="1:25" ht="15.75" x14ac:dyDescent="0.2">
      <c r="A121" s="35">
        <f t="shared" si="3"/>
        <v>44968</v>
      </c>
      <c r="B121" s="36">
        <f>SUMIFS(СВЦЭМ!$D$39:$D$782,СВЦЭМ!$A$39:$A$782,$A121,СВЦЭМ!$B$39:$B$782,B$110)+'СЕТ СН'!$I$11+СВЦЭМ!$D$10+'СЕТ СН'!$I$6-'СЕТ СН'!$I$23</f>
        <v>2649.0579619199998</v>
      </c>
      <c r="C121" s="36">
        <f>SUMIFS(СВЦЭМ!$D$39:$D$782,СВЦЭМ!$A$39:$A$782,$A121,СВЦЭМ!$B$39:$B$782,C$110)+'СЕТ СН'!$I$11+СВЦЭМ!$D$10+'СЕТ СН'!$I$6-'СЕТ СН'!$I$23</f>
        <v>2693.2083607300001</v>
      </c>
      <c r="D121" s="36">
        <f>SUMIFS(СВЦЭМ!$D$39:$D$782,СВЦЭМ!$A$39:$A$782,$A121,СВЦЭМ!$B$39:$B$782,D$110)+'СЕТ СН'!$I$11+СВЦЭМ!$D$10+'СЕТ СН'!$I$6-'СЕТ СН'!$I$23</f>
        <v>2706.1781725999999</v>
      </c>
      <c r="E121" s="36">
        <f>SUMIFS(СВЦЭМ!$D$39:$D$782,СВЦЭМ!$A$39:$A$782,$A121,СВЦЭМ!$B$39:$B$782,E$110)+'СЕТ СН'!$I$11+СВЦЭМ!$D$10+'СЕТ СН'!$I$6-'СЕТ СН'!$I$23</f>
        <v>2707.6601491800002</v>
      </c>
      <c r="F121" s="36">
        <f>SUMIFS(СВЦЭМ!$D$39:$D$782,СВЦЭМ!$A$39:$A$782,$A121,СВЦЭМ!$B$39:$B$782,F$110)+'СЕТ СН'!$I$11+СВЦЭМ!$D$10+'СЕТ СН'!$I$6-'СЕТ СН'!$I$23</f>
        <v>2702.3582160300002</v>
      </c>
      <c r="G121" s="36">
        <f>SUMIFS(СВЦЭМ!$D$39:$D$782,СВЦЭМ!$A$39:$A$782,$A121,СВЦЭМ!$B$39:$B$782,G$110)+'СЕТ СН'!$I$11+СВЦЭМ!$D$10+'СЕТ СН'!$I$6-'СЕТ СН'!$I$23</f>
        <v>2688.5513844899997</v>
      </c>
      <c r="H121" s="36">
        <f>SUMIFS(СВЦЭМ!$D$39:$D$782,СВЦЭМ!$A$39:$A$782,$A121,СВЦЭМ!$B$39:$B$782,H$110)+'СЕТ СН'!$I$11+СВЦЭМ!$D$10+'СЕТ СН'!$I$6-'СЕТ СН'!$I$23</f>
        <v>2634.1689405500001</v>
      </c>
      <c r="I121" s="36">
        <f>SUMIFS(СВЦЭМ!$D$39:$D$782,СВЦЭМ!$A$39:$A$782,$A121,СВЦЭМ!$B$39:$B$782,I$110)+'СЕТ СН'!$I$11+СВЦЭМ!$D$10+'СЕТ СН'!$I$6-'СЕТ СН'!$I$23</f>
        <v>2569.5730444800001</v>
      </c>
      <c r="J121" s="36">
        <f>SUMIFS(СВЦЭМ!$D$39:$D$782,СВЦЭМ!$A$39:$A$782,$A121,СВЦЭМ!$B$39:$B$782,J$110)+'СЕТ СН'!$I$11+СВЦЭМ!$D$10+'СЕТ СН'!$I$6-'СЕТ СН'!$I$23</f>
        <v>2534.0414565599999</v>
      </c>
      <c r="K121" s="36">
        <f>SUMIFS(СВЦЭМ!$D$39:$D$782,СВЦЭМ!$A$39:$A$782,$A121,СВЦЭМ!$B$39:$B$782,K$110)+'СЕТ СН'!$I$11+СВЦЭМ!$D$10+'СЕТ СН'!$I$6-'СЕТ СН'!$I$23</f>
        <v>2482.99148332</v>
      </c>
      <c r="L121" s="36">
        <f>SUMIFS(СВЦЭМ!$D$39:$D$782,СВЦЭМ!$A$39:$A$782,$A121,СВЦЭМ!$B$39:$B$782,L$110)+'СЕТ СН'!$I$11+СВЦЭМ!$D$10+'СЕТ СН'!$I$6-'СЕТ СН'!$I$23</f>
        <v>2490.0070246499999</v>
      </c>
      <c r="M121" s="36">
        <f>SUMIFS(СВЦЭМ!$D$39:$D$782,СВЦЭМ!$A$39:$A$782,$A121,СВЦЭМ!$B$39:$B$782,M$110)+'СЕТ СН'!$I$11+СВЦЭМ!$D$10+'СЕТ СН'!$I$6-'СЕТ СН'!$I$23</f>
        <v>2513.2810115800003</v>
      </c>
      <c r="N121" s="36">
        <f>SUMIFS(СВЦЭМ!$D$39:$D$782,СВЦЭМ!$A$39:$A$782,$A121,СВЦЭМ!$B$39:$B$782,N$110)+'СЕТ СН'!$I$11+СВЦЭМ!$D$10+'СЕТ СН'!$I$6-'СЕТ СН'!$I$23</f>
        <v>2548.9284249399998</v>
      </c>
      <c r="O121" s="36">
        <f>SUMIFS(СВЦЭМ!$D$39:$D$782,СВЦЭМ!$A$39:$A$782,$A121,СВЦЭМ!$B$39:$B$782,O$110)+'СЕТ СН'!$I$11+СВЦЭМ!$D$10+'СЕТ СН'!$I$6-'СЕТ СН'!$I$23</f>
        <v>2575.0220563000003</v>
      </c>
      <c r="P121" s="36">
        <f>SUMIFS(СВЦЭМ!$D$39:$D$782,СВЦЭМ!$A$39:$A$782,$A121,СВЦЭМ!$B$39:$B$782,P$110)+'СЕТ СН'!$I$11+СВЦЭМ!$D$10+'СЕТ СН'!$I$6-'СЕТ СН'!$I$23</f>
        <v>2596.4913543900002</v>
      </c>
      <c r="Q121" s="36">
        <f>SUMIFS(СВЦЭМ!$D$39:$D$782,СВЦЭМ!$A$39:$A$782,$A121,СВЦЭМ!$B$39:$B$782,Q$110)+'СЕТ СН'!$I$11+СВЦЭМ!$D$10+'СЕТ СН'!$I$6-'СЕТ СН'!$I$23</f>
        <v>2601.9425408400002</v>
      </c>
      <c r="R121" s="36">
        <f>SUMIFS(СВЦЭМ!$D$39:$D$782,СВЦЭМ!$A$39:$A$782,$A121,СВЦЭМ!$B$39:$B$782,R$110)+'СЕТ СН'!$I$11+СВЦЭМ!$D$10+'СЕТ СН'!$I$6-'СЕТ СН'!$I$23</f>
        <v>2582.2811992400002</v>
      </c>
      <c r="S121" s="36">
        <f>SUMIFS(СВЦЭМ!$D$39:$D$782,СВЦЭМ!$A$39:$A$782,$A121,СВЦЭМ!$B$39:$B$782,S$110)+'СЕТ СН'!$I$11+СВЦЭМ!$D$10+'СЕТ СН'!$I$6-'СЕТ СН'!$I$23</f>
        <v>2533.9861219100003</v>
      </c>
      <c r="T121" s="36">
        <f>SUMIFS(СВЦЭМ!$D$39:$D$782,СВЦЭМ!$A$39:$A$782,$A121,СВЦЭМ!$B$39:$B$782,T$110)+'СЕТ СН'!$I$11+СВЦЭМ!$D$10+'СЕТ СН'!$I$6-'СЕТ СН'!$I$23</f>
        <v>2513.5344594899998</v>
      </c>
      <c r="U121" s="36">
        <f>SUMIFS(СВЦЭМ!$D$39:$D$782,СВЦЭМ!$A$39:$A$782,$A121,СВЦЭМ!$B$39:$B$782,U$110)+'СЕТ СН'!$I$11+СВЦЭМ!$D$10+'СЕТ СН'!$I$6-'СЕТ СН'!$I$23</f>
        <v>2526.8784550999999</v>
      </c>
      <c r="V121" s="36">
        <f>SUMIFS(СВЦЭМ!$D$39:$D$782,СВЦЭМ!$A$39:$A$782,$A121,СВЦЭМ!$B$39:$B$782,V$110)+'СЕТ СН'!$I$11+СВЦЭМ!$D$10+'СЕТ СН'!$I$6-'СЕТ СН'!$I$23</f>
        <v>2554.0980967400001</v>
      </c>
      <c r="W121" s="36">
        <f>SUMIFS(СВЦЭМ!$D$39:$D$782,СВЦЭМ!$A$39:$A$782,$A121,СВЦЭМ!$B$39:$B$782,W$110)+'СЕТ СН'!$I$11+СВЦЭМ!$D$10+'СЕТ СН'!$I$6-'СЕТ СН'!$I$23</f>
        <v>2585.0793621900002</v>
      </c>
      <c r="X121" s="36">
        <f>SUMIFS(СВЦЭМ!$D$39:$D$782,СВЦЭМ!$A$39:$A$782,$A121,СВЦЭМ!$B$39:$B$782,X$110)+'СЕТ СН'!$I$11+СВЦЭМ!$D$10+'СЕТ СН'!$I$6-'СЕТ СН'!$I$23</f>
        <v>2617.0261251100001</v>
      </c>
      <c r="Y121" s="36">
        <f>SUMIFS(СВЦЭМ!$D$39:$D$782,СВЦЭМ!$A$39:$A$782,$A121,СВЦЭМ!$B$39:$B$782,Y$110)+'СЕТ СН'!$I$11+СВЦЭМ!$D$10+'СЕТ СН'!$I$6-'СЕТ СН'!$I$23</f>
        <v>2662.1459491400001</v>
      </c>
    </row>
    <row r="122" spans="1:25" ht="15.75" x14ac:dyDescent="0.2">
      <c r="A122" s="35">
        <f t="shared" si="3"/>
        <v>44969</v>
      </c>
      <c r="B122" s="36">
        <f>SUMIFS(СВЦЭМ!$D$39:$D$782,СВЦЭМ!$A$39:$A$782,$A122,СВЦЭМ!$B$39:$B$782,B$110)+'СЕТ СН'!$I$11+СВЦЭМ!$D$10+'СЕТ СН'!$I$6-'СЕТ СН'!$I$23</f>
        <v>2545.9781191000002</v>
      </c>
      <c r="C122" s="36">
        <f>SUMIFS(СВЦЭМ!$D$39:$D$782,СВЦЭМ!$A$39:$A$782,$A122,СВЦЭМ!$B$39:$B$782,C$110)+'СЕТ СН'!$I$11+СВЦЭМ!$D$10+'СЕТ СН'!$I$6-'СЕТ СН'!$I$23</f>
        <v>2623.68042788</v>
      </c>
      <c r="D122" s="36">
        <f>SUMIFS(СВЦЭМ!$D$39:$D$782,СВЦЭМ!$A$39:$A$782,$A122,СВЦЭМ!$B$39:$B$782,D$110)+'СЕТ СН'!$I$11+СВЦЭМ!$D$10+'СЕТ СН'!$I$6-'СЕТ СН'!$I$23</f>
        <v>2622.9338570099999</v>
      </c>
      <c r="E122" s="36">
        <f>SUMIFS(СВЦЭМ!$D$39:$D$782,СВЦЭМ!$A$39:$A$782,$A122,СВЦЭМ!$B$39:$B$782,E$110)+'СЕТ СН'!$I$11+СВЦЭМ!$D$10+'СЕТ СН'!$I$6-'СЕТ СН'!$I$23</f>
        <v>2589.8298584100003</v>
      </c>
      <c r="F122" s="36">
        <f>SUMIFS(СВЦЭМ!$D$39:$D$782,СВЦЭМ!$A$39:$A$782,$A122,СВЦЭМ!$B$39:$B$782,F$110)+'СЕТ СН'!$I$11+СВЦЭМ!$D$10+'СЕТ СН'!$I$6-'СЕТ СН'!$I$23</f>
        <v>2628.6801380699999</v>
      </c>
      <c r="G122" s="36">
        <f>SUMIFS(СВЦЭМ!$D$39:$D$782,СВЦЭМ!$A$39:$A$782,$A122,СВЦЭМ!$B$39:$B$782,G$110)+'СЕТ СН'!$I$11+СВЦЭМ!$D$10+'СЕТ СН'!$I$6-'СЕТ СН'!$I$23</f>
        <v>2635.2795247100003</v>
      </c>
      <c r="H122" s="36">
        <f>SUMIFS(СВЦЭМ!$D$39:$D$782,СВЦЭМ!$A$39:$A$782,$A122,СВЦЭМ!$B$39:$B$782,H$110)+'СЕТ СН'!$I$11+СВЦЭМ!$D$10+'СЕТ СН'!$I$6-'СЕТ СН'!$I$23</f>
        <v>2628.9557649199996</v>
      </c>
      <c r="I122" s="36">
        <f>SUMIFS(СВЦЭМ!$D$39:$D$782,СВЦЭМ!$A$39:$A$782,$A122,СВЦЭМ!$B$39:$B$782,I$110)+'СЕТ СН'!$I$11+СВЦЭМ!$D$10+'СЕТ СН'!$I$6-'СЕТ СН'!$I$23</f>
        <v>2633.3965225100001</v>
      </c>
      <c r="J122" s="36">
        <f>SUMIFS(СВЦЭМ!$D$39:$D$782,СВЦЭМ!$A$39:$A$782,$A122,СВЦЭМ!$B$39:$B$782,J$110)+'СЕТ СН'!$I$11+СВЦЭМ!$D$10+'СЕТ СН'!$I$6-'СЕТ СН'!$I$23</f>
        <v>2624.9903583</v>
      </c>
      <c r="K122" s="36">
        <f>SUMIFS(СВЦЭМ!$D$39:$D$782,СВЦЭМ!$A$39:$A$782,$A122,СВЦЭМ!$B$39:$B$782,K$110)+'СЕТ СН'!$I$11+СВЦЭМ!$D$10+'СЕТ СН'!$I$6-'СЕТ СН'!$I$23</f>
        <v>2556.1262721200001</v>
      </c>
      <c r="L122" s="36">
        <f>SUMIFS(СВЦЭМ!$D$39:$D$782,СВЦЭМ!$A$39:$A$782,$A122,СВЦЭМ!$B$39:$B$782,L$110)+'СЕТ СН'!$I$11+СВЦЭМ!$D$10+'СЕТ СН'!$I$6-'СЕТ СН'!$I$23</f>
        <v>2518.8117983699999</v>
      </c>
      <c r="M122" s="36">
        <f>SUMIFS(СВЦЭМ!$D$39:$D$782,СВЦЭМ!$A$39:$A$782,$A122,СВЦЭМ!$B$39:$B$782,M$110)+'СЕТ СН'!$I$11+СВЦЭМ!$D$10+'СЕТ СН'!$I$6-'СЕТ СН'!$I$23</f>
        <v>2517.47396295</v>
      </c>
      <c r="N122" s="36">
        <f>SUMIFS(СВЦЭМ!$D$39:$D$782,СВЦЭМ!$A$39:$A$782,$A122,СВЦЭМ!$B$39:$B$782,N$110)+'СЕТ СН'!$I$11+СВЦЭМ!$D$10+'СЕТ СН'!$I$6-'СЕТ СН'!$I$23</f>
        <v>2532.1723054599997</v>
      </c>
      <c r="O122" s="36">
        <f>SUMIFS(СВЦЭМ!$D$39:$D$782,СВЦЭМ!$A$39:$A$782,$A122,СВЦЭМ!$B$39:$B$782,O$110)+'СЕТ СН'!$I$11+СВЦЭМ!$D$10+'СЕТ СН'!$I$6-'СЕТ СН'!$I$23</f>
        <v>2566.7857405899999</v>
      </c>
      <c r="P122" s="36">
        <f>SUMIFS(СВЦЭМ!$D$39:$D$782,СВЦЭМ!$A$39:$A$782,$A122,СВЦЭМ!$B$39:$B$782,P$110)+'СЕТ СН'!$I$11+СВЦЭМ!$D$10+'СЕТ СН'!$I$6-'СЕТ СН'!$I$23</f>
        <v>2586.61904478</v>
      </c>
      <c r="Q122" s="36">
        <f>SUMIFS(СВЦЭМ!$D$39:$D$782,СВЦЭМ!$A$39:$A$782,$A122,СВЦЭМ!$B$39:$B$782,Q$110)+'СЕТ СН'!$I$11+СВЦЭМ!$D$10+'СЕТ СН'!$I$6-'СЕТ СН'!$I$23</f>
        <v>2599.0340166699998</v>
      </c>
      <c r="R122" s="36">
        <f>SUMIFS(СВЦЭМ!$D$39:$D$782,СВЦЭМ!$A$39:$A$782,$A122,СВЦЭМ!$B$39:$B$782,R$110)+'СЕТ СН'!$I$11+СВЦЭМ!$D$10+'СЕТ СН'!$I$6-'СЕТ СН'!$I$23</f>
        <v>2601.3712903400001</v>
      </c>
      <c r="S122" s="36">
        <f>SUMIFS(СВЦЭМ!$D$39:$D$782,СВЦЭМ!$A$39:$A$782,$A122,СВЦЭМ!$B$39:$B$782,S$110)+'СЕТ СН'!$I$11+СВЦЭМ!$D$10+'СЕТ СН'!$I$6-'СЕТ СН'!$I$23</f>
        <v>2559.03291485</v>
      </c>
      <c r="T122" s="36">
        <f>SUMIFS(СВЦЭМ!$D$39:$D$782,СВЦЭМ!$A$39:$A$782,$A122,СВЦЭМ!$B$39:$B$782,T$110)+'СЕТ СН'!$I$11+СВЦЭМ!$D$10+'СЕТ СН'!$I$6-'СЕТ СН'!$I$23</f>
        <v>2529.2122616199999</v>
      </c>
      <c r="U122" s="36">
        <f>SUMIFS(СВЦЭМ!$D$39:$D$782,СВЦЭМ!$A$39:$A$782,$A122,СВЦЭМ!$B$39:$B$782,U$110)+'СЕТ СН'!$I$11+СВЦЭМ!$D$10+'СЕТ СН'!$I$6-'СЕТ СН'!$I$23</f>
        <v>2500.2759703699999</v>
      </c>
      <c r="V122" s="36">
        <f>SUMIFS(СВЦЭМ!$D$39:$D$782,СВЦЭМ!$A$39:$A$782,$A122,СВЦЭМ!$B$39:$B$782,V$110)+'СЕТ СН'!$I$11+СВЦЭМ!$D$10+'СЕТ СН'!$I$6-'СЕТ СН'!$I$23</f>
        <v>2524.6769115500001</v>
      </c>
      <c r="W122" s="36">
        <f>SUMIFS(СВЦЭМ!$D$39:$D$782,СВЦЭМ!$A$39:$A$782,$A122,СВЦЭМ!$B$39:$B$782,W$110)+'СЕТ СН'!$I$11+СВЦЭМ!$D$10+'СЕТ СН'!$I$6-'СЕТ СН'!$I$23</f>
        <v>2539.9324497400003</v>
      </c>
      <c r="X122" s="36">
        <f>SUMIFS(СВЦЭМ!$D$39:$D$782,СВЦЭМ!$A$39:$A$782,$A122,СВЦЭМ!$B$39:$B$782,X$110)+'СЕТ СН'!$I$11+СВЦЭМ!$D$10+'СЕТ СН'!$I$6-'СЕТ СН'!$I$23</f>
        <v>2584.0001508200003</v>
      </c>
      <c r="Y122" s="36">
        <f>SUMIFS(СВЦЭМ!$D$39:$D$782,СВЦЭМ!$A$39:$A$782,$A122,СВЦЭМ!$B$39:$B$782,Y$110)+'СЕТ СН'!$I$11+СВЦЭМ!$D$10+'СЕТ СН'!$I$6-'СЕТ СН'!$I$23</f>
        <v>2582.3298272000002</v>
      </c>
    </row>
    <row r="123" spans="1:25" ht="15.75" x14ac:dyDescent="0.2">
      <c r="A123" s="35">
        <f t="shared" si="3"/>
        <v>44970</v>
      </c>
      <c r="B123" s="36">
        <f>SUMIFS(СВЦЭМ!$D$39:$D$782,СВЦЭМ!$A$39:$A$782,$A123,СВЦЭМ!$B$39:$B$782,B$110)+'СЕТ СН'!$I$11+СВЦЭМ!$D$10+'СЕТ СН'!$I$6-'СЕТ СН'!$I$23</f>
        <v>2689.1965178700002</v>
      </c>
      <c r="C123" s="36">
        <f>SUMIFS(СВЦЭМ!$D$39:$D$782,СВЦЭМ!$A$39:$A$782,$A123,СВЦЭМ!$B$39:$B$782,C$110)+'СЕТ СН'!$I$11+СВЦЭМ!$D$10+'СЕТ СН'!$I$6-'СЕТ СН'!$I$23</f>
        <v>2724.6367832300002</v>
      </c>
      <c r="D123" s="36">
        <f>SUMIFS(СВЦЭМ!$D$39:$D$782,СВЦЭМ!$A$39:$A$782,$A123,СВЦЭМ!$B$39:$B$782,D$110)+'СЕТ СН'!$I$11+СВЦЭМ!$D$10+'СЕТ СН'!$I$6-'СЕТ СН'!$I$23</f>
        <v>2731.1069554799997</v>
      </c>
      <c r="E123" s="36">
        <f>SUMIFS(СВЦЭМ!$D$39:$D$782,СВЦЭМ!$A$39:$A$782,$A123,СВЦЭМ!$B$39:$B$782,E$110)+'СЕТ СН'!$I$11+СВЦЭМ!$D$10+'СЕТ СН'!$I$6-'СЕТ СН'!$I$23</f>
        <v>2732.7649422499999</v>
      </c>
      <c r="F123" s="36">
        <f>SUMIFS(СВЦЭМ!$D$39:$D$782,СВЦЭМ!$A$39:$A$782,$A123,СВЦЭМ!$B$39:$B$782,F$110)+'СЕТ СН'!$I$11+СВЦЭМ!$D$10+'СЕТ СН'!$I$6-'СЕТ СН'!$I$23</f>
        <v>2702.59575958</v>
      </c>
      <c r="G123" s="36">
        <f>SUMIFS(СВЦЭМ!$D$39:$D$782,СВЦЭМ!$A$39:$A$782,$A123,СВЦЭМ!$B$39:$B$782,G$110)+'СЕТ СН'!$I$11+СВЦЭМ!$D$10+'СЕТ СН'!$I$6-'СЕТ СН'!$I$23</f>
        <v>2658.3954793900002</v>
      </c>
      <c r="H123" s="36">
        <f>SUMIFS(СВЦЭМ!$D$39:$D$782,СВЦЭМ!$A$39:$A$782,$A123,СВЦЭМ!$B$39:$B$782,H$110)+'СЕТ СН'!$I$11+СВЦЭМ!$D$10+'СЕТ СН'!$I$6-'СЕТ СН'!$I$23</f>
        <v>2602.3307760600001</v>
      </c>
      <c r="I123" s="36">
        <f>SUMIFS(СВЦЭМ!$D$39:$D$782,СВЦЭМ!$A$39:$A$782,$A123,СВЦЭМ!$B$39:$B$782,I$110)+'СЕТ СН'!$I$11+СВЦЭМ!$D$10+'СЕТ СН'!$I$6-'СЕТ СН'!$I$23</f>
        <v>2605.1033175800003</v>
      </c>
      <c r="J123" s="36">
        <f>SUMIFS(СВЦЭМ!$D$39:$D$782,СВЦЭМ!$A$39:$A$782,$A123,СВЦЭМ!$B$39:$B$782,J$110)+'СЕТ СН'!$I$11+СВЦЭМ!$D$10+'СЕТ СН'!$I$6-'СЕТ СН'!$I$23</f>
        <v>2558.5211008699998</v>
      </c>
      <c r="K123" s="36">
        <f>SUMIFS(СВЦЭМ!$D$39:$D$782,СВЦЭМ!$A$39:$A$782,$A123,СВЦЭМ!$B$39:$B$782,K$110)+'СЕТ СН'!$I$11+СВЦЭМ!$D$10+'СЕТ СН'!$I$6-'СЕТ СН'!$I$23</f>
        <v>2532.46411635</v>
      </c>
      <c r="L123" s="36">
        <f>SUMIFS(СВЦЭМ!$D$39:$D$782,СВЦЭМ!$A$39:$A$782,$A123,СВЦЭМ!$B$39:$B$782,L$110)+'СЕТ СН'!$I$11+СВЦЭМ!$D$10+'СЕТ СН'!$I$6-'СЕТ СН'!$I$23</f>
        <v>2547.83728303</v>
      </c>
      <c r="M123" s="36">
        <f>SUMIFS(СВЦЭМ!$D$39:$D$782,СВЦЭМ!$A$39:$A$782,$A123,СВЦЭМ!$B$39:$B$782,M$110)+'СЕТ СН'!$I$11+СВЦЭМ!$D$10+'СЕТ СН'!$I$6-'СЕТ СН'!$I$23</f>
        <v>2567.1507300399999</v>
      </c>
      <c r="N123" s="36">
        <f>SUMIFS(СВЦЭМ!$D$39:$D$782,СВЦЭМ!$A$39:$A$782,$A123,СВЦЭМ!$B$39:$B$782,N$110)+'СЕТ СН'!$I$11+СВЦЭМ!$D$10+'СЕТ СН'!$I$6-'СЕТ СН'!$I$23</f>
        <v>2618.9332999799999</v>
      </c>
      <c r="O123" s="36">
        <f>SUMIFS(СВЦЭМ!$D$39:$D$782,СВЦЭМ!$A$39:$A$782,$A123,СВЦЭМ!$B$39:$B$782,O$110)+'СЕТ СН'!$I$11+СВЦЭМ!$D$10+'СЕТ СН'!$I$6-'СЕТ СН'!$I$23</f>
        <v>2661.4620916100002</v>
      </c>
      <c r="P123" s="36">
        <f>SUMIFS(СВЦЭМ!$D$39:$D$782,СВЦЭМ!$A$39:$A$782,$A123,СВЦЭМ!$B$39:$B$782,P$110)+'СЕТ СН'!$I$11+СВЦЭМ!$D$10+'СЕТ СН'!$I$6-'СЕТ СН'!$I$23</f>
        <v>2697.7066027800001</v>
      </c>
      <c r="Q123" s="36">
        <f>SUMIFS(СВЦЭМ!$D$39:$D$782,СВЦЭМ!$A$39:$A$782,$A123,СВЦЭМ!$B$39:$B$782,Q$110)+'СЕТ СН'!$I$11+СВЦЭМ!$D$10+'СЕТ СН'!$I$6-'СЕТ СН'!$I$23</f>
        <v>2711.6637665600001</v>
      </c>
      <c r="R123" s="36">
        <f>SUMIFS(СВЦЭМ!$D$39:$D$782,СВЦЭМ!$A$39:$A$782,$A123,СВЦЭМ!$B$39:$B$782,R$110)+'СЕТ СН'!$I$11+СВЦЭМ!$D$10+'СЕТ СН'!$I$6-'СЕТ СН'!$I$23</f>
        <v>2700.36999466</v>
      </c>
      <c r="S123" s="36">
        <f>SUMIFS(СВЦЭМ!$D$39:$D$782,СВЦЭМ!$A$39:$A$782,$A123,СВЦЭМ!$B$39:$B$782,S$110)+'СЕТ СН'!$I$11+СВЦЭМ!$D$10+'СЕТ СН'!$I$6-'СЕТ СН'!$I$23</f>
        <v>2649.4582625200001</v>
      </c>
      <c r="T123" s="36">
        <f>SUMIFS(СВЦЭМ!$D$39:$D$782,СВЦЭМ!$A$39:$A$782,$A123,СВЦЭМ!$B$39:$B$782,T$110)+'СЕТ СН'!$I$11+СВЦЭМ!$D$10+'СЕТ СН'!$I$6-'СЕТ СН'!$I$23</f>
        <v>2608.9228805799999</v>
      </c>
      <c r="U123" s="36">
        <f>SUMIFS(СВЦЭМ!$D$39:$D$782,СВЦЭМ!$A$39:$A$782,$A123,СВЦЭМ!$B$39:$B$782,U$110)+'СЕТ СН'!$I$11+СВЦЭМ!$D$10+'СЕТ СН'!$I$6-'СЕТ СН'!$I$23</f>
        <v>2650.3010508899997</v>
      </c>
      <c r="V123" s="36">
        <f>SUMIFS(СВЦЭМ!$D$39:$D$782,СВЦЭМ!$A$39:$A$782,$A123,СВЦЭМ!$B$39:$B$782,V$110)+'СЕТ СН'!$I$11+СВЦЭМ!$D$10+'СЕТ СН'!$I$6-'СЕТ СН'!$I$23</f>
        <v>2662.4300449100001</v>
      </c>
      <c r="W123" s="36">
        <f>SUMIFS(СВЦЭМ!$D$39:$D$782,СВЦЭМ!$A$39:$A$782,$A123,СВЦЭМ!$B$39:$B$782,W$110)+'СЕТ СН'!$I$11+СВЦЭМ!$D$10+'СЕТ СН'!$I$6-'СЕТ СН'!$I$23</f>
        <v>2687.01105289</v>
      </c>
      <c r="X123" s="36">
        <f>SUMIFS(СВЦЭМ!$D$39:$D$782,СВЦЭМ!$A$39:$A$782,$A123,СВЦЭМ!$B$39:$B$782,X$110)+'СЕТ СН'!$I$11+СВЦЭМ!$D$10+'СЕТ СН'!$I$6-'СЕТ СН'!$I$23</f>
        <v>2721.6727511500003</v>
      </c>
      <c r="Y123" s="36">
        <f>SUMIFS(СВЦЭМ!$D$39:$D$782,СВЦЭМ!$A$39:$A$782,$A123,СВЦЭМ!$B$39:$B$782,Y$110)+'СЕТ СН'!$I$11+СВЦЭМ!$D$10+'СЕТ СН'!$I$6-'СЕТ СН'!$I$23</f>
        <v>2644.8410290100001</v>
      </c>
    </row>
    <row r="124" spans="1:25" ht="15.75" x14ac:dyDescent="0.2">
      <c r="A124" s="35">
        <f t="shared" si="3"/>
        <v>44971</v>
      </c>
      <c r="B124" s="36">
        <f>SUMIFS(СВЦЭМ!$D$39:$D$782,СВЦЭМ!$A$39:$A$782,$A124,СВЦЭМ!$B$39:$B$782,B$110)+'СЕТ СН'!$I$11+СВЦЭМ!$D$10+'СЕТ СН'!$I$6-'СЕТ СН'!$I$23</f>
        <v>2758.4399312799997</v>
      </c>
      <c r="C124" s="36">
        <f>SUMIFS(СВЦЭМ!$D$39:$D$782,СВЦЭМ!$A$39:$A$782,$A124,СВЦЭМ!$B$39:$B$782,C$110)+'СЕТ СН'!$I$11+СВЦЭМ!$D$10+'СЕТ СН'!$I$6-'СЕТ СН'!$I$23</f>
        <v>2803.3187524499999</v>
      </c>
      <c r="D124" s="36">
        <f>SUMIFS(СВЦЭМ!$D$39:$D$782,СВЦЭМ!$A$39:$A$782,$A124,СВЦЭМ!$B$39:$B$782,D$110)+'СЕТ СН'!$I$11+СВЦЭМ!$D$10+'СЕТ СН'!$I$6-'СЕТ СН'!$I$23</f>
        <v>2797.0330102200001</v>
      </c>
      <c r="E124" s="36">
        <f>SUMIFS(СВЦЭМ!$D$39:$D$782,СВЦЭМ!$A$39:$A$782,$A124,СВЦЭМ!$B$39:$B$782,E$110)+'СЕТ СН'!$I$11+СВЦЭМ!$D$10+'СЕТ СН'!$I$6-'СЕТ СН'!$I$23</f>
        <v>2883.7938726100001</v>
      </c>
      <c r="F124" s="36">
        <f>SUMIFS(СВЦЭМ!$D$39:$D$782,СВЦЭМ!$A$39:$A$782,$A124,СВЦЭМ!$B$39:$B$782,F$110)+'СЕТ СН'!$I$11+СВЦЭМ!$D$10+'СЕТ СН'!$I$6-'СЕТ СН'!$I$23</f>
        <v>2717.7825396799999</v>
      </c>
      <c r="G124" s="36">
        <f>SUMIFS(СВЦЭМ!$D$39:$D$782,СВЦЭМ!$A$39:$A$782,$A124,СВЦЭМ!$B$39:$B$782,G$110)+'СЕТ СН'!$I$11+СВЦЭМ!$D$10+'СЕТ СН'!$I$6-'СЕТ СН'!$I$23</f>
        <v>2836.94294653</v>
      </c>
      <c r="H124" s="36">
        <f>SUMIFS(СВЦЭМ!$D$39:$D$782,СВЦЭМ!$A$39:$A$782,$A124,СВЦЭМ!$B$39:$B$782,H$110)+'СЕТ СН'!$I$11+СВЦЭМ!$D$10+'СЕТ СН'!$I$6-'СЕТ СН'!$I$23</f>
        <v>2749.6730118099999</v>
      </c>
      <c r="I124" s="36">
        <f>SUMIFS(СВЦЭМ!$D$39:$D$782,СВЦЭМ!$A$39:$A$782,$A124,СВЦЭМ!$B$39:$B$782,I$110)+'СЕТ СН'!$I$11+СВЦЭМ!$D$10+'СЕТ СН'!$I$6-'СЕТ СН'!$I$23</f>
        <v>2708.07531543</v>
      </c>
      <c r="J124" s="36">
        <f>SUMIFS(СВЦЭМ!$D$39:$D$782,СВЦЭМ!$A$39:$A$782,$A124,СВЦЭМ!$B$39:$B$782,J$110)+'СЕТ СН'!$I$11+СВЦЭМ!$D$10+'СЕТ СН'!$I$6-'СЕТ СН'!$I$23</f>
        <v>2683.7377447500003</v>
      </c>
      <c r="K124" s="36">
        <f>SUMIFS(СВЦЭМ!$D$39:$D$782,СВЦЭМ!$A$39:$A$782,$A124,СВЦЭМ!$B$39:$B$782,K$110)+'СЕТ СН'!$I$11+СВЦЭМ!$D$10+'СЕТ СН'!$I$6-'СЕТ СН'!$I$23</f>
        <v>2663.38304565</v>
      </c>
      <c r="L124" s="36">
        <f>SUMIFS(СВЦЭМ!$D$39:$D$782,СВЦЭМ!$A$39:$A$782,$A124,СВЦЭМ!$B$39:$B$782,L$110)+'СЕТ СН'!$I$11+СВЦЭМ!$D$10+'СЕТ СН'!$I$6-'СЕТ СН'!$I$23</f>
        <v>2663.2381776800003</v>
      </c>
      <c r="M124" s="36">
        <f>SUMIFS(СВЦЭМ!$D$39:$D$782,СВЦЭМ!$A$39:$A$782,$A124,СВЦЭМ!$B$39:$B$782,M$110)+'СЕТ СН'!$I$11+СВЦЭМ!$D$10+'СЕТ СН'!$I$6-'СЕТ СН'!$I$23</f>
        <v>2733.8905112499997</v>
      </c>
      <c r="N124" s="36">
        <f>SUMIFS(СВЦЭМ!$D$39:$D$782,СВЦЭМ!$A$39:$A$782,$A124,СВЦЭМ!$B$39:$B$782,N$110)+'СЕТ СН'!$I$11+СВЦЭМ!$D$10+'СЕТ СН'!$I$6-'СЕТ СН'!$I$23</f>
        <v>2717.8685932899998</v>
      </c>
      <c r="O124" s="36">
        <f>SUMIFS(СВЦЭМ!$D$39:$D$782,СВЦЭМ!$A$39:$A$782,$A124,СВЦЭМ!$B$39:$B$782,O$110)+'СЕТ СН'!$I$11+СВЦЭМ!$D$10+'СЕТ СН'!$I$6-'СЕТ СН'!$I$23</f>
        <v>2744.8833916100002</v>
      </c>
      <c r="P124" s="36">
        <f>SUMIFS(СВЦЭМ!$D$39:$D$782,СВЦЭМ!$A$39:$A$782,$A124,СВЦЭМ!$B$39:$B$782,P$110)+'СЕТ СН'!$I$11+СВЦЭМ!$D$10+'СЕТ СН'!$I$6-'СЕТ СН'!$I$23</f>
        <v>2765.5981760499999</v>
      </c>
      <c r="Q124" s="36">
        <f>SUMIFS(СВЦЭМ!$D$39:$D$782,СВЦЭМ!$A$39:$A$782,$A124,СВЦЭМ!$B$39:$B$782,Q$110)+'СЕТ СН'!$I$11+СВЦЭМ!$D$10+'СЕТ СН'!$I$6-'СЕТ СН'!$I$23</f>
        <v>2773.2791803299997</v>
      </c>
      <c r="R124" s="36">
        <f>SUMIFS(СВЦЭМ!$D$39:$D$782,СВЦЭМ!$A$39:$A$782,$A124,СВЦЭМ!$B$39:$B$782,R$110)+'СЕТ СН'!$I$11+СВЦЭМ!$D$10+'СЕТ СН'!$I$6-'СЕТ СН'!$I$23</f>
        <v>2749.4481616599996</v>
      </c>
      <c r="S124" s="36">
        <f>SUMIFS(СВЦЭМ!$D$39:$D$782,СВЦЭМ!$A$39:$A$782,$A124,СВЦЭМ!$B$39:$B$782,S$110)+'СЕТ СН'!$I$11+СВЦЭМ!$D$10+'СЕТ СН'!$I$6-'СЕТ СН'!$I$23</f>
        <v>2711.9882469599997</v>
      </c>
      <c r="T124" s="36">
        <f>SUMIFS(СВЦЭМ!$D$39:$D$782,СВЦЭМ!$A$39:$A$782,$A124,СВЦЭМ!$B$39:$B$782,T$110)+'СЕТ СН'!$I$11+СВЦЭМ!$D$10+'СЕТ СН'!$I$6-'СЕТ СН'!$I$23</f>
        <v>2702.0118494500002</v>
      </c>
      <c r="U124" s="36">
        <f>SUMIFS(СВЦЭМ!$D$39:$D$782,СВЦЭМ!$A$39:$A$782,$A124,СВЦЭМ!$B$39:$B$782,U$110)+'СЕТ СН'!$I$11+СВЦЭМ!$D$10+'СЕТ СН'!$I$6-'СЕТ СН'!$I$23</f>
        <v>2695.9943349300002</v>
      </c>
      <c r="V124" s="36">
        <f>SUMIFS(СВЦЭМ!$D$39:$D$782,СВЦЭМ!$A$39:$A$782,$A124,СВЦЭМ!$B$39:$B$782,V$110)+'СЕТ СН'!$I$11+СВЦЭМ!$D$10+'СЕТ СН'!$I$6-'СЕТ СН'!$I$23</f>
        <v>2711.9899604900002</v>
      </c>
      <c r="W124" s="36">
        <f>SUMIFS(СВЦЭМ!$D$39:$D$782,СВЦЭМ!$A$39:$A$782,$A124,СВЦЭМ!$B$39:$B$782,W$110)+'СЕТ СН'!$I$11+СВЦЭМ!$D$10+'СЕТ СН'!$I$6-'СЕТ СН'!$I$23</f>
        <v>2735.7235935899998</v>
      </c>
      <c r="X124" s="36">
        <f>SUMIFS(СВЦЭМ!$D$39:$D$782,СВЦЭМ!$A$39:$A$782,$A124,СВЦЭМ!$B$39:$B$782,X$110)+'СЕТ СН'!$I$11+СВЦЭМ!$D$10+'СЕТ СН'!$I$6-'СЕТ СН'!$I$23</f>
        <v>2763.5001242799999</v>
      </c>
      <c r="Y124" s="36">
        <f>SUMIFS(СВЦЭМ!$D$39:$D$782,СВЦЭМ!$A$39:$A$782,$A124,СВЦЭМ!$B$39:$B$782,Y$110)+'СЕТ СН'!$I$11+СВЦЭМ!$D$10+'СЕТ СН'!$I$6-'СЕТ СН'!$I$23</f>
        <v>2779.9246897799999</v>
      </c>
    </row>
    <row r="125" spans="1:25" ht="15.75" x14ac:dyDescent="0.2">
      <c r="A125" s="35">
        <f t="shared" si="3"/>
        <v>44972</v>
      </c>
      <c r="B125" s="36">
        <f>SUMIFS(СВЦЭМ!$D$39:$D$782,СВЦЭМ!$A$39:$A$782,$A125,СВЦЭМ!$B$39:$B$782,B$110)+'СЕТ СН'!$I$11+СВЦЭМ!$D$10+'СЕТ СН'!$I$6-'СЕТ СН'!$I$23</f>
        <v>2721.0428932499999</v>
      </c>
      <c r="C125" s="36">
        <f>SUMIFS(СВЦЭМ!$D$39:$D$782,СВЦЭМ!$A$39:$A$782,$A125,СВЦЭМ!$B$39:$B$782,C$110)+'СЕТ СН'!$I$11+СВЦЭМ!$D$10+'СЕТ СН'!$I$6-'СЕТ СН'!$I$23</f>
        <v>2742.5075590599999</v>
      </c>
      <c r="D125" s="36">
        <f>SUMIFS(СВЦЭМ!$D$39:$D$782,СВЦЭМ!$A$39:$A$782,$A125,СВЦЭМ!$B$39:$B$782,D$110)+'СЕТ СН'!$I$11+СВЦЭМ!$D$10+'СЕТ СН'!$I$6-'СЕТ СН'!$I$23</f>
        <v>2769.3636360399996</v>
      </c>
      <c r="E125" s="36">
        <f>SUMIFS(СВЦЭМ!$D$39:$D$782,СВЦЭМ!$A$39:$A$782,$A125,СВЦЭМ!$B$39:$B$782,E$110)+'СЕТ СН'!$I$11+СВЦЭМ!$D$10+'СЕТ СН'!$I$6-'СЕТ СН'!$I$23</f>
        <v>2756.08377277</v>
      </c>
      <c r="F125" s="36">
        <f>SUMIFS(СВЦЭМ!$D$39:$D$782,СВЦЭМ!$A$39:$A$782,$A125,СВЦЭМ!$B$39:$B$782,F$110)+'СЕТ СН'!$I$11+СВЦЭМ!$D$10+'СЕТ СН'!$I$6-'СЕТ СН'!$I$23</f>
        <v>2729.0828890900002</v>
      </c>
      <c r="G125" s="36">
        <f>SUMIFS(СВЦЭМ!$D$39:$D$782,СВЦЭМ!$A$39:$A$782,$A125,СВЦЭМ!$B$39:$B$782,G$110)+'СЕТ СН'!$I$11+СВЦЭМ!$D$10+'СЕТ СН'!$I$6-'СЕТ СН'!$I$23</f>
        <v>2658.0205575800001</v>
      </c>
      <c r="H125" s="36">
        <f>SUMIFS(СВЦЭМ!$D$39:$D$782,СВЦЭМ!$A$39:$A$782,$A125,СВЦЭМ!$B$39:$B$782,H$110)+'СЕТ СН'!$I$11+СВЦЭМ!$D$10+'СЕТ СН'!$I$6-'СЕТ СН'!$I$23</f>
        <v>2582.58000713</v>
      </c>
      <c r="I125" s="36">
        <f>SUMIFS(СВЦЭМ!$D$39:$D$782,СВЦЭМ!$A$39:$A$782,$A125,СВЦЭМ!$B$39:$B$782,I$110)+'СЕТ СН'!$I$11+СВЦЭМ!$D$10+'СЕТ СН'!$I$6-'СЕТ СН'!$I$23</f>
        <v>2564.58306902</v>
      </c>
      <c r="J125" s="36">
        <f>SUMIFS(СВЦЭМ!$D$39:$D$782,СВЦЭМ!$A$39:$A$782,$A125,СВЦЭМ!$B$39:$B$782,J$110)+'СЕТ СН'!$I$11+СВЦЭМ!$D$10+'СЕТ СН'!$I$6-'СЕТ СН'!$I$23</f>
        <v>2533.4187811900001</v>
      </c>
      <c r="K125" s="36">
        <f>SUMIFS(СВЦЭМ!$D$39:$D$782,СВЦЭМ!$A$39:$A$782,$A125,СВЦЭМ!$B$39:$B$782,K$110)+'СЕТ СН'!$I$11+СВЦЭМ!$D$10+'СЕТ СН'!$I$6-'СЕТ СН'!$I$23</f>
        <v>2529.3270489899996</v>
      </c>
      <c r="L125" s="36">
        <f>SUMIFS(СВЦЭМ!$D$39:$D$782,СВЦЭМ!$A$39:$A$782,$A125,СВЦЭМ!$B$39:$B$782,L$110)+'СЕТ СН'!$I$11+СВЦЭМ!$D$10+'СЕТ СН'!$I$6-'СЕТ СН'!$I$23</f>
        <v>2540.0766911199999</v>
      </c>
      <c r="M125" s="36">
        <f>SUMIFS(СВЦЭМ!$D$39:$D$782,СВЦЭМ!$A$39:$A$782,$A125,СВЦЭМ!$B$39:$B$782,M$110)+'СЕТ СН'!$I$11+СВЦЭМ!$D$10+'СЕТ СН'!$I$6-'СЕТ СН'!$I$23</f>
        <v>2584.5669974699999</v>
      </c>
      <c r="N125" s="36">
        <f>SUMIFS(СВЦЭМ!$D$39:$D$782,СВЦЭМ!$A$39:$A$782,$A125,СВЦЭМ!$B$39:$B$782,N$110)+'СЕТ СН'!$I$11+СВЦЭМ!$D$10+'СЕТ СН'!$I$6-'СЕТ СН'!$I$23</f>
        <v>2606.05943329</v>
      </c>
      <c r="O125" s="36">
        <f>SUMIFS(СВЦЭМ!$D$39:$D$782,СВЦЭМ!$A$39:$A$782,$A125,СВЦЭМ!$B$39:$B$782,O$110)+'СЕТ СН'!$I$11+СВЦЭМ!$D$10+'СЕТ СН'!$I$6-'СЕТ СН'!$I$23</f>
        <v>2629.3400099800001</v>
      </c>
      <c r="P125" s="36">
        <f>SUMIFS(СВЦЭМ!$D$39:$D$782,СВЦЭМ!$A$39:$A$782,$A125,СВЦЭМ!$B$39:$B$782,P$110)+'СЕТ СН'!$I$11+СВЦЭМ!$D$10+'СЕТ СН'!$I$6-'СЕТ СН'!$I$23</f>
        <v>2649.9023069899999</v>
      </c>
      <c r="Q125" s="36">
        <f>SUMIFS(СВЦЭМ!$D$39:$D$782,СВЦЭМ!$A$39:$A$782,$A125,СВЦЭМ!$B$39:$B$782,Q$110)+'СЕТ СН'!$I$11+СВЦЭМ!$D$10+'СЕТ СН'!$I$6-'СЕТ СН'!$I$23</f>
        <v>2639.90566154</v>
      </c>
      <c r="R125" s="36">
        <f>SUMIFS(СВЦЭМ!$D$39:$D$782,СВЦЭМ!$A$39:$A$782,$A125,СВЦЭМ!$B$39:$B$782,R$110)+'СЕТ СН'!$I$11+СВЦЭМ!$D$10+'СЕТ СН'!$I$6-'СЕТ СН'!$I$23</f>
        <v>2620.5263536900002</v>
      </c>
      <c r="S125" s="36">
        <f>SUMIFS(СВЦЭМ!$D$39:$D$782,СВЦЭМ!$A$39:$A$782,$A125,СВЦЭМ!$B$39:$B$782,S$110)+'СЕТ СН'!$I$11+СВЦЭМ!$D$10+'СЕТ СН'!$I$6-'СЕТ СН'!$I$23</f>
        <v>2572.2504805500002</v>
      </c>
      <c r="T125" s="36">
        <f>SUMIFS(СВЦЭМ!$D$39:$D$782,СВЦЭМ!$A$39:$A$782,$A125,СВЦЭМ!$B$39:$B$782,T$110)+'СЕТ СН'!$I$11+СВЦЭМ!$D$10+'СЕТ СН'!$I$6-'СЕТ СН'!$I$23</f>
        <v>2520.70774914</v>
      </c>
      <c r="U125" s="36">
        <f>SUMIFS(СВЦЭМ!$D$39:$D$782,СВЦЭМ!$A$39:$A$782,$A125,СВЦЭМ!$B$39:$B$782,U$110)+'СЕТ СН'!$I$11+СВЦЭМ!$D$10+'СЕТ СН'!$I$6-'СЕТ СН'!$I$23</f>
        <v>2548.6928991300001</v>
      </c>
      <c r="V125" s="36">
        <f>SUMIFS(СВЦЭМ!$D$39:$D$782,СВЦЭМ!$A$39:$A$782,$A125,СВЦЭМ!$B$39:$B$782,V$110)+'СЕТ СН'!$I$11+СВЦЭМ!$D$10+'СЕТ СН'!$I$6-'СЕТ СН'!$I$23</f>
        <v>2539.5726100499996</v>
      </c>
      <c r="W125" s="36">
        <f>SUMIFS(СВЦЭМ!$D$39:$D$782,СВЦЭМ!$A$39:$A$782,$A125,СВЦЭМ!$B$39:$B$782,W$110)+'СЕТ СН'!$I$11+СВЦЭМ!$D$10+'СЕТ СН'!$I$6-'СЕТ СН'!$I$23</f>
        <v>2539.5587362699998</v>
      </c>
      <c r="X125" s="36">
        <f>SUMIFS(СВЦЭМ!$D$39:$D$782,СВЦЭМ!$A$39:$A$782,$A125,СВЦЭМ!$B$39:$B$782,X$110)+'СЕТ СН'!$I$11+СВЦЭМ!$D$10+'СЕТ СН'!$I$6-'СЕТ СН'!$I$23</f>
        <v>2602.0660466700001</v>
      </c>
      <c r="Y125" s="36">
        <f>SUMIFS(СВЦЭМ!$D$39:$D$782,СВЦЭМ!$A$39:$A$782,$A125,СВЦЭМ!$B$39:$B$782,Y$110)+'СЕТ СН'!$I$11+СВЦЭМ!$D$10+'СЕТ СН'!$I$6-'СЕТ СН'!$I$23</f>
        <v>2634.0230770199996</v>
      </c>
    </row>
    <row r="126" spans="1:25" ht="15.75" x14ac:dyDescent="0.2">
      <c r="A126" s="35">
        <f t="shared" si="3"/>
        <v>44973</v>
      </c>
      <c r="B126" s="36">
        <f>SUMIFS(СВЦЭМ!$D$39:$D$782,СВЦЭМ!$A$39:$A$782,$A126,СВЦЭМ!$B$39:$B$782,B$110)+'СЕТ СН'!$I$11+СВЦЭМ!$D$10+'СЕТ СН'!$I$6-'СЕТ СН'!$I$23</f>
        <v>2699.2532093999998</v>
      </c>
      <c r="C126" s="36">
        <f>SUMIFS(СВЦЭМ!$D$39:$D$782,СВЦЭМ!$A$39:$A$782,$A126,СВЦЭМ!$B$39:$B$782,C$110)+'СЕТ СН'!$I$11+СВЦЭМ!$D$10+'СЕТ СН'!$I$6-'СЕТ СН'!$I$23</f>
        <v>2737.6555498500002</v>
      </c>
      <c r="D126" s="36">
        <f>SUMIFS(СВЦЭМ!$D$39:$D$782,СВЦЭМ!$A$39:$A$782,$A126,СВЦЭМ!$B$39:$B$782,D$110)+'СЕТ СН'!$I$11+СВЦЭМ!$D$10+'СЕТ СН'!$I$6-'СЕТ СН'!$I$23</f>
        <v>2748.4824708900001</v>
      </c>
      <c r="E126" s="36">
        <f>SUMIFS(СВЦЭМ!$D$39:$D$782,СВЦЭМ!$A$39:$A$782,$A126,СВЦЭМ!$B$39:$B$782,E$110)+'СЕТ СН'!$I$11+СВЦЭМ!$D$10+'СЕТ СН'!$I$6-'СЕТ СН'!$I$23</f>
        <v>2749.83016279</v>
      </c>
      <c r="F126" s="36">
        <f>SUMIFS(СВЦЭМ!$D$39:$D$782,СВЦЭМ!$A$39:$A$782,$A126,СВЦЭМ!$B$39:$B$782,F$110)+'СЕТ СН'!$I$11+СВЦЭМ!$D$10+'СЕТ СН'!$I$6-'СЕТ СН'!$I$23</f>
        <v>2733.1453365099997</v>
      </c>
      <c r="G126" s="36">
        <f>SUMIFS(СВЦЭМ!$D$39:$D$782,СВЦЭМ!$A$39:$A$782,$A126,СВЦЭМ!$B$39:$B$782,G$110)+'СЕТ СН'!$I$11+СВЦЭМ!$D$10+'СЕТ СН'!$I$6-'СЕТ СН'!$I$23</f>
        <v>2685.5174567699996</v>
      </c>
      <c r="H126" s="36">
        <f>SUMIFS(СВЦЭМ!$D$39:$D$782,СВЦЭМ!$A$39:$A$782,$A126,СВЦЭМ!$B$39:$B$782,H$110)+'СЕТ СН'!$I$11+СВЦЭМ!$D$10+'СЕТ СН'!$I$6-'СЕТ СН'!$I$23</f>
        <v>2584.5720056099999</v>
      </c>
      <c r="I126" s="36">
        <f>SUMIFS(СВЦЭМ!$D$39:$D$782,СВЦЭМ!$A$39:$A$782,$A126,СВЦЭМ!$B$39:$B$782,I$110)+'СЕТ СН'!$I$11+СВЦЭМ!$D$10+'СЕТ СН'!$I$6-'СЕТ СН'!$I$23</f>
        <v>2547.8747804499999</v>
      </c>
      <c r="J126" s="36">
        <f>SUMIFS(СВЦЭМ!$D$39:$D$782,СВЦЭМ!$A$39:$A$782,$A126,СВЦЭМ!$B$39:$B$782,J$110)+'СЕТ СН'!$I$11+СВЦЭМ!$D$10+'СЕТ СН'!$I$6-'СЕТ СН'!$I$23</f>
        <v>2535.5172883799996</v>
      </c>
      <c r="K126" s="36">
        <f>SUMIFS(СВЦЭМ!$D$39:$D$782,СВЦЭМ!$A$39:$A$782,$A126,СВЦЭМ!$B$39:$B$782,K$110)+'СЕТ СН'!$I$11+СВЦЭМ!$D$10+'СЕТ СН'!$I$6-'СЕТ СН'!$I$23</f>
        <v>2544.1011567400001</v>
      </c>
      <c r="L126" s="36">
        <f>SUMIFS(СВЦЭМ!$D$39:$D$782,СВЦЭМ!$A$39:$A$782,$A126,СВЦЭМ!$B$39:$B$782,L$110)+'СЕТ СН'!$I$11+СВЦЭМ!$D$10+'СЕТ СН'!$I$6-'СЕТ СН'!$I$23</f>
        <v>2562.7210372600002</v>
      </c>
      <c r="M126" s="36">
        <f>SUMIFS(СВЦЭМ!$D$39:$D$782,СВЦЭМ!$A$39:$A$782,$A126,СВЦЭМ!$B$39:$B$782,M$110)+'СЕТ СН'!$I$11+СВЦЭМ!$D$10+'СЕТ СН'!$I$6-'СЕТ СН'!$I$23</f>
        <v>2584.8919235100002</v>
      </c>
      <c r="N126" s="36">
        <f>SUMIFS(СВЦЭМ!$D$39:$D$782,СВЦЭМ!$A$39:$A$782,$A126,СВЦЭМ!$B$39:$B$782,N$110)+'СЕТ СН'!$I$11+СВЦЭМ!$D$10+'СЕТ СН'!$I$6-'СЕТ СН'!$I$23</f>
        <v>2645.06691052</v>
      </c>
      <c r="O126" s="36">
        <f>SUMIFS(СВЦЭМ!$D$39:$D$782,СВЦЭМ!$A$39:$A$782,$A126,СВЦЭМ!$B$39:$B$782,O$110)+'СЕТ СН'!$I$11+СВЦЭМ!$D$10+'СЕТ СН'!$I$6-'СЕТ СН'!$I$23</f>
        <v>2666.9723964200002</v>
      </c>
      <c r="P126" s="36">
        <f>SUMIFS(СВЦЭМ!$D$39:$D$782,СВЦЭМ!$A$39:$A$782,$A126,СВЦЭМ!$B$39:$B$782,P$110)+'СЕТ СН'!$I$11+СВЦЭМ!$D$10+'СЕТ СН'!$I$6-'СЕТ СН'!$I$23</f>
        <v>2680.4476425599996</v>
      </c>
      <c r="Q126" s="36">
        <f>SUMIFS(СВЦЭМ!$D$39:$D$782,СВЦЭМ!$A$39:$A$782,$A126,СВЦЭМ!$B$39:$B$782,Q$110)+'СЕТ СН'!$I$11+СВЦЭМ!$D$10+'СЕТ СН'!$I$6-'СЕТ СН'!$I$23</f>
        <v>2684.84004052</v>
      </c>
      <c r="R126" s="36">
        <f>SUMIFS(СВЦЭМ!$D$39:$D$782,СВЦЭМ!$A$39:$A$782,$A126,СВЦЭМ!$B$39:$B$782,R$110)+'СЕТ СН'!$I$11+СВЦЭМ!$D$10+'СЕТ СН'!$I$6-'СЕТ СН'!$I$23</f>
        <v>2670.9708587599998</v>
      </c>
      <c r="S126" s="36">
        <f>SUMIFS(СВЦЭМ!$D$39:$D$782,СВЦЭМ!$A$39:$A$782,$A126,СВЦЭМ!$B$39:$B$782,S$110)+'СЕТ СН'!$I$11+СВЦЭМ!$D$10+'СЕТ СН'!$I$6-'СЕТ СН'!$I$23</f>
        <v>2620.5789201400003</v>
      </c>
      <c r="T126" s="36">
        <f>SUMIFS(СВЦЭМ!$D$39:$D$782,СВЦЭМ!$A$39:$A$782,$A126,СВЦЭМ!$B$39:$B$782,T$110)+'СЕТ СН'!$I$11+СВЦЭМ!$D$10+'СЕТ СН'!$I$6-'СЕТ СН'!$I$23</f>
        <v>2562.0668187199999</v>
      </c>
      <c r="U126" s="36">
        <f>SUMIFS(СВЦЭМ!$D$39:$D$782,СВЦЭМ!$A$39:$A$782,$A126,СВЦЭМ!$B$39:$B$782,U$110)+'СЕТ СН'!$I$11+СВЦЭМ!$D$10+'СЕТ СН'!$I$6-'СЕТ СН'!$I$23</f>
        <v>2581.8940464099996</v>
      </c>
      <c r="V126" s="36">
        <f>SUMIFS(СВЦЭМ!$D$39:$D$782,СВЦЭМ!$A$39:$A$782,$A126,СВЦЭМ!$B$39:$B$782,V$110)+'СЕТ СН'!$I$11+СВЦЭМ!$D$10+'СЕТ СН'!$I$6-'СЕТ СН'!$I$23</f>
        <v>2596.83806908</v>
      </c>
      <c r="W126" s="36">
        <f>SUMIFS(СВЦЭМ!$D$39:$D$782,СВЦЭМ!$A$39:$A$782,$A126,СВЦЭМ!$B$39:$B$782,W$110)+'СЕТ СН'!$I$11+СВЦЭМ!$D$10+'СЕТ СН'!$I$6-'СЕТ СН'!$I$23</f>
        <v>2633.11737829</v>
      </c>
      <c r="X126" s="36">
        <f>SUMIFS(СВЦЭМ!$D$39:$D$782,СВЦЭМ!$A$39:$A$782,$A126,СВЦЭМ!$B$39:$B$782,X$110)+'СЕТ СН'!$I$11+СВЦЭМ!$D$10+'СЕТ СН'!$I$6-'СЕТ СН'!$I$23</f>
        <v>2686.7829242600001</v>
      </c>
      <c r="Y126" s="36">
        <f>SUMIFS(СВЦЭМ!$D$39:$D$782,СВЦЭМ!$A$39:$A$782,$A126,СВЦЭМ!$B$39:$B$782,Y$110)+'СЕТ СН'!$I$11+СВЦЭМ!$D$10+'СЕТ СН'!$I$6-'СЕТ СН'!$I$23</f>
        <v>2705.9758015699999</v>
      </c>
    </row>
    <row r="127" spans="1:25" ht="15.75" x14ac:dyDescent="0.2">
      <c r="A127" s="35">
        <f t="shared" si="3"/>
        <v>44974</v>
      </c>
      <c r="B127" s="36">
        <f>SUMIFS(СВЦЭМ!$D$39:$D$782,СВЦЭМ!$A$39:$A$782,$A127,СВЦЭМ!$B$39:$B$782,B$110)+'СЕТ СН'!$I$11+СВЦЭМ!$D$10+'СЕТ СН'!$I$6-'СЕТ СН'!$I$23</f>
        <v>2847.0374241099998</v>
      </c>
      <c r="C127" s="36">
        <f>SUMIFS(СВЦЭМ!$D$39:$D$782,СВЦЭМ!$A$39:$A$782,$A127,СВЦЭМ!$B$39:$B$782,C$110)+'СЕТ СН'!$I$11+СВЦЭМ!$D$10+'СЕТ СН'!$I$6-'СЕТ СН'!$I$23</f>
        <v>2887.7822354600003</v>
      </c>
      <c r="D127" s="36">
        <f>SUMIFS(СВЦЭМ!$D$39:$D$782,СВЦЭМ!$A$39:$A$782,$A127,СВЦЭМ!$B$39:$B$782,D$110)+'СЕТ СН'!$I$11+СВЦЭМ!$D$10+'СЕТ СН'!$I$6-'СЕТ СН'!$I$23</f>
        <v>2897.32757459</v>
      </c>
      <c r="E127" s="36">
        <f>SUMIFS(СВЦЭМ!$D$39:$D$782,СВЦЭМ!$A$39:$A$782,$A127,СВЦЭМ!$B$39:$B$782,E$110)+'СЕТ СН'!$I$11+СВЦЭМ!$D$10+'СЕТ СН'!$I$6-'СЕТ СН'!$I$23</f>
        <v>2895.4943929800002</v>
      </c>
      <c r="F127" s="36">
        <f>SUMIFS(СВЦЭМ!$D$39:$D$782,СВЦЭМ!$A$39:$A$782,$A127,СВЦЭМ!$B$39:$B$782,F$110)+'СЕТ СН'!$I$11+СВЦЭМ!$D$10+'СЕТ СН'!$I$6-'СЕТ СН'!$I$23</f>
        <v>2855.9449809500002</v>
      </c>
      <c r="G127" s="36">
        <f>SUMIFS(СВЦЭМ!$D$39:$D$782,СВЦЭМ!$A$39:$A$782,$A127,СВЦЭМ!$B$39:$B$782,G$110)+'СЕТ СН'!$I$11+СВЦЭМ!$D$10+'СЕТ СН'!$I$6-'СЕТ СН'!$I$23</f>
        <v>2803.7760847199997</v>
      </c>
      <c r="H127" s="36">
        <f>SUMIFS(СВЦЭМ!$D$39:$D$782,СВЦЭМ!$A$39:$A$782,$A127,СВЦЭМ!$B$39:$B$782,H$110)+'СЕТ СН'!$I$11+СВЦЭМ!$D$10+'СЕТ СН'!$I$6-'СЕТ СН'!$I$23</f>
        <v>2728.1540326300001</v>
      </c>
      <c r="I127" s="36">
        <f>SUMIFS(СВЦЭМ!$D$39:$D$782,СВЦЭМ!$A$39:$A$782,$A127,СВЦЭМ!$B$39:$B$782,I$110)+'СЕТ СН'!$I$11+СВЦЭМ!$D$10+'СЕТ СН'!$I$6-'СЕТ СН'!$I$23</f>
        <v>2702.3006855799999</v>
      </c>
      <c r="J127" s="36">
        <f>SUMIFS(СВЦЭМ!$D$39:$D$782,СВЦЭМ!$A$39:$A$782,$A127,СВЦЭМ!$B$39:$B$782,J$110)+'СЕТ СН'!$I$11+СВЦЭМ!$D$10+'СЕТ СН'!$I$6-'СЕТ СН'!$I$23</f>
        <v>2669.3137866299999</v>
      </c>
      <c r="K127" s="36">
        <f>SUMIFS(СВЦЭМ!$D$39:$D$782,СВЦЭМ!$A$39:$A$782,$A127,СВЦЭМ!$B$39:$B$782,K$110)+'СЕТ СН'!$I$11+СВЦЭМ!$D$10+'СЕТ СН'!$I$6-'СЕТ СН'!$I$23</f>
        <v>2658.9117316499996</v>
      </c>
      <c r="L127" s="36">
        <f>SUMIFS(СВЦЭМ!$D$39:$D$782,СВЦЭМ!$A$39:$A$782,$A127,СВЦЭМ!$B$39:$B$782,L$110)+'СЕТ СН'!$I$11+СВЦЭМ!$D$10+'СЕТ СН'!$I$6-'СЕТ СН'!$I$23</f>
        <v>2660.2743038899998</v>
      </c>
      <c r="M127" s="36">
        <f>SUMIFS(СВЦЭМ!$D$39:$D$782,СВЦЭМ!$A$39:$A$782,$A127,СВЦЭМ!$B$39:$B$782,M$110)+'СЕТ СН'!$I$11+СВЦЭМ!$D$10+'СЕТ СН'!$I$6-'СЕТ СН'!$I$23</f>
        <v>2665.4261399500001</v>
      </c>
      <c r="N127" s="36">
        <f>SUMIFS(СВЦЭМ!$D$39:$D$782,СВЦЭМ!$A$39:$A$782,$A127,СВЦЭМ!$B$39:$B$782,N$110)+'СЕТ СН'!$I$11+СВЦЭМ!$D$10+'СЕТ СН'!$I$6-'СЕТ СН'!$I$23</f>
        <v>2697.0419409900001</v>
      </c>
      <c r="O127" s="36">
        <f>SUMIFS(СВЦЭМ!$D$39:$D$782,СВЦЭМ!$A$39:$A$782,$A127,СВЦЭМ!$B$39:$B$782,O$110)+'СЕТ СН'!$I$11+СВЦЭМ!$D$10+'СЕТ СН'!$I$6-'СЕТ СН'!$I$23</f>
        <v>2721.76905003</v>
      </c>
      <c r="P127" s="36">
        <f>SUMIFS(СВЦЭМ!$D$39:$D$782,СВЦЭМ!$A$39:$A$782,$A127,СВЦЭМ!$B$39:$B$782,P$110)+'СЕТ СН'!$I$11+СВЦЭМ!$D$10+'СЕТ СН'!$I$6-'СЕТ СН'!$I$23</f>
        <v>2744.68963906</v>
      </c>
      <c r="Q127" s="36">
        <f>SUMIFS(СВЦЭМ!$D$39:$D$782,СВЦЭМ!$A$39:$A$782,$A127,СВЦЭМ!$B$39:$B$782,Q$110)+'СЕТ СН'!$I$11+СВЦЭМ!$D$10+'СЕТ СН'!$I$6-'СЕТ СН'!$I$23</f>
        <v>2732.9226130699999</v>
      </c>
      <c r="R127" s="36">
        <f>SUMIFS(СВЦЭМ!$D$39:$D$782,СВЦЭМ!$A$39:$A$782,$A127,СВЦЭМ!$B$39:$B$782,R$110)+'СЕТ СН'!$I$11+СВЦЭМ!$D$10+'СЕТ СН'!$I$6-'СЕТ СН'!$I$23</f>
        <v>2709.3090087700002</v>
      </c>
      <c r="S127" s="36">
        <f>SUMIFS(СВЦЭМ!$D$39:$D$782,СВЦЭМ!$A$39:$A$782,$A127,СВЦЭМ!$B$39:$B$782,S$110)+'СЕТ СН'!$I$11+СВЦЭМ!$D$10+'СЕТ СН'!$I$6-'СЕТ СН'!$I$23</f>
        <v>2661.8652676299998</v>
      </c>
      <c r="T127" s="36">
        <f>SUMIFS(СВЦЭМ!$D$39:$D$782,СВЦЭМ!$A$39:$A$782,$A127,СВЦЭМ!$B$39:$B$782,T$110)+'СЕТ СН'!$I$11+СВЦЭМ!$D$10+'СЕТ СН'!$I$6-'СЕТ СН'!$I$23</f>
        <v>2632.65558169</v>
      </c>
      <c r="U127" s="36">
        <f>SUMIFS(СВЦЭМ!$D$39:$D$782,СВЦЭМ!$A$39:$A$782,$A127,СВЦЭМ!$B$39:$B$782,U$110)+'СЕТ СН'!$I$11+СВЦЭМ!$D$10+'СЕТ СН'!$I$6-'СЕТ СН'!$I$23</f>
        <v>2660.74862257</v>
      </c>
      <c r="V127" s="36">
        <f>SUMIFS(СВЦЭМ!$D$39:$D$782,СВЦЭМ!$A$39:$A$782,$A127,СВЦЭМ!$B$39:$B$782,V$110)+'СЕТ СН'!$I$11+СВЦЭМ!$D$10+'СЕТ СН'!$I$6-'СЕТ СН'!$I$23</f>
        <v>2685.7883331599996</v>
      </c>
      <c r="W127" s="36">
        <f>SUMIFS(СВЦЭМ!$D$39:$D$782,СВЦЭМ!$A$39:$A$782,$A127,СВЦЭМ!$B$39:$B$782,W$110)+'СЕТ СН'!$I$11+СВЦЭМ!$D$10+'СЕТ СН'!$I$6-'СЕТ СН'!$I$23</f>
        <v>2735.33329482</v>
      </c>
      <c r="X127" s="36">
        <f>SUMIFS(СВЦЭМ!$D$39:$D$782,СВЦЭМ!$A$39:$A$782,$A127,СВЦЭМ!$B$39:$B$782,X$110)+'СЕТ СН'!$I$11+СВЦЭМ!$D$10+'СЕТ СН'!$I$6-'СЕТ СН'!$I$23</f>
        <v>2754.7043003199997</v>
      </c>
      <c r="Y127" s="36">
        <f>SUMIFS(СВЦЭМ!$D$39:$D$782,СВЦЭМ!$A$39:$A$782,$A127,СВЦЭМ!$B$39:$B$782,Y$110)+'СЕТ СН'!$I$11+СВЦЭМ!$D$10+'СЕТ СН'!$I$6-'СЕТ СН'!$I$23</f>
        <v>2774.6099062599997</v>
      </c>
    </row>
    <row r="128" spans="1:25" ht="15.75" x14ac:dyDescent="0.2">
      <c r="A128" s="35">
        <f t="shared" si="3"/>
        <v>44975</v>
      </c>
      <c r="B128" s="36">
        <f>SUMIFS(СВЦЭМ!$D$39:$D$782,СВЦЭМ!$A$39:$A$782,$A128,СВЦЭМ!$B$39:$B$782,B$110)+'СЕТ СН'!$I$11+СВЦЭМ!$D$10+'СЕТ СН'!$I$6-'СЕТ СН'!$I$23</f>
        <v>2703.91781842</v>
      </c>
      <c r="C128" s="36">
        <f>SUMIFS(СВЦЭМ!$D$39:$D$782,СВЦЭМ!$A$39:$A$782,$A128,СВЦЭМ!$B$39:$B$782,C$110)+'СЕТ СН'!$I$11+СВЦЭМ!$D$10+'СЕТ СН'!$I$6-'СЕТ СН'!$I$23</f>
        <v>2755.55561072</v>
      </c>
      <c r="D128" s="36">
        <f>SUMIFS(СВЦЭМ!$D$39:$D$782,СВЦЭМ!$A$39:$A$782,$A128,СВЦЭМ!$B$39:$B$782,D$110)+'СЕТ СН'!$I$11+СВЦЭМ!$D$10+'СЕТ СН'!$I$6-'СЕТ СН'!$I$23</f>
        <v>2764.5623948800003</v>
      </c>
      <c r="E128" s="36">
        <f>SUMIFS(СВЦЭМ!$D$39:$D$782,СВЦЭМ!$A$39:$A$782,$A128,СВЦЭМ!$B$39:$B$782,E$110)+'СЕТ СН'!$I$11+СВЦЭМ!$D$10+'СЕТ СН'!$I$6-'СЕТ СН'!$I$23</f>
        <v>2771.16905554</v>
      </c>
      <c r="F128" s="36">
        <f>SUMIFS(СВЦЭМ!$D$39:$D$782,СВЦЭМ!$A$39:$A$782,$A128,СВЦЭМ!$B$39:$B$782,F$110)+'СЕТ СН'!$I$11+СВЦЭМ!$D$10+'СЕТ СН'!$I$6-'СЕТ СН'!$I$23</f>
        <v>2748.8712313999999</v>
      </c>
      <c r="G128" s="36">
        <f>SUMIFS(СВЦЭМ!$D$39:$D$782,СВЦЭМ!$A$39:$A$782,$A128,СВЦЭМ!$B$39:$B$782,G$110)+'СЕТ СН'!$I$11+СВЦЭМ!$D$10+'СЕТ СН'!$I$6-'СЕТ СН'!$I$23</f>
        <v>2735.35382149</v>
      </c>
      <c r="H128" s="36">
        <f>SUMIFS(СВЦЭМ!$D$39:$D$782,СВЦЭМ!$A$39:$A$782,$A128,СВЦЭМ!$B$39:$B$782,H$110)+'СЕТ СН'!$I$11+СВЦЭМ!$D$10+'СЕТ СН'!$I$6-'СЕТ СН'!$I$23</f>
        <v>2729.5759114900002</v>
      </c>
      <c r="I128" s="36">
        <f>SUMIFS(СВЦЭМ!$D$39:$D$782,СВЦЭМ!$A$39:$A$782,$A128,СВЦЭМ!$B$39:$B$782,I$110)+'СЕТ СН'!$I$11+СВЦЭМ!$D$10+'СЕТ СН'!$I$6-'СЕТ СН'!$I$23</f>
        <v>2732.4753830299996</v>
      </c>
      <c r="J128" s="36">
        <f>SUMIFS(СВЦЭМ!$D$39:$D$782,СВЦЭМ!$A$39:$A$782,$A128,СВЦЭМ!$B$39:$B$782,J$110)+'СЕТ СН'!$I$11+СВЦЭМ!$D$10+'СЕТ СН'!$I$6-'СЕТ СН'!$I$23</f>
        <v>2725.6770934199999</v>
      </c>
      <c r="K128" s="36">
        <f>SUMIFS(СВЦЭМ!$D$39:$D$782,СВЦЭМ!$A$39:$A$782,$A128,СВЦЭМ!$B$39:$B$782,K$110)+'СЕТ СН'!$I$11+СВЦЭМ!$D$10+'СЕТ СН'!$I$6-'СЕТ СН'!$I$23</f>
        <v>2635.5381267499997</v>
      </c>
      <c r="L128" s="36">
        <f>SUMIFS(СВЦЭМ!$D$39:$D$782,СВЦЭМ!$A$39:$A$782,$A128,СВЦЭМ!$B$39:$B$782,L$110)+'СЕТ СН'!$I$11+СВЦЭМ!$D$10+'СЕТ СН'!$I$6-'СЕТ СН'!$I$23</f>
        <v>2618.8006962899999</v>
      </c>
      <c r="M128" s="36">
        <f>SUMIFS(СВЦЭМ!$D$39:$D$782,СВЦЭМ!$A$39:$A$782,$A128,СВЦЭМ!$B$39:$B$782,M$110)+'СЕТ СН'!$I$11+СВЦЭМ!$D$10+'СЕТ СН'!$I$6-'СЕТ СН'!$I$23</f>
        <v>2632.8275835699997</v>
      </c>
      <c r="N128" s="36">
        <f>SUMIFS(СВЦЭМ!$D$39:$D$782,СВЦЭМ!$A$39:$A$782,$A128,СВЦЭМ!$B$39:$B$782,N$110)+'СЕТ СН'!$I$11+СВЦЭМ!$D$10+'СЕТ СН'!$I$6-'СЕТ СН'!$I$23</f>
        <v>2664.73718646</v>
      </c>
      <c r="O128" s="36">
        <f>SUMIFS(СВЦЭМ!$D$39:$D$782,СВЦЭМ!$A$39:$A$782,$A128,СВЦЭМ!$B$39:$B$782,O$110)+'СЕТ СН'!$I$11+СВЦЭМ!$D$10+'СЕТ СН'!$I$6-'СЕТ СН'!$I$23</f>
        <v>2679.0530431899997</v>
      </c>
      <c r="P128" s="36">
        <f>SUMIFS(СВЦЭМ!$D$39:$D$782,СВЦЭМ!$A$39:$A$782,$A128,СВЦЭМ!$B$39:$B$782,P$110)+'СЕТ СН'!$I$11+СВЦЭМ!$D$10+'СЕТ СН'!$I$6-'СЕТ СН'!$I$23</f>
        <v>2683.6889512500002</v>
      </c>
      <c r="Q128" s="36">
        <f>SUMIFS(СВЦЭМ!$D$39:$D$782,СВЦЭМ!$A$39:$A$782,$A128,СВЦЭМ!$B$39:$B$782,Q$110)+'СЕТ СН'!$I$11+СВЦЭМ!$D$10+'СЕТ СН'!$I$6-'СЕТ СН'!$I$23</f>
        <v>2683.4926202500001</v>
      </c>
      <c r="R128" s="36">
        <f>SUMIFS(СВЦЭМ!$D$39:$D$782,СВЦЭМ!$A$39:$A$782,$A128,СВЦЭМ!$B$39:$B$782,R$110)+'СЕТ СН'!$I$11+СВЦЭМ!$D$10+'СЕТ СН'!$I$6-'СЕТ СН'!$I$23</f>
        <v>2686.77357725</v>
      </c>
      <c r="S128" s="36">
        <f>SUMIFS(СВЦЭМ!$D$39:$D$782,СВЦЭМ!$A$39:$A$782,$A128,СВЦЭМ!$B$39:$B$782,S$110)+'СЕТ СН'!$I$11+СВЦЭМ!$D$10+'СЕТ СН'!$I$6-'СЕТ СН'!$I$23</f>
        <v>2685.43513338</v>
      </c>
      <c r="T128" s="36">
        <f>SUMIFS(СВЦЭМ!$D$39:$D$782,СВЦЭМ!$A$39:$A$782,$A128,СВЦЭМ!$B$39:$B$782,T$110)+'СЕТ СН'!$I$11+СВЦЭМ!$D$10+'СЕТ СН'!$I$6-'СЕТ СН'!$I$23</f>
        <v>2658.0343847599997</v>
      </c>
      <c r="U128" s="36">
        <f>SUMIFS(СВЦЭМ!$D$39:$D$782,СВЦЭМ!$A$39:$A$782,$A128,СВЦЭМ!$B$39:$B$782,U$110)+'СЕТ СН'!$I$11+СВЦЭМ!$D$10+'СЕТ СН'!$I$6-'СЕТ СН'!$I$23</f>
        <v>2654.1516627800002</v>
      </c>
      <c r="V128" s="36">
        <f>SUMIFS(СВЦЭМ!$D$39:$D$782,СВЦЭМ!$A$39:$A$782,$A128,СВЦЭМ!$B$39:$B$782,V$110)+'СЕТ СН'!$I$11+СВЦЭМ!$D$10+'СЕТ СН'!$I$6-'СЕТ СН'!$I$23</f>
        <v>2647.8282963900001</v>
      </c>
      <c r="W128" s="36">
        <f>SUMIFS(СВЦЭМ!$D$39:$D$782,СВЦЭМ!$A$39:$A$782,$A128,СВЦЭМ!$B$39:$B$782,W$110)+'СЕТ СН'!$I$11+СВЦЭМ!$D$10+'СЕТ СН'!$I$6-'СЕТ СН'!$I$23</f>
        <v>2684.0515733299999</v>
      </c>
      <c r="X128" s="36">
        <f>SUMIFS(СВЦЭМ!$D$39:$D$782,СВЦЭМ!$A$39:$A$782,$A128,СВЦЭМ!$B$39:$B$782,X$110)+'СЕТ СН'!$I$11+СВЦЭМ!$D$10+'СЕТ СН'!$I$6-'СЕТ СН'!$I$23</f>
        <v>2687.6113796700001</v>
      </c>
      <c r="Y128" s="36">
        <f>SUMIFS(СВЦЭМ!$D$39:$D$782,СВЦЭМ!$A$39:$A$782,$A128,СВЦЭМ!$B$39:$B$782,Y$110)+'СЕТ СН'!$I$11+СВЦЭМ!$D$10+'СЕТ СН'!$I$6-'СЕТ СН'!$I$23</f>
        <v>2734.0540447100002</v>
      </c>
    </row>
    <row r="129" spans="1:27" ht="15.75" x14ac:dyDescent="0.2">
      <c r="A129" s="35">
        <f t="shared" si="3"/>
        <v>44976</v>
      </c>
      <c r="B129" s="36">
        <f>SUMIFS(СВЦЭМ!$D$39:$D$782,СВЦЭМ!$A$39:$A$782,$A129,СВЦЭМ!$B$39:$B$782,B$110)+'СЕТ СН'!$I$11+СВЦЭМ!$D$10+'СЕТ СН'!$I$6-'СЕТ СН'!$I$23</f>
        <v>2794.4415752699997</v>
      </c>
      <c r="C129" s="36">
        <f>SUMIFS(СВЦЭМ!$D$39:$D$782,СВЦЭМ!$A$39:$A$782,$A129,СВЦЭМ!$B$39:$B$782,C$110)+'СЕТ СН'!$I$11+СВЦЭМ!$D$10+'СЕТ СН'!$I$6-'СЕТ СН'!$I$23</f>
        <v>2825.4958480999999</v>
      </c>
      <c r="D129" s="36">
        <f>SUMIFS(СВЦЭМ!$D$39:$D$782,СВЦЭМ!$A$39:$A$782,$A129,СВЦЭМ!$B$39:$B$782,D$110)+'СЕТ СН'!$I$11+СВЦЭМ!$D$10+'СЕТ СН'!$I$6-'СЕТ СН'!$I$23</f>
        <v>2821.1267334599997</v>
      </c>
      <c r="E129" s="36">
        <f>SUMIFS(СВЦЭМ!$D$39:$D$782,СВЦЭМ!$A$39:$A$782,$A129,СВЦЭМ!$B$39:$B$782,E$110)+'СЕТ СН'!$I$11+СВЦЭМ!$D$10+'СЕТ СН'!$I$6-'СЕТ СН'!$I$23</f>
        <v>2824.31220037</v>
      </c>
      <c r="F129" s="36">
        <f>SUMIFS(СВЦЭМ!$D$39:$D$782,СВЦЭМ!$A$39:$A$782,$A129,СВЦЭМ!$B$39:$B$782,F$110)+'СЕТ СН'!$I$11+СВЦЭМ!$D$10+'СЕТ СН'!$I$6-'СЕТ СН'!$I$23</f>
        <v>2836.6352216699997</v>
      </c>
      <c r="G129" s="36">
        <f>SUMIFS(СВЦЭМ!$D$39:$D$782,СВЦЭМ!$A$39:$A$782,$A129,СВЦЭМ!$B$39:$B$782,G$110)+'СЕТ СН'!$I$11+СВЦЭМ!$D$10+'СЕТ СН'!$I$6-'СЕТ СН'!$I$23</f>
        <v>2823.15745388</v>
      </c>
      <c r="H129" s="36">
        <f>SUMIFS(СВЦЭМ!$D$39:$D$782,СВЦЭМ!$A$39:$A$782,$A129,СВЦЭМ!$B$39:$B$782,H$110)+'СЕТ СН'!$I$11+СВЦЭМ!$D$10+'СЕТ СН'!$I$6-'СЕТ СН'!$I$23</f>
        <v>2815.74404899</v>
      </c>
      <c r="I129" s="36">
        <f>SUMIFS(СВЦЭМ!$D$39:$D$782,СВЦЭМ!$A$39:$A$782,$A129,СВЦЭМ!$B$39:$B$782,I$110)+'СЕТ СН'!$I$11+СВЦЭМ!$D$10+'СЕТ СН'!$I$6-'СЕТ СН'!$I$23</f>
        <v>2828.65858626</v>
      </c>
      <c r="J129" s="36">
        <f>SUMIFS(СВЦЭМ!$D$39:$D$782,СВЦЭМ!$A$39:$A$782,$A129,СВЦЭМ!$B$39:$B$782,J$110)+'СЕТ СН'!$I$11+СВЦЭМ!$D$10+'СЕТ СН'!$I$6-'СЕТ СН'!$I$23</f>
        <v>2768.3077544600001</v>
      </c>
      <c r="K129" s="36">
        <f>SUMIFS(СВЦЭМ!$D$39:$D$782,СВЦЭМ!$A$39:$A$782,$A129,СВЦЭМ!$B$39:$B$782,K$110)+'СЕТ СН'!$I$11+СВЦЭМ!$D$10+'СЕТ СН'!$I$6-'СЕТ СН'!$I$23</f>
        <v>2735.1027613300002</v>
      </c>
      <c r="L129" s="36">
        <f>SUMIFS(СВЦЭМ!$D$39:$D$782,СВЦЭМ!$A$39:$A$782,$A129,СВЦЭМ!$B$39:$B$782,L$110)+'СЕТ СН'!$I$11+СВЦЭМ!$D$10+'СЕТ СН'!$I$6-'СЕТ СН'!$I$23</f>
        <v>2701.8598034899996</v>
      </c>
      <c r="M129" s="36">
        <f>SUMIFS(СВЦЭМ!$D$39:$D$782,СВЦЭМ!$A$39:$A$782,$A129,СВЦЭМ!$B$39:$B$782,M$110)+'СЕТ СН'!$I$11+СВЦЭМ!$D$10+'СЕТ СН'!$I$6-'СЕТ СН'!$I$23</f>
        <v>2706.3545568600002</v>
      </c>
      <c r="N129" s="36">
        <f>SUMIFS(СВЦЭМ!$D$39:$D$782,СВЦЭМ!$A$39:$A$782,$A129,СВЦЭМ!$B$39:$B$782,N$110)+'СЕТ СН'!$I$11+СВЦЭМ!$D$10+'СЕТ СН'!$I$6-'СЕТ СН'!$I$23</f>
        <v>2721.5293249699998</v>
      </c>
      <c r="O129" s="36">
        <f>SUMIFS(СВЦЭМ!$D$39:$D$782,СВЦЭМ!$A$39:$A$782,$A129,СВЦЭМ!$B$39:$B$782,O$110)+'СЕТ СН'!$I$11+СВЦЭМ!$D$10+'СЕТ СН'!$I$6-'СЕТ СН'!$I$23</f>
        <v>2675.9238232999996</v>
      </c>
      <c r="P129" s="36">
        <f>SUMIFS(СВЦЭМ!$D$39:$D$782,СВЦЭМ!$A$39:$A$782,$A129,СВЦЭМ!$B$39:$B$782,P$110)+'СЕТ СН'!$I$11+СВЦЭМ!$D$10+'СЕТ СН'!$I$6-'СЕТ СН'!$I$23</f>
        <v>2789.2073763399999</v>
      </c>
      <c r="Q129" s="36">
        <f>SUMIFS(СВЦЭМ!$D$39:$D$782,СВЦЭМ!$A$39:$A$782,$A129,СВЦЭМ!$B$39:$B$782,Q$110)+'СЕТ СН'!$I$11+СВЦЭМ!$D$10+'СЕТ СН'!$I$6-'СЕТ СН'!$I$23</f>
        <v>2803.0438232699998</v>
      </c>
      <c r="R129" s="36">
        <f>SUMIFS(СВЦЭМ!$D$39:$D$782,СВЦЭМ!$A$39:$A$782,$A129,СВЦЭМ!$B$39:$B$782,R$110)+'СЕТ СН'!$I$11+СВЦЭМ!$D$10+'СЕТ СН'!$I$6-'СЕТ СН'!$I$23</f>
        <v>2805.6485545</v>
      </c>
      <c r="S129" s="36">
        <f>SUMIFS(СВЦЭМ!$D$39:$D$782,СВЦЭМ!$A$39:$A$782,$A129,СВЦЭМ!$B$39:$B$782,S$110)+'СЕТ СН'!$I$11+СВЦЭМ!$D$10+'СЕТ СН'!$I$6-'СЕТ СН'!$I$23</f>
        <v>2781.8798977199999</v>
      </c>
      <c r="T129" s="36">
        <f>SUMIFS(СВЦЭМ!$D$39:$D$782,СВЦЭМ!$A$39:$A$782,$A129,СВЦЭМ!$B$39:$B$782,T$110)+'СЕТ СН'!$I$11+СВЦЭМ!$D$10+'СЕТ СН'!$I$6-'СЕТ СН'!$I$23</f>
        <v>2729.3363474799999</v>
      </c>
      <c r="U129" s="36">
        <f>SUMIFS(СВЦЭМ!$D$39:$D$782,СВЦЭМ!$A$39:$A$782,$A129,СВЦЭМ!$B$39:$B$782,U$110)+'СЕТ СН'!$I$11+СВЦЭМ!$D$10+'СЕТ СН'!$I$6-'СЕТ СН'!$I$23</f>
        <v>2681.31183981</v>
      </c>
      <c r="V129" s="36">
        <f>SUMIFS(СВЦЭМ!$D$39:$D$782,СВЦЭМ!$A$39:$A$782,$A129,СВЦЭМ!$B$39:$B$782,V$110)+'СЕТ СН'!$I$11+СВЦЭМ!$D$10+'СЕТ СН'!$I$6-'СЕТ СН'!$I$23</f>
        <v>2626.4031621300001</v>
      </c>
      <c r="W129" s="36">
        <f>SUMIFS(СВЦЭМ!$D$39:$D$782,СВЦЭМ!$A$39:$A$782,$A129,СВЦЭМ!$B$39:$B$782,W$110)+'СЕТ СН'!$I$11+СВЦЭМ!$D$10+'СЕТ СН'!$I$6-'СЕТ СН'!$I$23</f>
        <v>2713.5803380099997</v>
      </c>
      <c r="X129" s="36">
        <f>SUMIFS(СВЦЭМ!$D$39:$D$782,СВЦЭМ!$A$39:$A$782,$A129,СВЦЭМ!$B$39:$B$782,X$110)+'СЕТ СН'!$I$11+СВЦЭМ!$D$10+'СЕТ СН'!$I$6-'СЕТ СН'!$I$23</f>
        <v>2754.8195239699999</v>
      </c>
      <c r="Y129" s="36">
        <f>SUMIFS(СВЦЭМ!$D$39:$D$782,СВЦЭМ!$A$39:$A$782,$A129,СВЦЭМ!$B$39:$B$782,Y$110)+'СЕТ СН'!$I$11+СВЦЭМ!$D$10+'СЕТ СН'!$I$6-'СЕТ СН'!$I$23</f>
        <v>2771.4134707399999</v>
      </c>
    </row>
    <row r="130" spans="1:27" ht="15.75" x14ac:dyDescent="0.2">
      <c r="A130" s="35">
        <f t="shared" si="3"/>
        <v>44977</v>
      </c>
      <c r="B130" s="36">
        <f>SUMIFS(СВЦЭМ!$D$39:$D$782,СВЦЭМ!$A$39:$A$782,$A130,СВЦЭМ!$B$39:$B$782,B$110)+'СЕТ СН'!$I$11+СВЦЭМ!$D$10+'СЕТ СН'!$I$6-'СЕТ СН'!$I$23</f>
        <v>2833.6876930500002</v>
      </c>
      <c r="C130" s="36">
        <f>SUMIFS(СВЦЭМ!$D$39:$D$782,СВЦЭМ!$A$39:$A$782,$A130,СВЦЭМ!$B$39:$B$782,C$110)+'СЕТ СН'!$I$11+СВЦЭМ!$D$10+'СЕТ СН'!$I$6-'СЕТ СН'!$I$23</f>
        <v>2810.4507094800001</v>
      </c>
      <c r="D130" s="36">
        <f>SUMIFS(СВЦЭМ!$D$39:$D$782,СВЦЭМ!$A$39:$A$782,$A130,СВЦЭМ!$B$39:$B$782,D$110)+'СЕТ СН'!$I$11+СВЦЭМ!$D$10+'СЕТ СН'!$I$6-'СЕТ СН'!$I$23</f>
        <v>2819.8821245199997</v>
      </c>
      <c r="E130" s="36">
        <f>SUMIFS(СВЦЭМ!$D$39:$D$782,СВЦЭМ!$A$39:$A$782,$A130,СВЦЭМ!$B$39:$B$782,E$110)+'СЕТ СН'!$I$11+СВЦЭМ!$D$10+'СЕТ СН'!$I$6-'СЕТ СН'!$I$23</f>
        <v>2826.2982517999999</v>
      </c>
      <c r="F130" s="36">
        <f>SUMIFS(СВЦЭМ!$D$39:$D$782,СВЦЭМ!$A$39:$A$782,$A130,СВЦЭМ!$B$39:$B$782,F$110)+'СЕТ СН'!$I$11+СВЦЭМ!$D$10+'СЕТ СН'!$I$6-'СЕТ СН'!$I$23</f>
        <v>2799.2815628899998</v>
      </c>
      <c r="G130" s="36">
        <f>SUMIFS(СВЦЭМ!$D$39:$D$782,СВЦЭМ!$A$39:$A$782,$A130,СВЦЭМ!$B$39:$B$782,G$110)+'СЕТ СН'!$I$11+СВЦЭМ!$D$10+'СЕТ СН'!$I$6-'СЕТ СН'!$I$23</f>
        <v>2789.1372266999997</v>
      </c>
      <c r="H130" s="36">
        <f>SUMIFS(СВЦЭМ!$D$39:$D$782,СВЦЭМ!$A$39:$A$782,$A130,СВЦЭМ!$B$39:$B$782,H$110)+'СЕТ СН'!$I$11+СВЦЭМ!$D$10+'СЕТ СН'!$I$6-'СЕТ СН'!$I$23</f>
        <v>2749.2582057899999</v>
      </c>
      <c r="I130" s="36">
        <f>SUMIFS(СВЦЭМ!$D$39:$D$782,СВЦЭМ!$A$39:$A$782,$A130,СВЦЭМ!$B$39:$B$782,I$110)+'СЕТ СН'!$I$11+СВЦЭМ!$D$10+'СЕТ СН'!$I$6-'СЕТ СН'!$I$23</f>
        <v>2691.2135652400002</v>
      </c>
      <c r="J130" s="36">
        <f>SUMIFS(СВЦЭМ!$D$39:$D$782,СВЦЭМ!$A$39:$A$782,$A130,СВЦЭМ!$B$39:$B$782,J$110)+'СЕТ СН'!$I$11+СВЦЭМ!$D$10+'СЕТ СН'!$I$6-'СЕТ СН'!$I$23</f>
        <v>2653.35592744</v>
      </c>
      <c r="K130" s="36">
        <f>SUMIFS(СВЦЭМ!$D$39:$D$782,СВЦЭМ!$A$39:$A$782,$A130,СВЦЭМ!$B$39:$B$782,K$110)+'СЕТ СН'!$I$11+СВЦЭМ!$D$10+'СЕТ СН'!$I$6-'СЕТ СН'!$I$23</f>
        <v>2612.18077773</v>
      </c>
      <c r="L130" s="36">
        <f>SUMIFS(СВЦЭМ!$D$39:$D$782,СВЦЭМ!$A$39:$A$782,$A130,СВЦЭМ!$B$39:$B$782,L$110)+'СЕТ СН'!$I$11+СВЦЭМ!$D$10+'СЕТ СН'!$I$6-'СЕТ СН'!$I$23</f>
        <v>2590.8724737499997</v>
      </c>
      <c r="M130" s="36">
        <f>SUMIFS(СВЦЭМ!$D$39:$D$782,СВЦЭМ!$A$39:$A$782,$A130,СВЦЭМ!$B$39:$B$782,M$110)+'СЕТ СН'!$I$11+СВЦЭМ!$D$10+'СЕТ СН'!$I$6-'СЕТ СН'!$I$23</f>
        <v>2613.72482339</v>
      </c>
      <c r="N130" s="36">
        <f>SUMIFS(СВЦЭМ!$D$39:$D$782,СВЦЭМ!$A$39:$A$782,$A130,СВЦЭМ!$B$39:$B$782,N$110)+'СЕТ СН'!$I$11+СВЦЭМ!$D$10+'СЕТ СН'!$I$6-'СЕТ СН'!$I$23</f>
        <v>2634.7050177399997</v>
      </c>
      <c r="O130" s="36">
        <f>SUMIFS(СВЦЭМ!$D$39:$D$782,СВЦЭМ!$A$39:$A$782,$A130,СВЦЭМ!$B$39:$B$782,O$110)+'СЕТ СН'!$I$11+СВЦЭМ!$D$10+'СЕТ СН'!$I$6-'СЕТ СН'!$I$23</f>
        <v>2648.9865567400002</v>
      </c>
      <c r="P130" s="36">
        <f>SUMIFS(СВЦЭМ!$D$39:$D$782,СВЦЭМ!$A$39:$A$782,$A130,СВЦЭМ!$B$39:$B$782,P$110)+'СЕТ СН'!$I$11+СВЦЭМ!$D$10+'СЕТ СН'!$I$6-'СЕТ СН'!$I$23</f>
        <v>2654.0680923899999</v>
      </c>
      <c r="Q130" s="36">
        <f>SUMIFS(СВЦЭМ!$D$39:$D$782,СВЦЭМ!$A$39:$A$782,$A130,СВЦЭМ!$B$39:$B$782,Q$110)+'СЕТ СН'!$I$11+СВЦЭМ!$D$10+'СЕТ СН'!$I$6-'СЕТ СН'!$I$23</f>
        <v>2647.0088651999999</v>
      </c>
      <c r="R130" s="36">
        <f>SUMIFS(СВЦЭМ!$D$39:$D$782,СВЦЭМ!$A$39:$A$782,$A130,СВЦЭМ!$B$39:$B$782,R$110)+'СЕТ СН'!$I$11+СВЦЭМ!$D$10+'СЕТ СН'!$I$6-'СЕТ СН'!$I$23</f>
        <v>2689.5621145099999</v>
      </c>
      <c r="S130" s="36">
        <f>SUMIFS(СВЦЭМ!$D$39:$D$782,СВЦЭМ!$A$39:$A$782,$A130,СВЦЭМ!$B$39:$B$782,S$110)+'СЕТ СН'!$I$11+СВЦЭМ!$D$10+'СЕТ СН'!$I$6-'СЕТ СН'!$I$23</f>
        <v>2702.8333372099996</v>
      </c>
      <c r="T130" s="36">
        <f>SUMIFS(СВЦЭМ!$D$39:$D$782,СВЦЭМ!$A$39:$A$782,$A130,СВЦЭМ!$B$39:$B$782,T$110)+'СЕТ СН'!$I$11+СВЦЭМ!$D$10+'СЕТ СН'!$I$6-'СЕТ СН'!$I$23</f>
        <v>2669.9085006999999</v>
      </c>
      <c r="U130" s="36">
        <f>SUMIFS(СВЦЭМ!$D$39:$D$782,СВЦЭМ!$A$39:$A$782,$A130,СВЦЭМ!$B$39:$B$782,U$110)+'СЕТ СН'!$I$11+СВЦЭМ!$D$10+'СЕТ СН'!$I$6-'СЕТ СН'!$I$23</f>
        <v>2637.4267662800003</v>
      </c>
      <c r="V130" s="36">
        <f>SUMIFS(СВЦЭМ!$D$39:$D$782,СВЦЭМ!$A$39:$A$782,$A130,СВЦЭМ!$B$39:$B$782,V$110)+'СЕТ СН'!$I$11+СВЦЭМ!$D$10+'СЕТ СН'!$I$6-'СЕТ СН'!$I$23</f>
        <v>2655.6316291900002</v>
      </c>
      <c r="W130" s="36">
        <f>SUMIFS(СВЦЭМ!$D$39:$D$782,СВЦЭМ!$A$39:$A$782,$A130,СВЦЭМ!$B$39:$B$782,W$110)+'СЕТ СН'!$I$11+СВЦЭМ!$D$10+'СЕТ СН'!$I$6-'СЕТ СН'!$I$23</f>
        <v>2668.56359084</v>
      </c>
      <c r="X130" s="36">
        <f>SUMIFS(СВЦЭМ!$D$39:$D$782,СВЦЭМ!$A$39:$A$782,$A130,СВЦЭМ!$B$39:$B$782,X$110)+'СЕТ СН'!$I$11+СВЦЭМ!$D$10+'СЕТ СН'!$I$6-'СЕТ СН'!$I$23</f>
        <v>2709.8659566199999</v>
      </c>
      <c r="Y130" s="36">
        <f>SUMIFS(СВЦЭМ!$D$39:$D$782,СВЦЭМ!$A$39:$A$782,$A130,СВЦЭМ!$B$39:$B$782,Y$110)+'СЕТ СН'!$I$11+СВЦЭМ!$D$10+'СЕТ СН'!$I$6-'СЕТ СН'!$I$23</f>
        <v>2736.1167025699997</v>
      </c>
    </row>
    <row r="131" spans="1:27" ht="15.75" x14ac:dyDescent="0.2">
      <c r="A131" s="35">
        <f t="shared" si="3"/>
        <v>44978</v>
      </c>
      <c r="B131" s="36">
        <f>SUMIFS(СВЦЭМ!$D$39:$D$782,СВЦЭМ!$A$39:$A$782,$A131,СВЦЭМ!$B$39:$B$782,B$110)+'СЕТ СН'!$I$11+СВЦЭМ!$D$10+'СЕТ СН'!$I$6-'СЕТ СН'!$I$23</f>
        <v>2776.19891491</v>
      </c>
      <c r="C131" s="36">
        <f>SUMIFS(СВЦЭМ!$D$39:$D$782,СВЦЭМ!$A$39:$A$782,$A131,СВЦЭМ!$B$39:$B$782,C$110)+'СЕТ СН'!$I$11+СВЦЭМ!$D$10+'СЕТ СН'!$I$6-'СЕТ СН'!$I$23</f>
        <v>2811.1119256800002</v>
      </c>
      <c r="D131" s="36">
        <f>SUMIFS(СВЦЭМ!$D$39:$D$782,СВЦЭМ!$A$39:$A$782,$A131,СВЦЭМ!$B$39:$B$782,D$110)+'СЕТ СН'!$I$11+СВЦЭМ!$D$10+'СЕТ СН'!$I$6-'СЕТ СН'!$I$23</f>
        <v>2820.054744</v>
      </c>
      <c r="E131" s="36">
        <f>SUMIFS(СВЦЭМ!$D$39:$D$782,СВЦЭМ!$A$39:$A$782,$A131,СВЦЭМ!$B$39:$B$782,E$110)+'СЕТ СН'!$I$11+СВЦЭМ!$D$10+'СЕТ СН'!$I$6-'СЕТ СН'!$I$23</f>
        <v>2819.46987158</v>
      </c>
      <c r="F131" s="36">
        <f>SUMIFS(СВЦЭМ!$D$39:$D$782,СВЦЭМ!$A$39:$A$782,$A131,СВЦЭМ!$B$39:$B$782,F$110)+'СЕТ СН'!$I$11+СВЦЭМ!$D$10+'СЕТ СН'!$I$6-'СЕТ СН'!$I$23</f>
        <v>2798.8727270899999</v>
      </c>
      <c r="G131" s="36">
        <f>SUMIFS(СВЦЭМ!$D$39:$D$782,СВЦЭМ!$A$39:$A$782,$A131,СВЦЭМ!$B$39:$B$782,G$110)+'СЕТ СН'!$I$11+СВЦЭМ!$D$10+'СЕТ СН'!$I$6-'СЕТ СН'!$I$23</f>
        <v>2717.5309773600002</v>
      </c>
      <c r="H131" s="36">
        <f>SUMIFS(СВЦЭМ!$D$39:$D$782,СВЦЭМ!$A$39:$A$782,$A131,СВЦЭМ!$B$39:$B$782,H$110)+'СЕТ СН'!$I$11+СВЦЭМ!$D$10+'СЕТ СН'!$I$6-'СЕТ СН'!$I$23</f>
        <v>2665.6684330899998</v>
      </c>
      <c r="I131" s="36">
        <f>SUMIFS(СВЦЭМ!$D$39:$D$782,СВЦЭМ!$A$39:$A$782,$A131,СВЦЭМ!$B$39:$B$782,I$110)+'СЕТ СН'!$I$11+СВЦЭМ!$D$10+'СЕТ СН'!$I$6-'СЕТ СН'!$I$23</f>
        <v>2634.4373360600002</v>
      </c>
      <c r="J131" s="36">
        <f>SUMIFS(СВЦЭМ!$D$39:$D$782,СВЦЭМ!$A$39:$A$782,$A131,СВЦЭМ!$B$39:$B$782,J$110)+'СЕТ СН'!$I$11+СВЦЭМ!$D$10+'СЕТ СН'!$I$6-'СЕТ СН'!$I$23</f>
        <v>2598.9760731799997</v>
      </c>
      <c r="K131" s="36">
        <f>SUMIFS(СВЦЭМ!$D$39:$D$782,СВЦЭМ!$A$39:$A$782,$A131,СВЦЭМ!$B$39:$B$782,K$110)+'СЕТ СН'!$I$11+СВЦЭМ!$D$10+'СЕТ СН'!$I$6-'СЕТ СН'!$I$23</f>
        <v>2584.23477594</v>
      </c>
      <c r="L131" s="36">
        <f>SUMIFS(СВЦЭМ!$D$39:$D$782,СВЦЭМ!$A$39:$A$782,$A131,СВЦЭМ!$B$39:$B$782,L$110)+'СЕТ СН'!$I$11+СВЦЭМ!$D$10+'СЕТ СН'!$I$6-'СЕТ СН'!$I$23</f>
        <v>2600.6653491799998</v>
      </c>
      <c r="M131" s="36">
        <f>SUMIFS(СВЦЭМ!$D$39:$D$782,СВЦЭМ!$A$39:$A$782,$A131,СВЦЭМ!$B$39:$B$782,M$110)+'СЕТ СН'!$I$11+СВЦЭМ!$D$10+'СЕТ СН'!$I$6-'СЕТ СН'!$I$23</f>
        <v>2640.9748692000003</v>
      </c>
      <c r="N131" s="36">
        <f>SUMIFS(СВЦЭМ!$D$39:$D$782,СВЦЭМ!$A$39:$A$782,$A131,СВЦЭМ!$B$39:$B$782,N$110)+'СЕТ СН'!$I$11+СВЦЭМ!$D$10+'СЕТ СН'!$I$6-'СЕТ СН'!$I$23</f>
        <v>2670.7706153499998</v>
      </c>
      <c r="O131" s="36">
        <f>SUMIFS(СВЦЭМ!$D$39:$D$782,СВЦЭМ!$A$39:$A$782,$A131,СВЦЭМ!$B$39:$B$782,O$110)+'СЕТ СН'!$I$11+СВЦЭМ!$D$10+'СЕТ СН'!$I$6-'СЕТ СН'!$I$23</f>
        <v>2697.9344647999997</v>
      </c>
      <c r="P131" s="36">
        <f>SUMIFS(СВЦЭМ!$D$39:$D$782,СВЦЭМ!$A$39:$A$782,$A131,СВЦЭМ!$B$39:$B$782,P$110)+'СЕТ СН'!$I$11+СВЦЭМ!$D$10+'СЕТ СН'!$I$6-'СЕТ СН'!$I$23</f>
        <v>2709.7667743000002</v>
      </c>
      <c r="Q131" s="36">
        <f>SUMIFS(СВЦЭМ!$D$39:$D$782,СВЦЭМ!$A$39:$A$782,$A131,СВЦЭМ!$B$39:$B$782,Q$110)+'СЕТ СН'!$I$11+СВЦЭМ!$D$10+'СЕТ СН'!$I$6-'СЕТ СН'!$I$23</f>
        <v>2690.93729755</v>
      </c>
      <c r="R131" s="36">
        <f>SUMIFS(СВЦЭМ!$D$39:$D$782,СВЦЭМ!$A$39:$A$782,$A131,СВЦЭМ!$B$39:$B$782,R$110)+'СЕТ СН'!$I$11+СВЦЭМ!$D$10+'СЕТ СН'!$I$6-'СЕТ СН'!$I$23</f>
        <v>2654.9401481800001</v>
      </c>
      <c r="S131" s="36">
        <f>SUMIFS(СВЦЭМ!$D$39:$D$782,СВЦЭМ!$A$39:$A$782,$A131,СВЦЭМ!$B$39:$B$782,S$110)+'СЕТ СН'!$I$11+СВЦЭМ!$D$10+'СЕТ СН'!$I$6-'СЕТ СН'!$I$23</f>
        <v>2615.4122873400001</v>
      </c>
      <c r="T131" s="36">
        <f>SUMIFS(СВЦЭМ!$D$39:$D$782,СВЦЭМ!$A$39:$A$782,$A131,СВЦЭМ!$B$39:$B$782,T$110)+'СЕТ СН'!$I$11+СВЦЭМ!$D$10+'СЕТ СН'!$I$6-'СЕТ СН'!$I$23</f>
        <v>2588.6446728000001</v>
      </c>
      <c r="U131" s="36">
        <f>SUMIFS(СВЦЭМ!$D$39:$D$782,СВЦЭМ!$A$39:$A$782,$A131,СВЦЭМ!$B$39:$B$782,U$110)+'СЕТ СН'!$I$11+СВЦЭМ!$D$10+'СЕТ СН'!$I$6-'СЕТ СН'!$I$23</f>
        <v>2602.9066590900002</v>
      </c>
      <c r="V131" s="36">
        <f>SUMIFS(СВЦЭМ!$D$39:$D$782,СВЦЭМ!$A$39:$A$782,$A131,СВЦЭМ!$B$39:$B$782,V$110)+'СЕТ СН'!$I$11+СВЦЭМ!$D$10+'СЕТ СН'!$I$6-'СЕТ СН'!$I$23</f>
        <v>2600.7992810999999</v>
      </c>
      <c r="W131" s="36">
        <f>SUMIFS(СВЦЭМ!$D$39:$D$782,СВЦЭМ!$A$39:$A$782,$A131,СВЦЭМ!$B$39:$B$782,W$110)+'СЕТ СН'!$I$11+СВЦЭМ!$D$10+'СЕТ СН'!$I$6-'СЕТ СН'!$I$23</f>
        <v>2634.35075555</v>
      </c>
      <c r="X131" s="36">
        <f>SUMIFS(СВЦЭМ!$D$39:$D$782,СВЦЭМ!$A$39:$A$782,$A131,СВЦЭМ!$B$39:$B$782,X$110)+'СЕТ СН'!$I$11+СВЦЭМ!$D$10+'СЕТ СН'!$I$6-'СЕТ СН'!$I$23</f>
        <v>2664.4286908499998</v>
      </c>
      <c r="Y131" s="36">
        <f>SUMIFS(СВЦЭМ!$D$39:$D$782,СВЦЭМ!$A$39:$A$782,$A131,СВЦЭМ!$B$39:$B$782,Y$110)+'СЕТ СН'!$I$11+СВЦЭМ!$D$10+'СЕТ СН'!$I$6-'СЕТ СН'!$I$23</f>
        <v>2729.7069496200002</v>
      </c>
    </row>
    <row r="132" spans="1:27" ht="15.75" x14ac:dyDescent="0.2">
      <c r="A132" s="35">
        <f t="shared" si="3"/>
        <v>44979</v>
      </c>
      <c r="B132" s="36">
        <f>SUMIFS(СВЦЭМ!$D$39:$D$782,СВЦЭМ!$A$39:$A$782,$A132,СВЦЭМ!$B$39:$B$782,B$110)+'СЕТ СН'!$I$11+СВЦЭМ!$D$10+'СЕТ СН'!$I$6-'СЕТ СН'!$I$23</f>
        <v>2792.1720379600001</v>
      </c>
      <c r="C132" s="36">
        <f>SUMIFS(СВЦЭМ!$D$39:$D$782,СВЦЭМ!$A$39:$A$782,$A132,СВЦЭМ!$B$39:$B$782,C$110)+'СЕТ СН'!$I$11+СВЦЭМ!$D$10+'СЕТ СН'!$I$6-'СЕТ СН'!$I$23</f>
        <v>2848.8119284499999</v>
      </c>
      <c r="D132" s="36">
        <f>SUMIFS(СВЦЭМ!$D$39:$D$782,СВЦЭМ!$A$39:$A$782,$A132,СВЦЭМ!$B$39:$B$782,D$110)+'СЕТ СН'!$I$11+СВЦЭМ!$D$10+'СЕТ СН'!$I$6-'СЕТ СН'!$I$23</f>
        <v>2857.83880482</v>
      </c>
      <c r="E132" s="36">
        <f>SUMIFS(СВЦЭМ!$D$39:$D$782,СВЦЭМ!$A$39:$A$782,$A132,СВЦЭМ!$B$39:$B$782,E$110)+'СЕТ СН'!$I$11+СВЦЭМ!$D$10+'СЕТ СН'!$I$6-'СЕТ СН'!$I$23</f>
        <v>2852.8595063399998</v>
      </c>
      <c r="F132" s="36">
        <f>SUMIFS(СВЦЭМ!$D$39:$D$782,СВЦЭМ!$A$39:$A$782,$A132,СВЦЭМ!$B$39:$B$782,F$110)+'СЕТ СН'!$I$11+СВЦЭМ!$D$10+'СЕТ СН'!$I$6-'СЕТ СН'!$I$23</f>
        <v>2821.30157672</v>
      </c>
      <c r="G132" s="36">
        <f>SUMIFS(СВЦЭМ!$D$39:$D$782,СВЦЭМ!$A$39:$A$782,$A132,СВЦЭМ!$B$39:$B$782,G$110)+'СЕТ СН'!$I$11+СВЦЭМ!$D$10+'СЕТ СН'!$I$6-'СЕТ СН'!$I$23</f>
        <v>2742.37448679</v>
      </c>
      <c r="H132" s="36">
        <f>SUMIFS(СВЦЭМ!$D$39:$D$782,СВЦЭМ!$A$39:$A$782,$A132,СВЦЭМ!$B$39:$B$782,H$110)+'СЕТ СН'!$I$11+СВЦЭМ!$D$10+'СЕТ СН'!$I$6-'СЕТ СН'!$I$23</f>
        <v>2647.60641592</v>
      </c>
      <c r="I132" s="36">
        <f>SUMIFS(СВЦЭМ!$D$39:$D$782,СВЦЭМ!$A$39:$A$782,$A132,СВЦЭМ!$B$39:$B$782,I$110)+'СЕТ СН'!$I$11+СВЦЭМ!$D$10+'СЕТ СН'!$I$6-'СЕТ СН'!$I$23</f>
        <v>2620.90468289</v>
      </c>
      <c r="J132" s="36">
        <f>SUMIFS(СВЦЭМ!$D$39:$D$782,СВЦЭМ!$A$39:$A$782,$A132,СВЦЭМ!$B$39:$B$782,J$110)+'СЕТ СН'!$I$11+СВЦЭМ!$D$10+'СЕТ СН'!$I$6-'СЕТ СН'!$I$23</f>
        <v>2612.3004816299999</v>
      </c>
      <c r="K132" s="36">
        <f>SUMIFS(СВЦЭМ!$D$39:$D$782,СВЦЭМ!$A$39:$A$782,$A132,СВЦЭМ!$B$39:$B$782,K$110)+'СЕТ СН'!$I$11+СВЦЭМ!$D$10+'СЕТ СН'!$I$6-'СЕТ СН'!$I$23</f>
        <v>2599.0933458700001</v>
      </c>
      <c r="L132" s="36">
        <f>SUMIFS(СВЦЭМ!$D$39:$D$782,СВЦЭМ!$A$39:$A$782,$A132,СВЦЭМ!$B$39:$B$782,L$110)+'СЕТ СН'!$I$11+СВЦЭМ!$D$10+'СЕТ СН'!$I$6-'СЕТ СН'!$I$23</f>
        <v>2600.0768104799999</v>
      </c>
      <c r="M132" s="36">
        <f>SUMIFS(СВЦЭМ!$D$39:$D$782,СВЦЭМ!$A$39:$A$782,$A132,СВЦЭМ!$B$39:$B$782,M$110)+'СЕТ СН'!$I$11+СВЦЭМ!$D$10+'СЕТ СН'!$I$6-'СЕТ СН'!$I$23</f>
        <v>2638.2355794599998</v>
      </c>
      <c r="N132" s="36">
        <f>SUMIFS(СВЦЭМ!$D$39:$D$782,СВЦЭМ!$A$39:$A$782,$A132,СВЦЭМ!$B$39:$B$782,N$110)+'СЕТ СН'!$I$11+СВЦЭМ!$D$10+'СЕТ СН'!$I$6-'СЕТ СН'!$I$23</f>
        <v>2675.1605625499997</v>
      </c>
      <c r="O132" s="36">
        <f>SUMIFS(СВЦЭМ!$D$39:$D$782,СВЦЭМ!$A$39:$A$782,$A132,СВЦЭМ!$B$39:$B$782,O$110)+'СЕТ СН'!$I$11+СВЦЭМ!$D$10+'СЕТ СН'!$I$6-'СЕТ СН'!$I$23</f>
        <v>2655.6513678900001</v>
      </c>
      <c r="P132" s="36">
        <f>SUMIFS(СВЦЭМ!$D$39:$D$782,СВЦЭМ!$A$39:$A$782,$A132,СВЦЭМ!$B$39:$B$782,P$110)+'СЕТ СН'!$I$11+СВЦЭМ!$D$10+'СЕТ СН'!$I$6-'СЕТ СН'!$I$23</f>
        <v>2664.2004547400002</v>
      </c>
      <c r="Q132" s="36">
        <f>SUMIFS(СВЦЭМ!$D$39:$D$782,СВЦЭМ!$A$39:$A$782,$A132,СВЦЭМ!$B$39:$B$782,Q$110)+'СЕТ СН'!$I$11+СВЦЭМ!$D$10+'СЕТ СН'!$I$6-'СЕТ СН'!$I$23</f>
        <v>2677.6460557999999</v>
      </c>
      <c r="R132" s="36">
        <f>SUMIFS(СВЦЭМ!$D$39:$D$782,СВЦЭМ!$A$39:$A$782,$A132,СВЦЭМ!$B$39:$B$782,R$110)+'СЕТ СН'!$I$11+СВЦЭМ!$D$10+'СЕТ СН'!$I$6-'СЕТ СН'!$I$23</f>
        <v>2646.9372688499998</v>
      </c>
      <c r="S132" s="36">
        <f>SUMIFS(СВЦЭМ!$D$39:$D$782,СВЦЭМ!$A$39:$A$782,$A132,СВЦЭМ!$B$39:$B$782,S$110)+'СЕТ СН'!$I$11+СВЦЭМ!$D$10+'СЕТ СН'!$I$6-'СЕТ СН'!$I$23</f>
        <v>2609.1309639999999</v>
      </c>
      <c r="T132" s="36">
        <f>SUMIFS(СВЦЭМ!$D$39:$D$782,СВЦЭМ!$A$39:$A$782,$A132,СВЦЭМ!$B$39:$B$782,T$110)+'СЕТ СН'!$I$11+СВЦЭМ!$D$10+'СЕТ СН'!$I$6-'СЕТ СН'!$I$23</f>
        <v>2588.8243877300001</v>
      </c>
      <c r="U132" s="36">
        <f>SUMIFS(СВЦЭМ!$D$39:$D$782,СВЦЭМ!$A$39:$A$782,$A132,СВЦЭМ!$B$39:$B$782,U$110)+'СЕТ СН'!$I$11+СВЦЭМ!$D$10+'СЕТ СН'!$I$6-'СЕТ СН'!$I$23</f>
        <v>2625.6418020399997</v>
      </c>
      <c r="V132" s="36">
        <f>SUMIFS(СВЦЭМ!$D$39:$D$782,СВЦЭМ!$A$39:$A$782,$A132,СВЦЭМ!$B$39:$B$782,V$110)+'СЕТ СН'!$I$11+СВЦЭМ!$D$10+'СЕТ СН'!$I$6-'СЕТ СН'!$I$23</f>
        <v>2636.8749903999997</v>
      </c>
      <c r="W132" s="36">
        <f>SUMIFS(СВЦЭМ!$D$39:$D$782,СВЦЭМ!$A$39:$A$782,$A132,СВЦЭМ!$B$39:$B$782,W$110)+'СЕТ СН'!$I$11+СВЦЭМ!$D$10+'СЕТ СН'!$I$6-'СЕТ СН'!$I$23</f>
        <v>2670.1855276400001</v>
      </c>
      <c r="X132" s="36">
        <f>SUMIFS(СВЦЭМ!$D$39:$D$782,СВЦЭМ!$A$39:$A$782,$A132,СВЦЭМ!$B$39:$B$782,X$110)+'СЕТ СН'!$I$11+СВЦЭМ!$D$10+'СЕТ СН'!$I$6-'СЕТ СН'!$I$23</f>
        <v>2701.9978419600002</v>
      </c>
      <c r="Y132" s="36">
        <f>SUMIFS(СВЦЭМ!$D$39:$D$782,СВЦЭМ!$A$39:$A$782,$A132,СВЦЭМ!$B$39:$B$782,Y$110)+'СЕТ СН'!$I$11+СВЦЭМ!$D$10+'СЕТ СН'!$I$6-'СЕТ СН'!$I$23</f>
        <v>2736.9189027499997</v>
      </c>
    </row>
    <row r="133" spans="1:27" ht="15.75" x14ac:dyDescent="0.2">
      <c r="A133" s="35">
        <f t="shared" si="3"/>
        <v>44980</v>
      </c>
      <c r="B133" s="36">
        <f>SUMIFS(СВЦЭМ!$D$39:$D$782,СВЦЭМ!$A$39:$A$782,$A133,СВЦЭМ!$B$39:$B$782,B$110)+'СЕТ СН'!$I$11+СВЦЭМ!$D$10+'СЕТ СН'!$I$6-'СЕТ СН'!$I$23</f>
        <v>2778.7376256999996</v>
      </c>
      <c r="C133" s="36">
        <f>SUMIFS(СВЦЭМ!$D$39:$D$782,СВЦЭМ!$A$39:$A$782,$A133,СВЦЭМ!$B$39:$B$782,C$110)+'СЕТ СН'!$I$11+СВЦЭМ!$D$10+'СЕТ СН'!$I$6-'СЕТ СН'!$I$23</f>
        <v>2749.0942791899997</v>
      </c>
      <c r="D133" s="36">
        <f>SUMIFS(СВЦЭМ!$D$39:$D$782,СВЦЭМ!$A$39:$A$782,$A133,СВЦЭМ!$B$39:$B$782,D$110)+'СЕТ СН'!$I$11+СВЦЭМ!$D$10+'СЕТ СН'!$I$6-'СЕТ СН'!$I$23</f>
        <v>2754.0507729999999</v>
      </c>
      <c r="E133" s="36">
        <f>SUMIFS(СВЦЭМ!$D$39:$D$782,СВЦЭМ!$A$39:$A$782,$A133,СВЦЭМ!$B$39:$B$782,E$110)+'СЕТ СН'!$I$11+СВЦЭМ!$D$10+'СЕТ СН'!$I$6-'СЕТ СН'!$I$23</f>
        <v>2759.2808256099997</v>
      </c>
      <c r="F133" s="36">
        <f>SUMIFS(СВЦЭМ!$D$39:$D$782,СВЦЭМ!$A$39:$A$782,$A133,СВЦЭМ!$B$39:$B$782,F$110)+'СЕТ СН'!$I$11+СВЦЭМ!$D$10+'СЕТ СН'!$I$6-'СЕТ СН'!$I$23</f>
        <v>2755.4823987299997</v>
      </c>
      <c r="G133" s="36">
        <f>SUMIFS(СВЦЭМ!$D$39:$D$782,СВЦЭМ!$A$39:$A$782,$A133,СВЦЭМ!$B$39:$B$782,G$110)+'СЕТ СН'!$I$11+СВЦЭМ!$D$10+'СЕТ СН'!$I$6-'СЕТ СН'!$I$23</f>
        <v>2735.11313337</v>
      </c>
      <c r="H133" s="36">
        <f>SUMIFS(СВЦЭМ!$D$39:$D$782,СВЦЭМ!$A$39:$A$782,$A133,СВЦЭМ!$B$39:$B$782,H$110)+'СЕТ СН'!$I$11+СВЦЭМ!$D$10+'СЕТ СН'!$I$6-'СЕТ СН'!$I$23</f>
        <v>2675.5208167800001</v>
      </c>
      <c r="I133" s="36">
        <f>SUMIFS(СВЦЭМ!$D$39:$D$782,СВЦЭМ!$A$39:$A$782,$A133,СВЦЭМ!$B$39:$B$782,I$110)+'СЕТ СН'!$I$11+СВЦЭМ!$D$10+'СЕТ СН'!$I$6-'СЕТ СН'!$I$23</f>
        <v>2589.099952</v>
      </c>
      <c r="J133" s="36">
        <f>SUMIFS(СВЦЭМ!$D$39:$D$782,СВЦЭМ!$A$39:$A$782,$A133,СВЦЭМ!$B$39:$B$782,J$110)+'СЕТ СН'!$I$11+СВЦЭМ!$D$10+'СЕТ СН'!$I$6-'СЕТ СН'!$I$23</f>
        <v>2515.44132369</v>
      </c>
      <c r="K133" s="36">
        <f>SUMIFS(СВЦЭМ!$D$39:$D$782,СВЦЭМ!$A$39:$A$782,$A133,СВЦЭМ!$B$39:$B$782,K$110)+'СЕТ СН'!$I$11+СВЦЭМ!$D$10+'СЕТ СН'!$I$6-'СЕТ СН'!$I$23</f>
        <v>2497.3796936799999</v>
      </c>
      <c r="L133" s="36">
        <f>SUMIFS(СВЦЭМ!$D$39:$D$782,СВЦЭМ!$A$39:$A$782,$A133,СВЦЭМ!$B$39:$B$782,L$110)+'СЕТ СН'!$I$11+СВЦЭМ!$D$10+'СЕТ СН'!$I$6-'СЕТ СН'!$I$23</f>
        <v>2531.0220534</v>
      </c>
      <c r="M133" s="36">
        <f>SUMIFS(СВЦЭМ!$D$39:$D$782,СВЦЭМ!$A$39:$A$782,$A133,СВЦЭМ!$B$39:$B$782,M$110)+'СЕТ СН'!$I$11+СВЦЭМ!$D$10+'СЕТ СН'!$I$6-'СЕТ СН'!$I$23</f>
        <v>2544.0074618799999</v>
      </c>
      <c r="N133" s="36">
        <f>SUMIFS(СВЦЭМ!$D$39:$D$782,СВЦЭМ!$A$39:$A$782,$A133,СВЦЭМ!$B$39:$B$782,N$110)+'СЕТ СН'!$I$11+СВЦЭМ!$D$10+'СЕТ СН'!$I$6-'СЕТ СН'!$I$23</f>
        <v>2592.49509747</v>
      </c>
      <c r="O133" s="36">
        <f>SUMIFS(СВЦЭМ!$D$39:$D$782,СВЦЭМ!$A$39:$A$782,$A133,СВЦЭМ!$B$39:$B$782,O$110)+'СЕТ СН'!$I$11+СВЦЭМ!$D$10+'СЕТ СН'!$I$6-'СЕТ СН'!$I$23</f>
        <v>2601.4713126300003</v>
      </c>
      <c r="P133" s="36">
        <f>SUMIFS(СВЦЭМ!$D$39:$D$782,СВЦЭМ!$A$39:$A$782,$A133,СВЦЭМ!$B$39:$B$782,P$110)+'СЕТ СН'!$I$11+СВЦЭМ!$D$10+'СЕТ СН'!$I$6-'СЕТ СН'!$I$23</f>
        <v>2626.4469452399999</v>
      </c>
      <c r="Q133" s="36">
        <f>SUMIFS(СВЦЭМ!$D$39:$D$782,СВЦЭМ!$A$39:$A$782,$A133,СВЦЭМ!$B$39:$B$782,Q$110)+'СЕТ СН'!$I$11+СВЦЭМ!$D$10+'СЕТ СН'!$I$6-'СЕТ СН'!$I$23</f>
        <v>2619.04099567</v>
      </c>
      <c r="R133" s="36">
        <f>SUMIFS(СВЦЭМ!$D$39:$D$782,СВЦЭМ!$A$39:$A$782,$A133,СВЦЭМ!$B$39:$B$782,R$110)+'СЕТ СН'!$I$11+СВЦЭМ!$D$10+'СЕТ СН'!$I$6-'СЕТ СН'!$I$23</f>
        <v>2614.07883524</v>
      </c>
      <c r="S133" s="36">
        <f>SUMIFS(СВЦЭМ!$D$39:$D$782,СВЦЭМ!$A$39:$A$782,$A133,СВЦЭМ!$B$39:$B$782,S$110)+'СЕТ СН'!$I$11+СВЦЭМ!$D$10+'СЕТ СН'!$I$6-'СЕТ СН'!$I$23</f>
        <v>2584.1107179800001</v>
      </c>
      <c r="T133" s="36">
        <f>SUMIFS(СВЦЭМ!$D$39:$D$782,СВЦЭМ!$A$39:$A$782,$A133,СВЦЭМ!$B$39:$B$782,T$110)+'СЕТ СН'!$I$11+СВЦЭМ!$D$10+'СЕТ СН'!$I$6-'СЕТ СН'!$I$23</f>
        <v>2532.5230156400003</v>
      </c>
      <c r="U133" s="36">
        <f>SUMIFS(СВЦЭМ!$D$39:$D$782,СВЦЭМ!$A$39:$A$782,$A133,СВЦЭМ!$B$39:$B$782,U$110)+'СЕТ СН'!$I$11+СВЦЭМ!$D$10+'СЕТ СН'!$I$6-'СЕТ СН'!$I$23</f>
        <v>2522.9717505399999</v>
      </c>
      <c r="V133" s="36">
        <f>SUMIFS(СВЦЭМ!$D$39:$D$782,СВЦЭМ!$A$39:$A$782,$A133,СВЦЭМ!$B$39:$B$782,V$110)+'СЕТ СН'!$I$11+СВЦЭМ!$D$10+'СЕТ СН'!$I$6-'СЕТ СН'!$I$23</f>
        <v>2538.6292245899999</v>
      </c>
      <c r="W133" s="36">
        <f>SUMIFS(СВЦЭМ!$D$39:$D$782,СВЦЭМ!$A$39:$A$782,$A133,СВЦЭМ!$B$39:$B$782,W$110)+'СЕТ СН'!$I$11+СВЦЭМ!$D$10+'СЕТ СН'!$I$6-'СЕТ СН'!$I$23</f>
        <v>2574.3640760999997</v>
      </c>
      <c r="X133" s="36">
        <f>SUMIFS(СВЦЭМ!$D$39:$D$782,СВЦЭМ!$A$39:$A$782,$A133,СВЦЭМ!$B$39:$B$782,X$110)+'СЕТ СН'!$I$11+СВЦЭМ!$D$10+'СЕТ СН'!$I$6-'СЕТ СН'!$I$23</f>
        <v>2610.0358863299998</v>
      </c>
      <c r="Y133" s="36">
        <f>SUMIFS(СВЦЭМ!$D$39:$D$782,СВЦЭМ!$A$39:$A$782,$A133,СВЦЭМ!$B$39:$B$782,Y$110)+'СЕТ СН'!$I$11+СВЦЭМ!$D$10+'СЕТ СН'!$I$6-'СЕТ СН'!$I$23</f>
        <v>2660.4918753499996</v>
      </c>
    </row>
    <row r="134" spans="1:27" ht="15.75" x14ac:dyDescent="0.2">
      <c r="A134" s="35">
        <f t="shared" si="3"/>
        <v>44981</v>
      </c>
      <c r="B134" s="36">
        <f>SUMIFS(СВЦЭМ!$D$39:$D$782,СВЦЭМ!$A$39:$A$782,$A134,СВЦЭМ!$B$39:$B$782,B$110)+'СЕТ СН'!$I$11+СВЦЭМ!$D$10+'СЕТ СН'!$I$6-'СЕТ СН'!$I$23</f>
        <v>2648.33582179</v>
      </c>
      <c r="C134" s="36">
        <f>SUMIFS(СВЦЭМ!$D$39:$D$782,СВЦЭМ!$A$39:$A$782,$A134,СВЦЭМ!$B$39:$B$782,C$110)+'СЕТ СН'!$I$11+СВЦЭМ!$D$10+'СЕТ СН'!$I$6-'СЕТ СН'!$I$23</f>
        <v>2649.36918565</v>
      </c>
      <c r="D134" s="36">
        <f>SUMIFS(СВЦЭМ!$D$39:$D$782,СВЦЭМ!$A$39:$A$782,$A134,СВЦЭМ!$B$39:$B$782,D$110)+'СЕТ СН'!$I$11+СВЦЭМ!$D$10+'СЕТ СН'!$I$6-'СЕТ СН'!$I$23</f>
        <v>2594.1246275599997</v>
      </c>
      <c r="E134" s="36">
        <f>SUMIFS(СВЦЭМ!$D$39:$D$782,СВЦЭМ!$A$39:$A$782,$A134,СВЦЭМ!$B$39:$B$782,E$110)+'СЕТ СН'!$I$11+СВЦЭМ!$D$10+'СЕТ СН'!$I$6-'СЕТ СН'!$I$23</f>
        <v>2544.8686624000002</v>
      </c>
      <c r="F134" s="36">
        <f>SUMIFS(СВЦЭМ!$D$39:$D$782,СВЦЭМ!$A$39:$A$782,$A134,СВЦЭМ!$B$39:$B$782,F$110)+'СЕТ СН'!$I$11+СВЦЭМ!$D$10+'СЕТ СН'!$I$6-'СЕТ СН'!$I$23</f>
        <v>2558.6606962799997</v>
      </c>
      <c r="G134" s="36">
        <f>SUMIFS(СВЦЭМ!$D$39:$D$782,СВЦЭМ!$A$39:$A$782,$A134,СВЦЭМ!$B$39:$B$782,G$110)+'СЕТ СН'!$I$11+СВЦЭМ!$D$10+'СЕТ СН'!$I$6-'СЕТ СН'!$I$23</f>
        <v>2585.0525359100002</v>
      </c>
      <c r="H134" s="36">
        <f>SUMIFS(СВЦЭМ!$D$39:$D$782,СВЦЭМ!$A$39:$A$782,$A134,СВЦЭМ!$B$39:$B$782,H$110)+'СЕТ СН'!$I$11+СВЦЭМ!$D$10+'СЕТ СН'!$I$6-'СЕТ СН'!$I$23</f>
        <v>2597.7643897600001</v>
      </c>
      <c r="I134" s="36">
        <f>SUMIFS(СВЦЭМ!$D$39:$D$782,СВЦЭМ!$A$39:$A$782,$A134,СВЦЭМ!$B$39:$B$782,I$110)+'СЕТ СН'!$I$11+СВЦЭМ!$D$10+'СЕТ СН'!$I$6-'СЕТ СН'!$I$23</f>
        <v>2565.6160023000002</v>
      </c>
      <c r="J134" s="36">
        <f>SUMIFS(СВЦЭМ!$D$39:$D$782,СВЦЭМ!$A$39:$A$782,$A134,СВЦЭМ!$B$39:$B$782,J$110)+'СЕТ СН'!$I$11+СВЦЭМ!$D$10+'СЕТ СН'!$I$6-'СЕТ СН'!$I$23</f>
        <v>2509.0546431299999</v>
      </c>
      <c r="K134" s="36">
        <f>SUMIFS(СВЦЭМ!$D$39:$D$782,СВЦЭМ!$A$39:$A$782,$A134,СВЦЭМ!$B$39:$B$782,K$110)+'СЕТ СН'!$I$11+СВЦЭМ!$D$10+'СЕТ СН'!$I$6-'СЕТ СН'!$I$23</f>
        <v>2498.3776642399998</v>
      </c>
      <c r="L134" s="36">
        <f>SUMIFS(СВЦЭМ!$D$39:$D$782,СВЦЭМ!$A$39:$A$782,$A134,СВЦЭМ!$B$39:$B$782,L$110)+'СЕТ СН'!$I$11+СВЦЭМ!$D$10+'СЕТ СН'!$I$6-'СЕТ СН'!$I$23</f>
        <v>2508.0047413499997</v>
      </c>
      <c r="M134" s="36">
        <f>SUMIFS(СВЦЭМ!$D$39:$D$782,СВЦЭМ!$A$39:$A$782,$A134,СВЦЭМ!$B$39:$B$782,M$110)+'СЕТ СН'!$I$11+СВЦЭМ!$D$10+'СЕТ СН'!$I$6-'СЕТ СН'!$I$23</f>
        <v>2518.8010122300002</v>
      </c>
      <c r="N134" s="36">
        <f>SUMIFS(СВЦЭМ!$D$39:$D$782,СВЦЭМ!$A$39:$A$782,$A134,СВЦЭМ!$B$39:$B$782,N$110)+'СЕТ СН'!$I$11+СВЦЭМ!$D$10+'СЕТ СН'!$I$6-'СЕТ СН'!$I$23</f>
        <v>2517.2129153400001</v>
      </c>
      <c r="O134" s="36">
        <f>SUMIFS(СВЦЭМ!$D$39:$D$782,СВЦЭМ!$A$39:$A$782,$A134,СВЦЭМ!$B$39:$B$782,O$110)+'СЕТ СН'!$I$11+СВЦЭМ!$D$10+'СЕТ СН'!$I$6-'СЕТ СН'!$I$23</f>
        <v>2543.5868668900002</v>
      </c>
      <c r="P134" s="36">
        <f>SUMIFS(СВЦЭМ!$D$39:$D$782,СВЦЭМ!$A$39:$A$782,$A134,СВЦЭМ!$B$39:$B$782,P$110)+'СЕТ СН'!$I$11+СВЦЭМ!$D$10+'СЕТ СН'!$I$6-'СЕТ СН'!$I$23</f>
        <v>2542.44447769</v>
      </c>
      <c r="Q134" s="36">
        <f>SUMIFS(СВЦЭМ!$D$39:$D$782,СВЦЭМ!$A$39:$A$782,$A134,СВЦЭМ!$B$39:$B$782,Q$110)+'СЕТ СН'!$I$11+СВЦЭМ!$D$10+'СЕТ СН'!$I$6-'СЕТ СН'!$I$23</f>
        <v>2546.9740189899999</v>
      </c>
      <c r="R134" s="36">
        <f>SUMIFS(СВЦЭМ!$D$39:$D$782,СВЦЭМ!$A$39:$A$782,$A134,СВЦЭМ!$B$39:$B$782,R$110)+'СЕТ СН'!$I$11+СВЦЭМ!$D$10+'СЕТ СН'!$I$6-'СЕТ СН'!$I$23</f>
        <v>2538.0004737999998</v>
      </c>
      <c r="S134" s="36">
        <f>SUMIFS(СВЦЭМ!$D$39:$D$782,СВЦЭМ!$A$39:$A$782,$A134,СВЦЭМ!$B$39:$B$782,S$110)+'СЕТ СН'!$I$11+СВЦЭМ!$D$10+'СЕТ СН'!$I$6-'СЕТ СН'!$I$23</f>
        <v>2531.94563131</v>
      </c>
      <c r="T134" s="36">
        <f>SUMIFS(СВЦЭМ!$D$39:$D$782,СВЦЭМ!$A$39:$A$782,$A134,СВЦЭМ!$B$39:$B$782,T$110)+'СЕТ СН'!$I$11+СВЦЭМ!$D$10+'СЕТ СН'!$I$6-'СЕТ СН'!$I$23</f>
        <v>2495.3464487299998</v>
      </c>
      <c r="U134" s="36">
        <f>SUMIFS(СВЦЭМ!$D$39:$D$782,СВЦЭМ!$A$39:$A$782,$A134,СВЦЭМ!$B$39:$B$782,U$110)+'СЕТ СН'!$I$11+СВЦЭМ!$D$10+'СЕТ СН'!$I$6-'СЕТ СН'!$I$23</f>
        <v>2499.5296934899998</v>
      </c>
      <c r="V134" s="36">
        <f>SUMIFS(СВЦЭМ!$D$39:$D$782,СВЦЭМ!$A$39:$A$782,$A134,СВЦЭМ!$B$39:$B$782,V$110)+'СЕТ СН'!$I$11+СВЦЭМ!$D$10+'СЕТ СН'!$I$6-'СЕТ СН'!$I$23</f>
        <v>2514.9609951900002</v>
      </c>
      <c r="W134" s="36">
        <f>SUMIFS(СВЦЭМ!$D$39:$D$782,СВЦЭМ!$A$39:$A$782,$A134,СВЦЭМ!$B$39:$B$782,W$110)+'СЕТ СН'!$I$11+СВЦЭМ!$D$10+'СЕТ СН'!$I$6-'СЕТ СН'!$I$23</f>
        <v>2502.5715878800002</v>
      </c>
      <c r="X134" s="36">
        <f>SUMIFS(СВЦЭМ!$D$39:$D$782,СВЦЭМ!$A$39:$A$782,$A134,СВЦЭМ!$B$39:$B$782,X$110)+'СЕТ СН'!$I$11+СВЦЭМ!$D$10+'СЕТ СН'!$I$6-'СЕТ СН'!$I$23</f>
        <v>2534.7580600000001</v>
      </c>
      <c r="Y134" s="36">
        <f>SUMIFS(СВЦЭМ!$D$39:$D$782,СВЦЭМ!$A$39:$A$782,$A134,СВЦЭМ!$B$39:$B$782,Y$110)+'СЕТ СН'!$I$11+СВЦЭМ!$D$10+'СЕТ СН'!$I$6-'СЕТ СН'!$I$23</f>
        <v>2554.15620648</v>
      </c>
    </row>
    <row r="135" spans="1:27" ht="15.75" x14ac:dyDescent="0.2">
      <c r="A135" s="35">
        <f t="shared" si="3"/>
        <v>44982</v>
      </c>
      <c r="B135" s="36">
        <f>SUMIFS(СВЦЭМ!$D$39:$D$782,СВЦЭМ!$A$39:$A$782,$A135,СВЦЭМ!$B$39:$B$782,B$110)+'СЕТ СН'!$I$11+СВЦЭМ!$D$10+'СЕТ СН'!$I$6-'СЕТ СН'!$I$23</f>
        <v>2775.8811563499999</v>
      </c>
      <c r="C135" s="36">
        <f>SUMIFS(СВЦЭМ!$D$39:$D$782,СВЦЭМ!$A$39:$A$782,$A135,СВЦЭМ!$B$39:$B$782,C$110)+'СЕТ СН'!$I$11+СВЦЭМ!$D$10+'СЕТ СН'!$I$6-'СЕТ СН'!$I$23</f>
        <v>2786.1644507999999</v>
      </c>
      <c r="D135" s="36">
        <f>SUMIFS(СВЦЭМ!$D$39:$D$782,СВЦЭМ!$A$39:$A$782,$A135,СВЦЭМ!$B$39:$B$782,D$110)+'СЕТ СН'!$I$11+СВЦЭМ!$D$10+'СЕТ СН'!$I$6-'СЕТ СН'!$I$23</f>
        <v>2796.9413049099999</v>
      </c>
      <c r="E135" s="36">
        <f>SUMIFS(СВЦЭМ!$D$39:$D$782,СВЦЭМ!$A$39:$A$782,$A135,СВЦЭМ!$B$39:$B$782,E$110)+'СЕТ СН'!$I$11+СВЦЭМ!$D$10+'СЕТ СН'!$I$6-'СЕТ СН'!$I$23</f>
        <v>2793.21175696</v>
      </c>
      <c r="F135" s="36">
        <f>SUMIFS(СВЦЭМ!$D$39:$D$782,СВЦЭМ!$A$39:$A$782,$A135,СВЦЭМ!$B$39:$B$782,F$110)+'СЕТ СН'!$I$11+СВЦЭМ!$D$10+'СЕТ СН'!$I$6-'СЕТ СН'!$I$23</f>
        <v>2783.3480728699997</v>
      </c>
      <c r="G135" s="36">
        <f>SUMIFS(СВЦЭМ!$D$39:$D$782,СВЦЭМ!$A$39:$A$782,$A135,СВЦЭМ!$B$39:$B$782,G$110)+'СЕТ СН'!$I$11+СВЦЭМ!$D$10+'СЕТ СН'!$I$6-'СЕТ СН'!$I$23</f>
        <v>2754.51684441</v>
      </c>
      <c r="H135" s="36">
        <f>SUMIFS(СВЦЭМ!$D$39:$D$782,СВЦЭМ!$A$39:$A$782,$A135,СВЦЭМ!$B$39:$B$782,H$110)+'СЕТ СН'!$I$11+СВЦЭМ!$D$10+'СЕТ СН'!$I$6-'СЕТ СН'!$I$23</f>
        <v>2714.3265853000003</v>
      </c>
      <c r="I135" s="36">
        <f>SUMIFS(СВЦЭМ!$D$39:$D$782,СВЦЭМ!$A$39:$A$782,$A135,СВЦЭМ!$B$39:$B$782,I$110)+'СЕТ СН'!$I$11+СВЦЭМ!$D$10+'СЕТ СН'!$I$6-'СЕТ СН'!$I$23</f>
        <v>2668.7163962599998</v>
      </c>
      <c r="J135" s="36">
        <f>SUMIFS(СВЦЭМ!$D$39:$D$782,СВЦЭМ!$A$39:$A$782,$A135,СВЦЭМ!$B$39:$B$782,J$110)+'СЕТ СН'!$I$11+СВЦЭМ!$D$10+'СЕТ СН'!$I$6-'СЕТ СН'!$I$23</f>
        <v>2572.80545927</v>
      </c>
      <c r="K135" s="36">
        <f>SUMIFS(СВЦЭМ!$D$39:$D$782,СВЦЭМ!$A$39:$A$782,$A135,СВЦЭМ!$B$39:$B$782,K$110)+'СЕТ СН'!$I$11+СВЦЭМ!$D$10+'СЕТ СН'!$I$6-'СЕТ СН'!$I$23</f>
        <v>2539.5783762800002</v>
      </c>
      <c r="L135" s="36">
        <f>SUMIFS(СВЦЭМ!$D$39:$D$782,СВЦЭМ!$A$39:$A$782,$A135,СВЦЭМ!$B$39:$B$782,L$110)+'СЕТ СН'!$I$11+СВЦЭМ!$D$10+'СЕТ СН'!$I$6-'СЕТ СН'!$I$23</f>
        <v>2579.6267813599998</v>
      </c>
      <c r="M135" s="36">
        <f>SUMIFS(СВЦЭМ!$D$39:$D$782,СВЦЭМ!$A$39:$A$782,$A135,СВЦЭМ!$B$39:$B$782,M$110)+'СЕТ СН'!$I$11+СВЦЭМ!$D$10+'СЕТ СН'!$I$6-'СЕТ СН'!$I$23</f>
        <v>2600.3689624199997</v>
      </c>
      <c r="N135" s="36">
        <f>SUMIFS(СВЦЭМ!$D$39:$D$782,СВЦЭМ!$A$39:$A$782,$A135,СВЦЭМ!$B$39:$B$782,N$110)+'СЕТ СН'!$I$11+СВЦЭМ!$D$10+'СЕТ СН'!$I$6-'СЕТ СН'!$I$23</f>
        <v>2638.7723337899997</v>
      </c>
      <c r="O135" s="36">
        <f>SUMIFS(СВЦЭМ!$D$39:$D$782,СВЦЭМ!$A$39:$A$782,$A135,СВЦЭМ!$B$39:$B$782,O$110)+'СЕТ СН'!$I$11+СВЦЭМ!$D$10+'СЕТ СН'!$I$6-'СЕТ СН'!$I$23</f>
        <v>2664.53121384</v>
      </c>
      <c r="P135" s="36">
        <f>SUMIFS(СВЦЭМ!$D$39:$D$782,СВЦЭМ!$A$39:$A$782,$A135,СВЦЭМ!$B$39:$B$782,P$110)+'СЕТ СН'!$I$11+СВЦЭМ!$D$10+'СЕТ СН'!$I$6-'СЕТ СН'!$I$23</f>
        <v>2695.3359161600001</v>
      </c>
      <c r="Q135" s="36">
        <f>SUMIFS(СВЦЭМ!$D$39:$D$782,СВЦЭМ!$A$39:$A$782,$A135,СВЦЭМ!$B$39:$B$782,Q$110)+'СЕТ СН'!$I$11+СВЦЭМ!$D$10+'СЕТ СН'!$I$6-'СЕТ СН'!$I$23</f>
        <v>2727.1946356600001</v>
      </c>
      <c r="R135" s="36">
        <f>SUMIFS(СВЦЭМ!$D$39:$D$782,СВЦЭМ!$A$39:$A$782,$A135,СВЦЭМ!$B$39:$B$782,R$110)+'СЕТ СН'!$I$11+СВЦЭМ!$D$10+'СЕТ СН'!$I$6-'СЕТ СН'!$I$23</f>
        <v>2717.7843383899999</v>
      </c>
      <c r="S135" s="36">
        <f>SUMIFS(СВЦЭМ!$D$39:$D$782,СВЦЭМ!$A$39:$A$782,$A135,СВЦЭМ!$B$39:$B$782,S$110)+'СЕТ СН'!$I$11+СВЦЭМ!$D$10+'СЕТ СН'!$I$6-'СЕТ СН'!$I$23</f>
        <v>2705.7172357199997</v>
      </c>
      <c r="T135" s="36">
        <f>SUMIFS(СВЦЭМ!$D$39:$D$782,СВЦЭМ!$A$39:$A$782,$A135,СВЦЭМ!$B$39:$B$782,T$110)+'СЕТ СН'!$I$11+СВЦЭМ!$D$10+'СЕТ СН'!$I$6-'СЕТ СН'!$I$23</f>
        <v>2664.25397466</v>
      </c>
      <c r="U135" s="36">
        <f>SUMIFS(СВЦЭМ!$D$39:$D$782,СВЦЭМ!$A$39:$A$782,$A135,СВЦЭМ!$B$39:$B$782,U$110)+'СЕТ СН'!$I$11+СВЦЭМ!$D$10+'СЕТ СН'!$I$6-'СЕТ СН'!$I$23</f>
        <v>2635.81005882</v>
      </c>
      <c r="V135" s="36">
        <f>SUMIFS(СВЦЭМ!$D$39:$D$782,СВЦЭМ!$A$39:$A$782,$A135,СВЦЭМ!$B$39:$B$782,V$110)+'СЕТ СН'!$I$11+СВЦЭМ!$D$10+'СЕТ СН'!$I$6-'СЕТ СН'!$I$23</f>
        <v>2643.4913562699999</v>
      </c>
      <c r="W135" s="36">
        <f>SUMIFS(СВЦЭМ!$D$39:$D$782,СВЦЭМ!$A$39:$A$782,$A135,СВЦЭМ!$B$39:$B$782,W$110)+'СЕТ СН'!$I$11+СВЦЭМ!$D$10+'СЕТ СН'!$I$6-'СЕТ СН'!$I$23</f>
        <v>2667.0967003300002</v>
      </c>
      <c r="X135" s="36">
        <f>SUMIFS(СВЦЭМ!$D$39:$D$782,СВЦЭМ!$A$39:$A$782,$A135,СВЦЭМ!$B$39:$B$782,X$110)+'СЕТ СН'!$I$11+СВЦЭМ!$D$10+'СЕТ СН'!$I$6-'СЕТ СН'!$I$23</f>
        <v>2691.7922365200002</v>
      </c>
      <c r="Y135" s="36">
        <f>SUMIFS(СВЦЭМ!$D$39:$D$782,СВЦЭМ!$A$39:$A$782,$A135,СВЦЭМ!$B$39:$B$782,Y$110)+'СЕТ СН'!$I$11+СВЦЭМ!$D$10+'СЕТ СН'!$I$6-'СЕТ СН'!$I$23</f>
        <v>2730.8416396699999</v>
      </c>
    </row>
    <row r="136" spans="1:27" ht="15.75" x14ac:dyDescent="0.2">
      <c r="A136" s="35">
        <f t="shared" si="3"/>
        <v>44983</v>
      </c>
      <c r="B136" s="36">
        <f>SUMIFS(СВЦЭМ!$D$39:$D$782,СВЦЭМ!$A$39:$A$782,$A136,СВЦЭМ!$B$39:$B$782,B$110)+'СЕТ СН'!$I$11+СВЦЭМ!$D$10+'СЕТ СН'!$I$6-'СЕТ СН'!$I$23</f>
        <v>2766.9914794199999</v>
      </c>
      <c r="C136" s="36">
        <f>SUMIFS(СВЦЭМ!$D$39:$D$782,СВЦЭМ!$A$39:$A$782,$A136,СВЦЭМ!$B$39:$B$782,C$110)+'СЕТ СН'!$I$11+СВЦЭМ!$D$10+'СЕТ СН'!$I$6-'СЕТ СН'!$I$23</f>
        <v>2779.95562092</v>
      </c>
      <c r="D136" s="36">
        <f>SUMIFS(СВЦЭМ!$D$39:$D$782,СВЦЭМ!$A$39:$A$782,$A136,СВЦЭМ!$B$39:$B$782,D$110)+'СЕТ СН'!$I$11+СВЦЭМ!$D$10+'СЕТ СН'!$I$6-'СЕТ СН'!$I$23</f>
        <v>2767.5686228099999</v>
      </c>
      <c r="E136" s="36">
        <f>SUMIFS(СВЦЭМ!$D$39:$D$782,СВЦЭМ!$A$39:$A$782,$A136,СВЦЭМ!$B$39:$B$782,E$110)+'СЕТ СН'!$I$11+СВЦЭМ!$D$10+'СЕТ СН'!$I$6-'СЕТ СН'!$I$23</f>
        <v>2768.7182023</v>
      </c>
      <c r="F136" s="36">
        <f>SUMIFS(СВЦЭМ!$D$39:$D$782,СВЦЭМ!$A$39:$A$782,$A136,СВЦЭМ!$B$39:$B$782,F$110)+'СЕТ СН'!$I$11+СВЦЭМ!$D$10+'СЕТ СН'!$I$6-'СЕТ СН'!$I$23</f>
        <v>2774.9384116599999</v>
      </c>
      <c r="G136" s="36">
        <f>SUMIFS(СВЦЭМ!$D$39:$D$782,СВЦЭМ!$A$39:$A$782,$A136,СВЦЭМ!$B$39:$B$782,G$110)+'СЕТ СН'!$I$11+СВЦЭМ!$D$10+'СЕТ СН'!$I$6-'СЕТ СН'!$I$23</f>
        <v>2773.33900404</v>
      </c>
      <c r="H136" s="36">
        <f>SUMIFS(СВЦЭМ!$D$39:$D$782,СВЦЭМ!$A$39:$A$782,$A136,СВЦЭМ!$B$39:$B$782,H$110)+'СЕТ СН'!$I$11+СВЦЭМ!$D$10+'СЕТ СН'!$I$6-'СЕТ СН'!$I$23</f>
        <v>2778.22711041</v>
      </c>
      <c r="I136" s="36">
        <f>SUMIFS(СВЦЭМ!$D$39:$D$782,СВЦЭМ!$A$39:$A$782,$A136,СВЦЭМ!$B$39:$B$782,I$110)+'СЕТ СН'!$I$11+СВЦЭМ!$D$10+'СЕТ СН'!$I$6-'СЕТ СН'!$I$23</f>
        <v>2706.1676516299999</v>
      </c>
      <c r="J136" s="36">
        <f>SUMIFS(СВЦЭМ!$D$39:$D$782,СВЦЭМ!$A$39:$A$782,$A136,СВЦЭМ!$B$39:$B$782,J$110)+'СЕТ СН'!$I$11+СВЦЭМ!$D$10+'СЕТ СН'!$I$6-'СЕТ СН'!$I$23</f>
        <v>2771.1694821800002</v>
      </c>
      <c r="K136" s="36">
        <f>SUMIFS(СВЦЭМ!$D$39:$D$782,СВЦЭМ!$A$39:$A$782,$A136,СВЦЭМ!$B$39:$B$782,K$110)+'СЕТ СН'!$I$11+СВЦЭМ!$D$10+'СЕТ СН'!$I$6-'СЕТ СН'!$I$23</f>
        <v>2709.3193347400002</v>
      </c>
      <c r="L136" s="36">
        <f>SUMIFS(СВЦЭМ!$D$39:$D$782,СВЦЭМ!$A$39:$A$782,$A136,СВЦЭМ!$B$39:$B$782,L$110)+'СЕТ СН'!$I$11+СВЦЭМ!$D$10+'СЕТ СН'!$I$6-'СЕТ СН'!$I$23</f>
        <v>2613.6618757199999</v>
      </c>
      <c r="M136" s="36">
        <f>SUMIFS(СВЦЭМ!$D$39:$D$782,СВЦЭМ!$A$39:$A$782,$A136,СВЦЭМ!$B$39:$B$782,M$110)+'СЕТ СН'!$I$11+СВЦЭМ!$D$10+'СЕТ СН'!$I$6-'СЕТ СН'!$I$23</f>
        <v>2641.1466286200002</v>
      </c>
      <c r="N136" s="36">
        <f>SUMIFS(СВЦЭМ!$D$39:$D$782,СВЦЭМ!$A$39:$A$782,$A136,СВЦЭМ!$B$39:$B$782,N$110)+'СЕТ СН'!$I$11+СВЦЭМ!$D$10+'СЕТ СН'!$I$6-'СЕТ СН'!$I$23</f>
        <v>2678.9190756399998</v>
      </c>
      <c r="O136" s="36">
        <f>SUMIFS(СВЦЭМ!$D$39:$D$782,СВЦЭМ!$A$39:$A$782,$A136,СВЦЭМ!$B$39:$B$782,O$110)+'СЕТ СН'!$I$11+СВЦЭМ!$D$10+'СЕТ СН'!$I$6-'СЕТ СН'!$I$23</f>
        <v>2720.9636102099998</v>
      </c>
      <c r="P136" s="36">
        <f>SUMIFS(СВЦЭМ!$D$39:$D$782,СВЦЭМ!$A$39:$A$782,$A136,СВЦЭМ!$B$39:$B$782,P$110)+'СЕТ СН'!$I$11+СВЦЭМ!$D$10+'СЕТ СН'!$I$6-'СЕТ СН'!$I$23</f>
        <v>2737.3622634399999</v>
      </c>
      <c r="Q136" s="36">
        <f>SUMIFS(СВЦЭМ!$D$39:$D$782,СВЦЭМ!$A$39:$A$782,$A136,СВЦЭМ!$B$39:$B$782,Q$110)+'СЕТ СН'!$I$11+СВЦЭМ!$D$10+'СЕТ СН'!$I$6-'СЕТ СН'!$I$23</f>
        <v>2762.5944778000003</v>
      </c>
      <c r="R136" s="36">
        <f>SUMIFS(СВЦЭМ!$D$39:$D$782,СВЦЭМ!$A$39:$A$782,$A136,СВЦЭМ!$B$39:$B$782,R$110)+'СЕТ СН'!$I$11+СВЦЭМ!$D$10+'СЕТ СН'!$I$6-'СЕТ СН'!$I$23</f>
        <v>2759.1284844399997</v>
      </c>
      <c r="S136" s="36">
        <f>SUMIFS(СВЦЭМ!$D$39:$D$782,СВЦЭМ!$A$39:$A$782,$A136,СВЦЭМ!$B$39:$B$782,S$110)+'СЕТ СН'!$I$11+СВЦЭМ!$D$10+'СЕТ СН'!$I$6-'СЕТ СН'!$I$23</f>
        <v>2717.1668535899998</v>
      </c>
      <c r="T136" s="36">
        <f>SUMIFS(СВЦЭМ!$D$39:$D$782,СВЦЭМ!$A$39:$A$782,$A136,СВЦЭМ!$B$39:$B$782,T$110)+'СЕТ СН'!$I$11+СВЦЭМ!$D$10+'СЕТ СН'!$I$6-'СЕТ СН'!$I$23</f>
        <v>2669.0316788099999</v>
      </c>
      <c r="U136" s="36">
        <f>SUMIFS(СВЦЭМ!$D$39:$D$782,СВЦЭМ!$A$39:$A$782,$A136,СВЦЭМ!$B$39:$B$782,U$110)+'СЕТ СН'!$I$11+СВЦЭМ!$D$10+'СЕТ СН'!$I$6-'СЕТ СН'!$I$23</f>
        <v>2644.1515176499997</v>
      </c>
      <c r="V136" s="36">
        <f>SUMIFS(СВЦЭМ!$D$39:$D$782,СВЦЭМ!$A$39:$A$782,$A136,СВЦЭМ!$B$39:$B$782,V$110)+'СЕТ СН'!$I$11+СВЦЭМ!$D$10+'СЕТ СН'!$I$6-'СЕТ СН'!$I$23</f>
        <v>2640.7539797999998</v>
      </c>
      <c r="W136" s="36">
        <f>SUMIFS(СВЦЭМ!$D$39:$D$782,СВЦЭМ!$A$39:$A$782,$A136,СВЦЭМ!$B$39:$B$782,W$110)+'СЕТ СН'!$I$11+СВЦЭМ!$D$10+'СЕТ СН'!$I$6-'СЕТ СН'!$I$23</f>
        <v>2677.1302328499996</v>
      </c>
      <c r="X136" s="36">
        <f>SUMIFS(СВЦЭМ!$D$39:$D$782,СВЦЭМ!$A$39:$A$782,$A136,СВЦЭМ!$B$39:$B$782,X$110)+'СЕТ СН'!$I$11+СВЦЭМ!$D$10+'СЕТ СН'!$I$6-'СЕТ СН'!$I$23</f>
        <v>2711.5470695399999</v>
      </c>
      <c r="Y136" s="36">
        <f>SUMIFS(СВЦЭМ!$D$39:$D$782,СВЦЭМ!$A$39:$A$782,$A136,СВЦЭМ!$B$39:$B$782,Y$110)+'СЕТ СН'!$I$11+СВЦЭМ!$D$10+'СЕТ СН'!$I$6-'СЕТ СН'!$I$23</f>
        <v>2747.9510886200001</v>
      </c>
    </row>
    <row r="137" spans="1:27" ht="15.75" x14ac:dyDescent="0.2">
      <c r="A137" s="35">
        <f t="shared" si="3"/>
        <v>44984</v>
      </c>
      <c r="B137" s="36">
        <f>SUMIFS(СВЦЭМ!$D$39:$D$782,СВЦЭМ!$A$39:$A$782,$A137,СВЦЭМ!$B$39:$B$782,B$110)+'СЕТ СН'!$I$11+СВЦЭМ!$D$10+'СЕТ СН'!$I$6-'СЕТ СН'!$I$23</f>
        <v>2758.4616671700001</v>
      </c>
      <c r="C137" s="36">
        <f>SUMIFS(СВЦЭМ!$D$39:$D$782,СВЦЭМ!$A$39:$A$782,$A137,СВЦЭМ!$B$39:$B$782,C$110)+'СЕТ СН'!$I$11+СВЦЭМ!$D$10+'СЕТ СН'!$I$6-'СЕТ СН'!$I$23</f>
        <v>2791.18683104</v>
      </c>
      <c r="D137" s="36">
        <f>SUMIFS(СВЦЭМ!$D$39:$D$782,СВЦЭМ!$A$39:$A$782,$A137,СВЦЭМ!$B$39:$B$782,D$110)+'СЕТ СН'!$I$11+СВЦЭМ!$D$10+'СЕТ СН'!$I$6-'СЕТ СН'!$I$23</f>
        <v>2794.2472607199998</v>
      </c>
      <c r="E137" s="36">
        <f>SUMIFS(СВЦЭМ!$D$39:$D$782,СВЦЭМ!$A$39:$A$782,$A137,СВЦЭМ!$B$39:$B$782,E$110)+'СЕТ СН'!$I$11+СВЦЭМ!$D$10+'СЕТ СН'!$I$6-'СЕТ СН'!$I$23</f>
        <v>2816.7792870100002</v>
      </c>
      <c r="F137" s="36">
        <f>SUMIFS(СВЦЭМ!$D$39:$D$782,СВЦЭМ!$A$39:$A$782,$A137,СВЦЭМ!$B$39:$B$782,F$110)+'СЕТ СН'!$I$11+СВЦЭМ!$D$10+'СЕТ СН'!$I$6-'СЕТ СН'!$I$23</f>
        <v>2813.6006986399998</v>
      </c>
      <c r="G137" s="36">
        <f>SUMIFS(СВЦЭМ!$D$39:$D$782,СВЦЭМ!$A$39:$A$782,$A137,СВЦЭМ!$B$39:$B$782,G$110)+'СЕТ СН'!$I$11+СВЦЭМ!$D$10+'СЕТ СН'!$I$6-'СЕТ СН'!$I$23</f>
        <v>2781.4101207799999</v>
      </c>
      <c r="H137" s="36">
        <f>SUMIFS(СВЦЭМ!$D$39:$D$782,СВЦЭМ!$A$39:$A$782,$A137,СВЦЭМ!$B$39:$B$782,H$110)+'СЕТ СН'!$I$11+СВЦЭМ!$D$10+'СЕТ СН'!$I$6-'СЕТ СН'!$I$23</f>
        <v>2734.80585307</v>
      </c>
      <c r="I137" s="36">
        <f>SUMIFS(СВЦЭМ!$D$39:$D$782,СВЦЭМ!$A$39:$A$782,$A137,СВЦЭМ!$B$39:$B$782,I$110)+'СЕТ СН'!$I$11+СВЦЭМ!$D$10+'СЕТ СН'!$I$6-'СЕТ СН'!$I$23</f>
        <v>2679.3181608</v>
      </c>
      <c r="J137" s="36">
        <f>SUMIFS(СВЦЭМ!$D$39:$D$782,СВЦЭМ!$A$39:$A$782,$A137,СВЦЭМ!$B$39:$B$782,J$110)+'СЕТ СН'!$I$11+СВЦЭМ!$D$10+'СЕТ СН'!$I$6-'СЕТ СН'!$I$23</f>
        <v>2652.1565594200001</v>
      </c>
      <c r="K137" s="36">
        <f>SUMIFS(СВЦЭМ!$D$39:$D$782,СВЦЭМ!$A$39:$A$782,$A137,СВЦЭМ!$B$39:$B$782,K$110)+'СЕТ СН'!$I$11+СВЦЭМ!$D$10+'СЕТ СН'!$I$6-'СЕТ СН'!$I$23</f>
        <v>2631.21899588</v>
      </c>
      <c r="L137" s="36">
        <f>SUMIFS(СВЦЭМ!$D$39:$D$782,СВЦЭМ!$A$39:$A$782,$A137,СВЦЭМ!$B$39:$B$782,L$110)+'СЕТ СН'!$I$11+СВЦЭМ!$D$10+'СЕТ СН'!$I$6-'СЕТ СН'!$I$23</f>
        <v>2637.9665988899997</v>
      </c>
      <c r="M137" s="36">
        <f>SUMIFS(СВЦЭМ!$D$39:$D$782,СВЦЭМ!$A$39:$A$782,$A137,СВЦЭМ!$B$39:$B$782,M$110)+'СЕТ СН'!$I$11+СВЦЭМ!$D$10+'СЕТ СН'!$I$6-'СЕТ СН'!$I$23</f>
        <v>2682.52807721</v>
      </c>
      <c r="N137" s="36">
        <f>SUMIFS(СВЦЭМ!$D$39:$D$782,СВЦЭМ!$A$39:$A$782,$A137,СВЦЭМ!$B$39:$B$782,N$110)+'СЕТ СН'!$I$11+СВЦЭМ!$D$10+'СЕТ СН'!$I$6-'СЕТ СН'!$I$23</f>
        <v>2721.0118681599997</v>
      </c>
      <c r="O137" s="36">
        <f>SUMIFS(СВЦЭМ!$D$39:$D$782,СВЦЭМ!$A$39:$A$782,$A137,СВЦЭМ!$B$39:$B$782,O$110)+'СЕТ СН'!$I$11+СВЦЭМ!$D$10+'СЕТ СН'!$I$6-'СЕТ СН'!$I$23</f>
        <v>2750.48080579</v>
      </c>
      <c r="P137" s="36">
        <f>SUMIFS(СВЦЭМ!$D$39:$D$782,СВЦЭМ!$A$39:$A$782,$A137,СВЦЭМ!$B$39:$B$782,P$110)+'СЕТ СН'!$I$11+СВЦЭМ!$D$10+'СЕТ СН'!$I$6-'СЕТ СН'!$I$23</f>
        <v>2759.6464998900001</v>
      </c>
      <c r="Q137" s="36">
        <f>SUMIFS(СВЦЭМ!$D$39:$D$782,СВЦЭМ!$A$39:$A$782,$A137,СВЦЭМ!$B$39:$B$782,Q$110)+'СЕТ СН'!$I$11+СВЦЭМ!$D$10+'СЕТ СН'!$I$6-'СЕТ СН'!$I$23</f>
        <v>2777.55860613</v>
      </c>
      <c r="R137" s="36">
        <f>SUMIFS(СВЦЭМ!$D$39:$D$782,СВЦЭМ!$A$39:$A$782,$A137,СВЦЭМ!$B$39:$B$782,R$110)+'СЕТ СН'!$I$11+СВЦЭМ!$D$10+'СЕТ СН'!$I$6-'СЕТ СН'!$I$23</f>
        <v>2779.08347473</v>
      </c>
      <c r="S137" s="36">
        <f>SUMIFS(СВЦЭМ!$D$39:$D$782,СВЦЭМ!$A$39:$A$782,$A137,СВЦЭМ!$B$39:$B$782,S$110)+'СЕТ СН'!$I$11+СВЦЭМ!$D$10+'СЕТ СН'!$I$6-'СЕТ СН'!$I$23</f>
        <v>2723.8001044900002</v>
      </c>
      <c r="T137" s="36">
        <f>SUMIFS(СВЦЭМ!$D$39:$D$782,СВЦЭМ!$A$39:$A$782,$A137,СВЦЭМ!$B$39:$B$782,T$110)+'СЕТ СН'!$I$11+СВЦЭМ!$D$10+'СЕТ СН'!$I$6-'СЕТ СН'!$I$23</f>
        <v>2652.4506598999997</v>
      </c>
      <c r="U137" s="36">
        <f>SUMIFS(СВЦЭМ!$D$39:$D$782,СВЦЭМ!$A$39:$A$782,$A137,СВЦЭМ!$B$39:$B$782,U$110)+'СЕТ СН'!$I$11+СВЦЭМ!$D$10+'СЕТ СН'!$I$6-'СЕТ СН'!$I$23</f>
        <v>2662.18347163</v>
      </c>
      <c r="V137" s="36">
        <f>SUMIFS(СВЦЭМ!$D$39:$D$782,СВЦЭМ!$A$39:$A$782,$A137,СВЦЭМ!$B$39:$B$782,V$110)+'СЕТ СН'!$I$11+СВЦЭМ!$D$10+'СЕТ СН'!$I$6-'СЕТ СН'!$I$23</f>
        <v>2687.3052177999998</v>
      </c>
      <c r="W137" s="36">
        <f>SUMIFS(СВЦЭМ!$D$39:$D$782,СВЦЭМ!$A$39:$A$782,$A137,СВЦЭМ!$B$39:$B$782,W$110)+'СЕТ СН'!$I$11+СВЦЭМ!$D$10+'СЕТ СН'!$I$6-'СЕТ СН'!$I$23</f>
        <v>2721.3360386200002</v>
      </c>
      <c r="X137" s="36">
        <f>SUMIFS(СВЦЭМ!$D$39:$D$782,СВЦЭМ!$A$39:$A$782,$A137,СВЦЭМ!$B$39:$B$782,X$110)+'СЕТ СН'!$I$11+СВЦЭМ!$D$10+'СЕТ СН'!$I$6-'СЕТ СН'!$I$23</f>
        <v>2746.6397122799999</v>
      </c>
      <c r="Y137" s="36">
        <f>SUMIFS(СВЦЭМ!$D$39:$D$782,СВЦЭМ!$A$39:$A$782,$A137,СВЦЭМ!$B$39:$B$782,Y$110)+'СЕТ СН'!$I$11+СВЦЭМ!$D$10+'СЕТ СН'!$I$6-'СЕТ СН'!$I$23</f>
        <v>2781.2435331199999</v>
      </c>
    </row>
    <row r="138" spans="1:27" ht="15.75" x14ac:dyDescent="0.2">
      <c r="A138" s="35">
        <f t="shared" si="3"/>
        <v>44985</v>
      </c>
      <c r="B138" s="36">
        <f>SUMIFS(СВЦЭМ!$D$39:$D$782,СВЦЭМ!$A$39:$A$782,$A138,СВЦЭМ!$B$39:$B$782,B$110)+'СЕТ СН'!$I$11+СВЦЭМ!$D$10+'СЕТ СН'!$I$6-'СЕТ СН'!$I$23</f>
        <v>2938.2033692800005</v>
      </c>
      <c r="C138" s="36">
        <f>SUMIFS(СВЦЭМ!$D$39:$D$782,СВЦЭМ!$A$39:$A$782,$A138,СВЦЭМ!$B$39:$B$782,C$110)+'СЕТ СН'!$I$11+СВЦЭМ!$D$10+'СЕТ СН'!$I$6-'СЕТ СН'!$I$23</f>
        <v>2963.2877471800002</v>
      </c>
      <c r="D138" s="36">
        <f>SUMIFS(СВЦЭМ!$D$39:$D$782,СВЦЭМ!$A$39:$A$782,$A138,СВЦЭМ!$B$39:$B$782,D$110)+'СЕТ СН'!$I$11+СВЦЭМ!$D$10+'СЕТ СН'!$I$6-'СЕТ СН'!$I$23</f>
        <v>2984.4868233500001</v>
      </c>
      <c r="E138" s="36">
        <f>SUMIFS(СВЦЭМ!$D$39:$D$782,СВЦЭМ!$A$39:$A$782,$A138,СВЦЭМ!$B$39:$B$782,E$110)+'СЕТ СН'!$I$11+СВЦЭМ!$D$10+'СЕТ СН'!$I$6-'СЕТ СН'!$I$23</f>
        <v>2998.0303084000002</v>
      </c>
      <c r="F138" s="36">
        <f>SUMIFS(СВЦЭМ!$D$39:$D$782,СВЦЭМ!$A$39:$A$782,$A138,СВЦЭМ!$B$39:$B$782,F$110)+'СЕТ СН'!$I$11+СВЦЭМ!$D$10+'СЕТ СН'!$I$6-'СЕТ СН'!$I$23</f>
        <v>2992.5012822200001</v>
      </c>
      <c r="G138" s="36">
        <f>SUMIFS(СВЦЭМ!$D$39:$D$782,СВЦЭМ!$A$39:$A$782,$A138,СВЦЭМ!$B$39:$B$782,G$110)+'СЕТ СН'!$I$11+СВЦЭМ!$D$10+'СЕТ СН'!$I$6-'СЕТ СН'!$I$23</f>
        <v>2962.04946393</v>
      </c>
      <c r="H138" s="36">
        <f>SUMIFS(СВЦЭМ!$D$39:$D$782,СВЦЭМ!$A$39:$A$782,$A138,СВЦЭМ!$B$39:$B$782,H$110)+'СЕТ СН'!$I$11+СВЦЭМ!$D$10+'СЕТ СН'!$I$6-'СЕТ СН'!$I$23</f>
        <v>2904.1344917599999</v>
      </c>
      <c r="I138" s="36">
        <f>SUMIFS(СВЦЭМ!$D$39:$D$782,СВЦЭМ!$A$39:$A$782,$A138,СВЦЭМ!$B$39:$B$782,I$110)+'СЕТ СН'!$I$11+СВЦЭМ!$D$10+'СЕТ СН'!$I$6-'СЕТ СН'!$I$23</f>
        <v>2851.32895065</v>
      </c>
      <c r="J138" s="36">
        <f>SUMIFS(СВЦЭМ!$D$39:$D$782,СВЦЭМ!$A$39:$A$782,$A138,СВЦЭМ!$B$39:$B$782,J$110)+'СЕТ СН'!$I$11+СВЦЭМ!$D$10+'СЕТ СН'!$I$6-'СЕТ СН'!$I$23</f>
        <v>2821.9302472199997</v>
      </c>
      <c r="K138" s="36">
        <f>SUMIFS(СВЦЭМ!$D$39:$D$782,СВЦЭМ!$A$39:$A$782,$A138,СВЦЭМ!$B$39:$B$782,K$110)+'СЕТ СН'!$I$11+СВЦЭМ!$D$10+'СЕТ СН'!$I$6-'СЕТ СН'!$I$23</f>
        <v>2798.7579518800003</v>
      </c>
      <c r="L138" s="36">
        <f>SUMIFS(СВЦЭМ!$D$39:$D$782,СВЦЭМ!$A$39:$A$782,$A138,СВЦЭМ!$B$39:$B$782,L$110)+'СЕТ СН'!$I$11+СВЦЭМ!$D$10+'СЕТ СН'!$I$6-'СЕТ СН'!$I$23</f>
        <v>2795.04939672</v>
      </c>
      <c r="M138" s="36">
        <f>SUMIFS(СВЦЭМ!$D$39:$D$782,СВЦЭМ!$A$39:$A$782,$A138,СВЦЭМ!$B$39:$B$782,M$110)+'СЕТ СН'!$I$11+СВЦЭМ!$D$10+'СЕТ СН'!$I$6-'СЕТ СН'!$I$23</f>
        <v>2812.1469797299997</v>
      </c>
      <c r="N138" s="36">
        <f>SUMIFS(СВЦЭМ!$D$39:$D$782,СВЦЭМ!$A$39:$A$782,$A138,СВЦЭМ!$B$39:$B$782,N$110)+'СЕТ СН'!$I$11+СВЦЭМ!$D$10+'СЕТ СН'!$I$6-'СЕТ СН'!$I$23</f>
        <v>2835.5117170599997</v>
      </c>
      <c r="O138" s="36">
        <f>SUMIFS(СВЦЭМ!$D$39:$D$782,СВЦЭМ!$A$39:$A$782,$A138,СВЦЭМ!$B$39:$B$782,O$110)+'СЕТ СН'!$I$11+СВЦЭМ!$D$10+'СЕТ СН'!$I$6-'СЕТ СН'!$I$23</f>
        <v>2862.8966802999998</v>
      </c>
      <c r="P138" s="36">
        <f>SUMIFS(СВЦЭМ!$D$39:$D$782,СВЦЭМ!$A$39:$A$782,$A138,СВЦЭМ!$B$39:$B$782,P$110)+'СЕТ СН'!$I$11+СВЦЭМ!$D$10+'СЕТ СН'!$I$6-'СЕТ СН'!$I$23</f>
        <v>2893.9140340899999</v>
      </c>
      <c r="Q138" s="36">
        <f>SUMIFS(СВЦЭМ!$D$39:$D$782,СВЦЭМ!$A$39:$A$782,$A138,СВЦЭМ!$B$39:$B$782,Q$110)+'СЕТ СН'!$I$11+СВЦЭМ!$D$10+'СЕТ СН'!$I$6-'СЕТ СН'!$I$23</f>
        <v>2908.3043925299999</v>
      </c>
      <c r="R138" s="36">
        <f>SUMIFS(СВЦЭМ!$D$39:$D$782,СВЦЭМ!$A$39:$A$782,$A138,СВЦЭМ!$B$39:$B$782,R$110)+'СЕТ СН'!$I$11+СВЦЭМ!$D$10+'СЕТ СН'!$I$6-'СЕТ СН'!$I$23</f>
        <v>2923.9246888100001</v>
      </c>
      <c r="S138" s="36">
        <f>SUMIFS(СВЦЭМ!$D$39:$D$782,СВЦЭМ!$A$39:$A$782,$A138,СВЦЭМ!$B$39:$B$782,S$110)+'СЕТ СН'!$I$11+СВЦЭМ!$D$10+'СЕТ СН'!$I$6-'СЕТ СН'!$I$23</f>
        <v>2905.1549463900001</v>
      </c>
      <c r="T138" s="36">
        <f>SUMIFS(СВЦЭМ!$D$39:$D$782,СВЦЭМ!$A$39:$A$782,$A138,СВЦЭМ!$B$39:$B$782,T$110)+'СЕТ СН'!$I$11+СВЦЭМ!$D$10+'СЕТ СН'!$I$6-'СЕТ СН'!$I$23</f>
        <v>2875.24758978</v>
      </c>
      <c r="U138" s="36">
        <f>SUMIFS(СВЦЭМ!$D$39:$D$782,СВЦЭМ!$A$39:$A$782,$A138,СВЦЭМ!$B$39:$B$782,U$110)+'СЕТ СН'!$I$11+СВЦЭМ!$D$10+'СЕТ СН'!$I$6-'СЕТ СН'!$I$23</f>
        <v>2823.8135723099999</v>
      </c>
      <c r="V138" s="36">
        <f>SUMIFS(СВЦЭМ!$D$39:$D$782,СВЦЭМ!$A$39:$A$782,$A138,СВЦЭМ!$B$39:$B$782,V$110)+'СЕТ СН'!$I$11+СВЦЭМ!$D$10+'СЕТ СН'!$I$6-'СЕТ СН'!$I$23</f>
        <v>2831.11515551</v>
      </c>
      <c r="W138" s="36">
        <f>SUMIFS(СВЦЭМ!$D$39:$D$782,СВЦЭМ!$A$39:$A$782,$A138,СВЦЭМ!$B$39:$B$782,W$110)+'СЕТ СН'!$I$11+СВЦЭМ!$D$10+'СЕТ СН'!$I$6-'СЕТ СН'!$I$23</f>
        <v>2842.65449051</v>
      </c>
      <c r="X138" s="36">
        <f>SUMIFS(СВЦЭМ!$D$39:$D$782,СВЦЭМ!$A$39:$A$782,$A138,СВЦЭМ!$B$39:$B$782,X$110)+'СЕТ СН'!$I$11+СВЦЭМ!$D$10+'СЕТ СН'!$I$6-'СЕТ СН'!$I$23</f>
        <v>2862.02994046</v>
      </c>
      <c r="Y138" s="36">
        <f>SUMIFS(СВЦЭМ!$D$39:$D$782,СВЦЭМ!$A$39:$A$782,$A138,СВЦЭМ!$B$39:$B$782,Y$110)+'СЕТ СН'!$I$11+СВЦЭМ!$D$10+'СЕТ СН'!$I$6-'СЕТ СН'!$I$23</f>
        <v>2871.34610359</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1" t="s">
        <v>7</v>
      </c>
      <c r="B141" s="125" t="s">
        <v>106</v>
      </c>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7"/>
    </row>
    <row r="142" spans="1:27" ht="12.75" customHeight="1" x14ac:dyDescent="0.2">
      <c r="A142" s="132"/>
      <c r="B142" s="128"/>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30"/>
    </row>
    <row r="143" spans="1:27" s="46" customFormat="1" ht="12.75" customHeight="1" x14ac:dyDescent="0.2">
      <c r="A143" s="133"/>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SUMIFS(СВЦЭМ!$E$39:$E$782,СВЦЭМ!$A$39:$A$782,$A144,СВЦЭМ!$B$39:$B$782,B$143)+'СЕТ СН'!$F$12</f>
        <v>387.78191686000002</v>
      </c>
      <c r="C144" s="36">
        <f>SUMIFS(СВЦЭМ!$E$39:$E$782,СВЦЭМ!$A$39:$A$782,$A144,СВЦЭМ!$B$39:$B$782,C$143)+'СЕТ СН'!$F$12</f>
        <v>390.24734103999998</v>
      </c>
      <c r="D144" s="36">
        <f>SUMIFS(СВЦЭМ!$E$39:$E$782,СВЦЭМ!$A$39:$A$782,$A144,СВЦЭМ!$B$39:$B$782,D$143)+'СЕТ СН'!$F$12</f>
        <v>404.70632538000001</v>
      </c>
      <c r="E144" s="36">
        <f>SUMIFS(СВЦЭМ!$E$39:$E$782,СВЦЭМ!$A$39:$A$782,$A144,СВЦЭМ!$B$39:$B$782,E$143)+'СЕТ СН'!$F$12</f>
        <v>410.48470768999999</v>
      </c>
      <c r="F144" s="36">
        <f>SUMIFS(СВЦЭМ!$E$39:$E$782,СВЦЭМ!$A$39:$A$782,$A144,СВЦЭМ!$B$39:$B$782,F$143)+'СЕТ СН'!$F$12</f>
        <v>410.64955108999999</v>
      </c>
      <c r="G144" s="36">
        <f>SUMIFS(СВЦЭМ!$E$39:$E$782,СВЦЭМ!$A$39:$A$782,$A144,СВЦЭМ!$B$39:$B$782,G$143)+'СЕТ СН'!$F$12</f>
        <v>404.91808807000001</v>
      </c>
      <c r="H144" s="36">
        <f>SUMIFS(СВЦЭМ!$E$39:$E$782,СВЦЭМ!$A$39:$A$782,$A144,СВЦЭМ!$B$39:$B$782,H$143)+'СЕТ СН'!$F$12</f>
        <v>399.02288625</v>
      </c>
      <c r="I144" s="36">
        <f>SUMIFS(СВЦЭМ!$E$39:$E$782,СВЦЭМ!$A$39:$A$782,$A144,СВЦЭМ!$B$39:$B$782,I$143)+'СЕТ СН'!$F$12</f>
        <v>412.52139217000001</v>
      </c>
      <c r="J144" s="36">
        <f>SUMIFS(СВЦЭМ!$E$39:$E$782,СВЦЭМ!$A$39:$A$782,$A144,СВЦЭМ!$B$39:$B$782,J$143)+'СЕТ СН'!$F$12</f>
        <v>412.70290127999999</v>
      </c>
      <c r="K144" s="36">
        <f>SUMIFS(СВЦЭМ!$E$39:$E$782,СВЦЭМ!$A$39:$A$782,$A144,СВЦЭМ!$B$39:$B$782,K$143)+'СЕТ СН'!$F$12</f>
        <v>411.77650094000001</v>
      </c>
      <c r="L144" s="36">
        <f>SUMIFS(СВЦЭМ!$E$39:$E$782,СВЦЭМ!$A$39:$A$782,$A144,СВЦЭМ!$B$39:$B$782,L$143)+'СЕТ СН'!$F$12</f>
        <v>407.66316963999998</v>
      </c>
      <c r="M144" s="36">
        <f>SUMIFS(СВЦЭМ!$E$39:$E$782,СВЦЭМ!$A$39:$A$782,$A144,СВЦЭМ!$B$39:$B$782,M$143)+'СЕТ СН'!$F$12</f>
        <v>406.70510849999999</v>
      </c>
      <c r="N144" s="36">
        <f>SUMIFS(СВЦЭМ!$E$39:$E$782,СВЦЭМ!$A$39:$A$782,$A144,СВЦЭМ!$B$39:$B$782,N$143)+'СЕТ СН'!$F$12</f>
        <v>401.22498951</v>
      </c>
      <c r="O144" s="36">
        <f>SUMIFS(СВЦЭМ!$E$39:$E$782,СВЦЭМ!$A$39:$A$782,$A144,СВЦЭМ!$B$39:$B$782,O$143)+'СЕТ СН'!$F$12</f>
        <v>397.84032029000002</v>
      </c>
      <c r="P144" s="36">
        <f>SUMIFS(СВЦЭМ!$E$39:$E$782,СВЦЭМ!$A$39:$A$782,$A144,СВЦЭМ!$B$39:$B$782,P$143)+'СЕТ СН'!$F$12</f>
        <v>397.62092630000001</v>
      </c>
      <c r="Q144" s="36">
        <f>SUMIFS(СВЦЭМ!$E$39:$E$782,СВЦЭМ!$A$39:$A$782,$A144,СВЦЭМ!$B$39:$B$782,Q$143)+'СЕТ СН'!$F$12</f>
        <v>396.91620947000001</v>
      </c>
      <c r="R144" s="36">
        <f>SUMIFS(СВЦЭМ!$E$39:$E$782,СВЦЭМ!$A$39:$A$782,$A144,СВЦЭМ!$B$39:$B$782,R$143)+'СЕТ СН'!$F$12</f>
        <v>394.92291537</v>
      </c>
      <c r="S144" s="36">
        <f>SUMIFS(СВЦЭМ!$E$39:$E$782,СВЦЭМ!$A$39:$A$782,$A144,СВЦЭМ!$B$39:$B$782,S$143)+'СЕТ СН'!$F$12</f>
        <v>396.11980792000003</v>
      </c>
      <c r="T144" s="36">
        <f>SUMIFS(СВЦЭМ!$E$39:$E$782,СВЦЭМ!$A$39:$A$782,$A144,СВЦЭМ!$B$39:$B$782,T$143)+'СЕТ СН'!$F$12</f>
        <v>399.51141224000003</v>
      </c>
      <c r="U144" s="36">
        <f>SUMIFS(СВЦЭМ!$E$39:$E$782,СВЦЭМ!$A$39:$A$782,$A144,СВЦЭМ!$B$39:$B$782,U$143)+'СЕТ СН'!$F$12</f>
        <v>394.73663730999999</v>
      </c>
      <c r="V144" s="36">
        <f>SUMIFS(СВЦЭМ!$E$39:$E$782,СВЦЭМ!$A$39:$A$782,$A144,СВЦЭМ!$B$39:$B$782,V$143)+'СЕТ СН'!$F$12</f>
        <v>396.98133301000001</v>
      </c>
      <c r="W144" s="36">
        <f>SUMIFS(СВЦЭМ!$E$39:$E$782,СВЦЭМ!$A$39:$A$782,$A144,СВЦЭМ!$B$39:$B$782,W$143)+'СЕТ СН'!$F$12</f>
        <v>395.48649532000002</v>
      </c>
      <c r="X144" s="36">
        <f>SUMIFS(СВЦЭМ!$E$39:$E$782,СВЦЭМ!$A$39:$A$782,$A144,СВЦЭМ!$B$39:$B$782,X$143)+'СЕТ СН'!$F$12</f>
        <v>391.85305217000001</v>
      </c>
      <c r="Y144" s="36">
        <f>SUMIFS(СВЦЭМ!$E$39:$E$782,СВЦЭМ!$A$39:$A$782,$A144,СВЦЭМ!$B$39:$B$782,Y$143)+'СЕТ СН'!$F$12</f>
        <v>389.17984674000002</v>
      </c>
      <c r="AA144" s="45"/>
    </row>
    <row r="145" spans="1:25" ht="15.75" x14ac:dyDescent="0.2">
      <c r="A145" s="35">
        <f>A144+1</f>
        <v>44959</v>
      </c>
      <c r="B145" s="36">
        <f>SUMIFS(СВЦЭМ!$E$39:$E$782,СВЦЭМ!$A$39:$A$782,$A145,СВЦЭМ!$B$39:$B$782,B$143)+'СЕТ СН'!$F$12</f>
        <v>398.71216643999998</v>
      </c>
      <c r="C145" s="36">
        <f>SUMIFS(СВЦЭМ!$E$39:$E$782,СВЦЭМ!$A$39:$A$782,$A145,СВЦЭМ!$B$39:$B$782,C$143)+'СЕТ СН'!$F$12</f>
        <v>395.23714895000001</v>
      </c>
      <c r="D145" s="36">
        <f>SUMIFS(СВЦЭМ!$E$39:$E$782,СВЦЭМ!$A$39:$A$782,$A145,СВЦЭМ!$B$39:$B$782,D$143)+'СЕТ СН'!$F$12</f>
        <v>395.61096418</v>
      </c>
      <c r="E145" s="36">
        <f>SUMIFS(СВЦЭМ!$E$39:$E$782,СВЦЭМ!$A$39:$A$782,$A145,СВЦЭМ!$B$39:$B$782,E$143)+'СЕТ СН'!$F$12</f>
        <v>398.09102840999998</v>
      </c>
      <c r="F145" s="36">
        <f>SUMIFS(СВЦЭМ!$E$39:$E$782,СВЦЭМ!$A$39:$A$782,$A145,СВЦЭМ!$B$39:$B$782,F$143)+'СЕТ СН'!$F$12</f>
        <v>396.18124504999997</v>
      </c>
      <c r="G145" s="36">
        <f>SUMIFS(СВЦЭМ!$E$39:$E$782,СВЦЭМ!$A$39:$A$782,$A145,СВЦЭМ!$B$39:$B$782,G$143)+'СЕТ СН'!$F$12</f>
        <v>399.52708720999999</v>
      </c>
      <c r="H145" s="36">
        <f>SUMIFS(СВЦЭМ!$E$39:$E$782,СВЦЭМ!$A$39:$A$782,$A145,СВЦЭМ!$B$39:$B$782,H$143)+'СЕТ СН'!$F$12</f>
        <v>408.61933306999998</v>
      </c>
      <c r="I145" s="36">
        <f>SUMIFS(СВЦЭМ!$E$39:$E$782,СВЦЭМ!$A$39:$A$782,$A145,СВЦЭМ!$B$39:$B$782,I$143)+'СЕТ СН'!$F$12</f>
        <v>400.33696449000001</v>
      </c>
      <c r="J145" s="36">
        <f>SUMIFS(СВЦЭМ!$E$39:$E$782,СВЦЭМ!$A$39:$A$782,$A145,СВЦЭМ!$B$39:$B$782,J$143)+'СЕТ СН'!$F$12</f>
        <v>393.55556087999997</v>
      </c>
      <c r="K145" s="36">
        <f>SUMIFS(СВЦЭМ!$E$39:$E$782,СВЦЭМ!$A$39:$A$782,$A145,СВЦЭМ!$B$39:$B$782,K$143)+'СЕТ СН'!$F$12</f>
        <v>396.98349001999998</v>
      </c>
      <c r="L145" s="36">
        <f>SUMIFS(СВЦЭМ!$E$39:$E$782,СВЦЭМ!$A$39:$A$782,$A145,СВЦЭМ!$B$39:$B$782,L$143)+'СЕТ СН'!$F$12</f>
        <v>394.72472019000003</v>
      </c>
      <c r="M145" s="36">
        <f>SUMIFS(СВЦЭМ!$E$39:$E$782,СВЦЭМ!$A$39:$A$782,$A145,СВЦЭМ!$B$39:$B$782,M$143)+'СЕТ СН'!$F$12</f>
        <v>393.05199102</v>
      </c>
      <c r="N145" s="36">
        <f>SUMIFS(СВЦЭМ!$E$39:$E$782,СВЦЭМ!$A$39:$A$782,$A145,СВЦЭМ!$B$39:$B$782,N$143)+'СЕТ СН'!$F$12</f>
        <v>378.94314112000001</v>
      </c>
      <c r="O145" s="36">
        <f>SUMIFS(СВЦЭМ!$E$39:$E$782,СВЦЭМ!$A$39:$A$782,$A145,СВЦЭМ!$B$39:$B$782,O$143)+'СЕТ СН'!$F$12</f>
        <v>397.87524139999999</v>
      </c>
      <c r="P145" s="36">
        <f>SUMIFS(СВЦЭМ!$E$39:$E$782,СВЦЭМ!$A$39:$A$782,$A145,СВЦЭМ!$B$39:$B$782,P$143)+'СЕТ СН'!$F$12</f>
        <v>410.61410338000002</v>
      </c>
      <c r="Q145" s="36">
        <f>SUMIFS(СВЦЭМ!$E$39:$E$782,СВЦЭМ!$A$39:$A$782,$A145,СВЦЭМ!$B$39:$B$782,Q$143)+'СЕТ СН'!$F$12</f>
        <v>407.60392432999998</v>
      </c>
      <c r="R145" s="36">
        <f>SUMIFS(СВЦЭМ!$E$39:$E$782,СВЦЭМ!$A$39:$A$782,$A145,СВЦЭМ!$B$39:$B$782,R$143)+'СЕТ СН'!$F$12</f>
        <v>401.98502660999998</v>
      </c>
      <c r="S145" s="36">
        <f>SUMIFS(СВЦЭМ!$E$39:$E$782,СВЦЭМ!$A$39:$A$782,$A145,СВЦЭМ!$B$39:$B$782,S$143)+'СЕТ СН'!$F$12</f>
        <v>385.57132958</v>
      </c>
      <c r="T145" s="36">
        <f>SUMIFS(СВЦЭМ!$E$39:$E$782,СВЦЭМ!$A$39:$A$782,$A145,СВЦЭМ!$B$39:$B$782,T$143)+'СЕТ СН'!$F$12</f>
        <v>383.85040753999999</v>
      </c>
      <c r="U145" s="36">
        <f>SUMIFS(СВЦЭМ!$E$39:$E$782,СВЦЭМ!$A$39:$A$782,$A145,СВЦЭМ!$B$39:$B$782,U$143)+'СЕТ СН'!$F$12</f>
        <v>396.05414361999999</v>
      </c>
      <c r="V145" s="36">
        <f>SUMIFS(СВЦЭМ!$E$39:$E$782,СВЦЭМ!$A$39:$A$782,$A145,СВЦЭМ!$B$39:$B$782,V$143)+'СЕТ СН'!$F$12</f>
        <v>400.45875520999999</v>
      </c>
      <c r="W145" s="36">
        <f>SUMIFS(СВЦЭМ!$E$39:$E$782,СВЦЭМ!$A$39:$A$782,$A145,СВЦЭМ!$B$39:$B$782,W$143)+'СЕТ СН'!$F$12</f>
        <v>402.26144256999999</v>
      </c>
      <c r="X145" s="36">
        <f>SUMIFS(СВЦЭМ!$E$39:$E$782,СВЦЭМ!$A$39:$A$782,$A145,СВЦЭМ!$B$39:$B$782,X$143)+'СЕТ СН'!$F$12</f>
        <v>409.12755297000001</v>
      </c>
      <c r="Y145" s="36">
        <f>SUMIFS(СВЦЭМ!$E$39:$E$782,СВЦЭМ!$A$39:$A$782,$A145,СВЦЭМ!$B$39:$B$782,Y$143)+'СЕТ СН'!$F$12</f>
        <v>404.94516994000003</v>
      </c>
    </row>
    <row r="146" spans="1:25" ht="15.75" x14ac:dyDescent="0.2">
      <c r="A146" s="35">
        <f t="shared" ref="A146:A171" si="4">A145+1</f>
        <v>44960</v>
      </c>
      <c r="B146" s="36">
        <f>SUMIFS(СВЦЭМ!$E$39:$E$782,СВЦЭМ!$A$39:$A$782,$A146,СВЦЭМ!$B$39:$B$782,B$143)+'СЕТ СН'!$F$12</f>
        <v>379.58444188999999</v>
      </c>
      <c r="C146" s="36">
        <f>SUMIFS(СВЦЭМ!$E$39:$E$782,СВЦЭМ!$A$39:$A$782,$A146,СВЦЭМ!$B$39:$B$782,C$143)+'СЕТ СН'!$F$12</f>
        <v>389.4326274</v>
      </c>
      <c r="D146" s="36">
        <f>SUMIFS(СВЦЭМ!$E$39:$E$782,СВЦЭМ!$A$39:$A$782,$A146,СВЦЭМ!$B$39:$B$782,D$143)+'СЕТ СН'!$F$12</f>
        <v>390.97338137000003</v>
      </c>
      <c r="E146" s="36">
        <f>SUMIFS(СВЦЭМ!$E$39:$E$782,СВЦЭМ!$A$39:$A$782,$A146,СВЦЭМ!$B$39:$B$782,E$143)+'СЕТ СН'!$F$12</f>
        <v>389.68462764999998</v>
      </c>
      <c r="F146" s="36">
        <f>SUMIFS(СВЦЭМ!$E$39:$E$782,СВЦЭМ!$A$39:$A$782,$A146,СВЦЭМ!$B$39:$B$782,F$143)+'СЕТ СН'!$F$12</f>
        <v>391.04653881000002</v>
      </c>
      <c r="G146" s="36">
        <f>SUMIFS(СВЦЭМ!$E$39:$E$782,СВЦЭМ!$A$39:$A$782,$A146,СВЦЭМ!$B$39:$B$782,G$143)+'СЕТ СН'!$F$12</f>
        <v>386.57214379999999</v>
      </c>
      <c r="H146" s="36">
        <f>SUMIFS(СВЦЭМ!$E$39:$E$782,СВЦЭМ!$A$39:$A$782,$A146,СВЦЭМ!$B$39:$B$782,H$143)+'СЕТ СН'!$F$12</f>
        <v>381.18817698999999</v>
      </c>
      <c r="I146" s="36">
        <f>SUMIFS(СВЦЭМ!$E$39:$E$782,СВЦЭМ!$A$39:$A$782,$A146,СВЦЭМ!$B$39:$B$782,I$143)+'СЕТ СН'!$F$12</f>
        <v>380.44129203</v>
      </c>
      <c r="J146" s="36">
        <f>SUMIFS(СВЦЭМ!$E$39:$E$782,СВЦЭМ!$A$39:$A$782,$A146,СВЦЭМ!$B$39:$B$782,J$143)+'СЕТ СН'!$F$12</f>
        <v>380.30418695999998</v>
      </c>
      <c r="K146" s="36">
        <f>SUMIFS(СВЦЭМ!$E$39:$E$782,СВЦЭМ!$A$39:$A$782,$A146,СВЦЭМ!$B$39:$B$782,K$143)+'СЕТ СН'!$F$12</f>
        <v>382.37489246000001</v>
      </c>
      <c r="L146" s="36">
        <f>SUMIFS(СВЦЭМ!$E$39:$E$782,СВЦЭМ!$A$39:$A$782,$A146,СВЦЭМ!$B$39:$B$782,L$143)+'СЕТ СН'!$F$12</f>
        <v>381.65753129000001</v>
      </c>
      <c r="M146" s="36">
        <f>SUMIFS(СВЦЭМ!$E$39:$E$782,СВЦЭМ!$A$39:$A$782,$A146,СВЦЭМ!$B$39:$B$782,M$143)+'СЕТ СН'!$F$12</f>
        <v>382.61020680000001</v>
      </c>
      <c r="N146" s="36">
        <f>SUMIFS(СВЦЭМ!$E$39:$E$782,СВЦЭМ!$A$39:$A$782,$A146,СВЦЭМ!$B$39:$B$782,N$143)+'СЕТ СН'!$F$12</f>
        <v>381.43473011999998</v>
      </c>
      <c r="O146" s="36">
        <f>SUMIFS(СВЦЭМ!$E$39:$E$782,СВЦЭМ!$A$39:$A$782,$A146,СВЦЭМ!$B$39:$B$782,O$143)+'СЕТ СН'!$F$12</f>
        <v>379.86518948000003</v>
      </c>
      <c r="P146" s="36">
        <f>SUMIFS(СВЦЭМ!$E$39:$E$782,СВЦЭМ!$A$39:$A$782,$A146,СВЦЭМ!$B$39:$B$782,P$143)+'СЕТ СН'!$F$12</f>
        <v>379.14297547000001</v>
      </c>
      <c r="Q146" s="36">
        <f>SUMIFS(СВЦЭМ!$E$39:$E$782,СВЦЭМ!$A$39:$A$782,$A146,СВЦЭМ!$B$39:$B$782,Q$143)+'СЕТ СН'!$F$12</f>
        <v>377.52300680000002</v>
      </c>
      <c r="R146" s="36">
        <f>SUMIFS(СВЦЭМ!$E$39:$E$782,СВЦЭМ!$A$39:$A$782,$A146,СВЦЭМ!$B$39:$B$782,R$143)+'СЕТ СН'!$F$12</f>
        <v>376.27166448000003</v>
      </c>
      <c r="S146" s="36">
        <f>SUMIFS(СВЦЭМ!$E$39:$E$782,СВЦЭМ!$A$39:$A$782,$A146,СВЦЭМ!$B$39:$B$782,S$143)+'СЕТ СН'!$F$12</f>
        <v>380.73946195000002</v>
      </c>
      <c r="T146" s="36">
        <f>SUMIFS(СВЦЭМ!$E$39:$E$782,СВЦЭМ!$A$39:$A$782,$A146,СВЦЭМ!$B$39:$B$782,T$143)+'СЕТ СН'!$F$12</f>
        <v>379.80656769000001</v>
      </c>
      <c r="U146" s="36">
        <f>SUMIFS(СВЦЭМ!$E$39:$E$782,СВЦЭМ!$A$39:$A$782,$A146,СВЦЭМ!$B$39:$B$782,U$143)+'СЕТ СН'!$F$12</f>
        <v>381.58946089</v>
      </c>
      <c r="V146" s="36">
        <f>SUMIFS(СВЦЭМ!$E$39:$E$782,СВЦЭМ!$A$39:$A$782,$A146,СВЦЭМ!$B$39:$B$782,V$143)+'СЕТ СН'!$F$12</f>
        <v>380.57631504</v>
      </c>
      <c r="W146" s="36">
        <f>SUMIFS(СВЦЭМ!$E$39:$E$782,СВЦЭМ!$A$39:$A$782,$A146,СВЦЭМ!$B$39:$B$782,W$143)+'СЕТ СН'!$F$12</f>
        <v>378.56856192999999</v>
      </c>
      <c r="X146" s="36">
        <f>SUMIFS(СВЦЭМ!$E$39:$E$782,СВЦЭМ!$A$39:$A$782,$A146,СВЦЭМ!$B$39:$B$782,X$143)+'СЕТ СН'!$F$12</f>
        <v>376.73853802000002</v>
      </c>
      <c r="Y146" s="36">
        <f>SUMIFS(СВЦЭМ!$E$39:$E$782,СВЦЭМ!$A$39:$A$782,$A146,СВЦЭМ!$B$39:$B$782,Y$143)+'СЕТ СН'!$F$12</f>
        <v>378.70788614999998</v>
      </c>
    </row>
    <row r="147" spans="1:25" ht="15.75" x14ac:dyDescent="0.2">
      <c r="A147" s="35">
        <f t="shared" si="4"/>
        <v>44961</v>
      </c>
      <c r="B147" s="36">
        <f>SUMIFS(СВЦЭМ!$E$39:$E$782,СВЦЭМ!$A$39:$A$782,$A147,СВЦЭМ!$B$39:$B$782,B$143)+'СЕТ СН'!$F$12</f>
        <v>413.64886726999998</v>
      </c>
      <c r="C147" s="36">
        <f>SUMIFS(СВЦЭМ!$E$39:$E$782,СВЦЭМ!$A$39:$A$782,$A147,СВЦЭМ!$B$39:$B$782,C$143)+'СЕТ СН'!$F$12</f>
        <v>418.0342253</v>
      </c>
      <c r="D147" s="36">
        <f>SUMIFS(СВЦЭМ!$E$39:$E$782,СВЦЭМ!$A$39:$A$782,$A147,СВЦЭМ!$B$39:$B$782,D$143)+'СЕТ СН'!$F$12</f>
        <v>418.34765213999998</v>
      </c>
      <c r="E147" s="36">
        <f>SUMIFS(СВЦЭМ!$E$39:$E$782,СВЦЭМ!$A$39:$A$782,$A147,СВЦЭМ!$B$39:$B$782,E$143)+'СЕТ СН'!$F$12</f>
        <v>416.49931470000001</v>
      </c>
      <c r="F147" s="36">
        <f>SUMIFS(СВЦЭМ!$E$39:$E$782,СВЦЭМ!$A$39:$A$782,$A147,СВЦЭМ!$B$39:$B$782,F$143)+'СЕТ СН'!$F$12</f>
        <v>415.7617922</v>
      </c>
      <c r="G147" s="36">
        <f>SUMIFS(СВЦЭМ!$E$39:$E$782,СВЦЭМ!$A$39:$A$782,$A147,СВЦЭМ!$B$39:$B$782,G$143)+'СЕТ СН'!$F$12</f>
        <v>409.90650276999997</v>
      </c>
      <c r="H147" s="36">
        <f>SUMIFS(СВЦЭМ!$E$39:$E$782,СВЦЭМ!$A$39:$A$782,$A147,СВЦЭМ!$B$39:$B$782,H$143)+'СЕТ СН'!$F$12</f>
        <v>396.94691569000003</v>
      </c>
      <c r="I147" s="36">
        <f>SUMIFS(СВЦЭМ!$E$39:$E$782,СВЦЭМ!$A$39:$A$782,$A147,СВЦЭМ!$B$39:$B$782,I$143)+'СЕТ СН'!$F$12</f>
        <v>381.52541088999999</v>
      </c>
      <c r="J147" s="36">
        <f>SUMIFS(СВЦЭМ!$E$39:$E$782,СВЦЭМ!$A$39:$A$782,$A147,СВЦЭМ!$B$39:$B$782,J$143)+'СЕТ СН'!$F$12</f>
        <v>367.65953636</v>
      </c>
      <c r="K147" s="36">
        <f>SUMIFS(СВЦЭМ!$E$39:$E$782,СВЦЭМ!$A$39:$A$782,$A147,СВЦЭМ!$B$39:$B$782,K$143)+'СЕТ СН'!$F$12</f>
        <v>367.01401034999998</v>
      </c>
      <c r="L147" s="36">
        <f>SUMIFS(СВЦЭМ!$E$39:$E$782,СВЦЭМ!$A$39:$A$782,$A147,СВЦЭМ!$B$39:$B$782,L$143)+'СЕТ СН'!$F$12</f>
        <v>370.43010621000002</v>
      </c>
      <c r="M147" s="36">
        <f>SUMIFS(СВЦЭМ!$E$39:$E$782,СВЦЭМ!$A$39:$A$782,$A147,СВЦЭМ!$B$39:$B$782,M$143)+'СЕТ СН'!$F$12</f>
        <v>373.30449214999999</v>
      </c>
      <c r="N147" s="36">
        <f>SUMIFS(СВЦЭМ!$E$39:$E$782,СВЦЭМ!$A$39:$A$782,$A147,СВЦЭМ!$B$39:$B$782,N$143)+'СЕТ СН'!$F$12</f>
        <v>381.61198639999998</v>
      </c>
      <c r="O147" s="36">
        <f>SUMIFS(СВЦЭМ!$E$39:$E$782,СВЦЭМ!$A$39:$A$782,$A147,СВЦЭМ!$B$39:$B$782,O$143)+'СЕТ СН'!$F$12</f>
        <v>386.16117738000003</v>
      </c>
      <c r="P147" s="36">
        <f>SUMIFS(СВЦЭМ!$E$39:$E$782,СВЦЭМ!$A$39:$A$782,$A147,СВЦЭМ!$B$39:$B$782,P$143)+'СЕТ СН'!$F$12</f>
        <v>390.43553900000001</v>
      </c>
      <c r="Q147" s="36">
        <f>SUMIFS(СВЦЭМ!$E$39:$E$782,СВЦЭМ!$A$39:$A$782,$A147,СВЦЭМ!$B$39:$B$782,Q$143)+'СЕТ СН'!$F$12</f>
        <v>391.55622352</v>
      </c>
      <c r="R147" s="36">
        <f>SUMIFS(СВЦЭМ!$E$39:$E$782,СВЦЭМ!$A$39:$A$782,$A147,СВЦЭМ!$B$39:$B$782,R$143)+'СЕТ СН'!$F$12</f>
        <v>386.29673695999998</v>
      </c>
      <c r="S147" s="36">
        <f>SUMIFS(СВЦЭМ!$E$39:$E$782,СВЦЭМ!$A$39:$A$782,$A147,СВЦЭМ!$B$39:$B$782,S$143)+'СЕТ СН'!$F$12</f>
        <v>376.65860085000003</v>
      </c>
      <c r="T147" s="36">
        <f>SUMIFS(СВЦЭМ!$E$39:$E$782,СВЦЭМ!$A$39:$A$782,$A147,СВЦЭМ!$B$39:$B$782,T$143)+'СЕТ СН'!$F$12</f>
        <v>380.50447277000001</v>
      </c>
      <c r="U147" s="36">
        <f>SUMIFS(СВЦЭМ!$E$39:$E$782,СВЦЭМ!$A$39:$A$782,$A147,СВЦЭМ!$B$39:$B$782,U$143)+'СЕТ СН'!$F$12</f>
        <v>382.19634072000002</v>
      </c>
      <c r="V147" s="36">
        <f>SUMIFS(СВЦЭМ!$E$39:$E$782,СВЦЭМ!$A$39:$A$782,$A147,СВЦЭМ!$B$39:$B$782,V$143)+'СЕТ СН'!$F$12</f>
        <v>384.34571604000001</v>
      </c>
      <c r="W147" s="36">
        <f>SUMIFS(СВЦЭМ!$E$39:$E$782,СВЦЭМ!$A$39:$A$782,$A147,СВЦЭМ!$B$39:$B$782,W$143)+'СЕТ СН'!$F$12</f>
        <v>391.99892061000003</v>
      </c>
      <c r="X147" s="36">
        <f>SUMIFS(СВЦЭМ!$E$39:$E$782,СВЦЭМ!$A$39:$A$782,$A147,СВЦЭМ!$B$39:$B$782,X$143)+'СЕТ СН'!$F$12</f>
        <v>395.47287958999999</v>
      </c>
      <c r="Y147" s="36">
        <f>SUMIFS(СВЦЭМ!$E$39:$E$782,СВЦЭМ!$A$39:$A$782,$A147,СВЦЭМ!$B$39:$B$782,Y$143)+'СЕТ СН'!$F$12</f>
        <v>399.78352577999999</v>
      </c>
    </row>
    <row r="148" spans="1:25" ht="15.75" x14ac:dyDescent="0.2">
      <c r="A148" s="35">
        <f t="shared" si="4"/>
        <v>44962</v>
      </c>
      <c r="B148" s="36">
        <f>SUMIFS(СВЦЭМ!$E$39:$E$782,СВЦЭМ!$A$39:$A$782,$A148,СВЦЭМ!$B$39:$B$782,B$143)+'СЕТ СН'!$F$12</f>
        <v>382.81774531999997</v>
      </c>
      <c r="C148" s="36">
        <f>SUMIFS(СВЦЭМ!$E$39:$E$782,СВЦЭМ!$A$39:$A$782,$A148,СВЦЭМ!$B$39:$B$782,C$143)+'СЕТ СН'!$F$12</f>
        <v>390.96969551000001</v>
      </c>
      <c r="D148" s="36">
        <f>SUMIFS(СВЦЭМ!$E$39:$E$782,СВЦЭМ!$A$39:$A$782,$A148,СВЦЭМ!$B$39:$B$782,D$143)+'СЕТ СН'!$F$12</f>
        <v>390.83863128000002</v>
      </c>
      <c r="E148" s="36">
        <f>SUMIFS(СВЦЭМ!$E$39:$E$782,СВЦЭМ!$A$39:$A$782,$A148,СВЦЭМ!$B$39:$B$782,E$143)+'СЕТ СН'!$F$12</f>
        <v>386.80831674000001</v>
      </c>
      <c r="F148" s="36">
        <f>SUMIFS(СВЦЭМ!$E$39:$E$782,СВЦЭМ!$A$39:$A$782,$A148,СВЦЭМ!$B$39:$B$782,F$143)+'СЕТ СН'!$F$12</f>
        <v>385.50336569000001</v>
      </c>
      <c r="G148" s="36">
        <f>SUMIFS(СВЦЭМ!$E$39:$E$782,СВЦЭМ!$A$39:$A$782,$A148,СВЦЭМ!$B$39:$B$782,G$143)+'СЕТ СН'!$F$12</f>
        <v>383.91985015</v>
      </c>
      <c r="H148" s="36">
        <f>SUMIFS(СВЦЭМ!$E$39:$E$782,СВЦЭМ!$A$39:$A$782,$A148,СВЦЭМ!$B$39:$B$782,H$143)+'СЕТ СН'!$F$12</f>
        <v>376.62812128000002</v>
      </c>
      <c r="I148" s="36">
        <f>SUMIFS(СВЦЭМ!$E$39:$E$782,СВЦЭМ!$A$39:$A$782,$A148,СВЦЭМ!$B$39:$B$782,I$143)+'СЕТ СН'!$F$12</f>
        <v>362.50557807000001</v>
      </c>
      <c r="J148" s="36">
        <f>SUMIFS(СВЦЭМ!$E$39:$E$782,СВЦЭМ!$A$39:$A$782,$A148,СВЦЭМ!$B$39:$B$782,J$143)+'СЕТ СН'!$F$12</f>
        <v>350.19043828999997</v>
      </c>
      <c r="K148" s="36">
        <f>SUMIFS(СВЦЭМ!$E$39:$E$782,СВЦЭМ!$A$39:$A$782,$A148,СВЦЭМ!$B$39:$B$782,K$143)+'СЕТ СН'!$F$12</f>
        <v>343.51908433</v>
      </c>
      <c r="L148" s="36">
        <f>SUMIFS(СВЦЭМ!$E$39:$E$782,СВЦЭМ!$A$39:$A$782,$A148,СВЦЭМ!$B$39:$B$782,L$143)+'СЕТ СН'!$F$12</f>
        <v>342.98126510999998</v>
      </c>
      <c r="M148" s="36">
        <f>SUMIFS(СВЦЭМ!$E$39:$E$782,СВЦЭМ!$A$39:$A$782,$A148,СВЦЭМ!$B$39:$B$782,M$143)+'СЕТ СН'!$F$12</f>
        <v>350.00574469999998</v>
      </c>
      <c r="N148" s="36">
        <f>SUMIFS(СВЦЭМ!$E$39:$E$782,СВЦЭМ!$A$39:$A$782,$A148,СВЦЭМ!$B$39:$B$782,N$143)+'СЕТ СН'!$F$12</f>
        <v>359.01784143999998</v>
      </c>
      <c r="O148" s="36">
        <f>SUMIFS(СВЦЭМ!$E$39:$E$782,СВЦЭМ!$A$39:$A$782,$A148,СВЦЭМ!$B$39:$B$782,O$143)+'СЕТ СН'!$F$12</f>
        <v>363.51350309999998</v>
      </c>
      <c r="P148" s="36">
        <f>SUMIFS(СВЦЭМ!$E$39:$E$782,СВЦЭМ!$A$39:$A$782,$A148,СВЦЭМ!$B$39:$B$782,P$143)+'СЕТ СН'!$F$12</f>
        <v>375.86200482999999</v>
      </c>
      <c r="Q148" s="36">
        <f>SUMIFS(СВЦЭМ!$E$39:$E$782,СВЦЭМ!$A$39:$A$782,$A148,СВЦЭМ!$B$39:$B$782,Q$143)+'СЕТ СН'!$F$12</f>
        <v>378.85220982999999</v>
      </c>
      <c r="R148" s="36">
        <f>SUMIFS(СВЦЭМ!$E$39:$E$782,СВЦЭМ!$A$39:$A$782,$A148,СВЦЭМ!$B$39:$B$782,R$143)+'СЕТ СН'!$F$12</f>
        <v>373.92943450000001</v>
      </c>
      <c r="S148" s="36">
        <f>SUMIFS(СВЦЭМ!$E$39:$E$782,СВЦЭМ!$A$39:$A$782,$A148,СВЦЭМ!$B$39:$B$782,S$143)+'СЕТ СН'!$F$12</f>
        <v>360.40971768000003</v>
      </c>
      <c r="T148" s="36">
        <f>SUMIFS(СВЦЭМ!$E$39:$E$782,СВЦЭМ!$A$39:$A$782,$A148,СВЦЭМ!$B$39:$B$782,T$143)+'СЕТ СН'!$F$12</f>
        <v>348.15832996</v>
      </c>
      <c r="U148" s="36">
        <f>SUMIFS(СВЦЭМ!$E$39:$E$782,СВЦЭМ!$A$39:$A$782,$A148,СВЦЭМ!$B$39:$B$782,U$143)+'СЕТ СН'!$F$12</f>
        <v>353.64238012999999</v>
      </c>
      <c r="V148" s="36">
        <f>SUMIFS(СВЦЭМ!$E$39:$E$782,СВЦЭМ!$A$39:$A$782,$A148,СВЦЭМ!$B$39:$B$782,V$143)+'СЕТ СН'!$F$12</f>
        <v>356.85621326</v>
      </c>
      <c r="W148" s="36">
        <f>SUMIFS(СВЦЭМ!$E$39:$E$782,СВЦЭМ!$A$39:$A$782,$A148,СВЦЭМ!$B$39:$B$782,W$143)+'СЕТ СН'!$F$12</f>
        <v>363.45583536999999</v>
      </c>
      <c r="X148" s="36">
        <f>SUMIFS(СВЦЭМ!$E$39:$E$782,СВЦЭМ!$A$39:$A$782,$A148,СВЦЭМ!$B$39:$B$782,X$143)+'СЕТ СН'!$F$12</f>
        <v>368.61206293999999</v>
      </c>
      <c r="Y148" s="36">
        <f>SUMIFS(СВЦЭМ!$E$39:$E$782,СВЦЭМ!$A$39:$A$782,$A148,СВЦЭМ!$B$39:$B$782,Y$143)+'СЕТ СН'!$F$12</f>
        <v>374.49434762999999</v>
      </c>
    </row>
    <row r="149" spans="1:25" ht="15.75" x14ac:dyDescent="0.2">
      <c r="A149" s="35">
        <f t="shared" si="4"/>
        <v>44963</v>
      </c>
      <c r="B149" s="36">
        <f>SUMIFS(СВЦЭМ!$E$39:$E$782,СВЦЭМ!$A$39:$A$782,$A149,СВЦЭМ!$B$39:$B$782,B$143)+'СЕТ СН'!$F$12</f>
        <v>382.57576644</v>
      </c>
      <c r="C149" s="36">
        <f>SUMIFS(СВЦЭМ!$E$39:$E$782,СВЦЭМ!$A$39:$A$782,$A149,СВЦЭМ!$B$39:$B$782,C$143)+'СЕТ СН'!$F$12</f>
        <v>391.31426574</v>
      </c>
      <c r="D149" s="36">
        <f>SUMIFS(СВЦЭМ!$E$39:$E$782,СВЦЭМ!$A$39:$A$782,$A149,СВЦЭМ!$B$39:$B$782,D$143)+'СЕТ СН'!$F$12</f>
        <v>391.14255473999998</v>
      </c>
      <c r="E149" s="36">
        <f>SUMIFS(СВЦЭМ!$E$39:$E$782,СВЦЭМ!$A$39:$A$782,$A149,СВЦЭМ!$B$39:$B$782,E$143)+'СЕТ СН'!$F$12</f>
        <v>387.46531413000002</v>
      </c>
      <c r="F149" s="36">
        <f>SUMIFS(СВЦЭМ!$E$39:$E$782,СВЦЭМ!$A$39:$A$782,$A149,СВЦЭМ!$B$39:$B$782,F$143)+'СЕТ СН'!$F$12</f>
        <v>391.14296965</v>
      </c>
      <c r="G149" s="36">
        <f>SUMIFS(СВЦЭМ!$E$39:$E$782,СВЦЭМ!$A$39:$A$782,$A149,СВЦЭМ!$B$39:$B$782,G$143)+'СЕТ СН'!$F$12</f>
        <v>378.50957445</v>
      </c>
      <c r="H149" s="36">
        <f>SUMIFS(СВЦЭМ!$E$39:$E$782,СВЦЭМ!$A$39:$A$782,$A149,СВЦЭМ!$B$39:$B$782,H$143)+'СЕТ СН'!$F$12</f>
        <v>370.13955807000002</v>
      </c>
      <c r="I149" s="36">
        <f>SUMIFS(СВЦЭМ!$E$39:$E$782,СВЦЭМ!$A$39:$A$782,$A149,СВЦЭМ!$B$39:$B$782,I$143)+'СЕТ СН'!$F$12</f>
        <v>362.00658012999997</v>
      </c>
      <c r="J149" s="36">
        <f>SUMIFS(СВЦЭМ!$E$39:$E$782,СВЦЭМ!$A$39:$A$782,$A149,СВЦЭМ!$B$39:$B$782,J$143)+'СЕТ СН'!$F$12</f>
        <v>358.24394173000002</v>
      </c>
      <c r="K149" s="36">
        <f>SUMIFS(СВЦЭМ!$E$39:$E$782,СВЦЭМ!$A$39:$A$782,$A149,СВЦЭМ!$B$39:$B$782,K$143)+'СЕТ СН'!$F$12</f>
        <v>360.81052249999999</v>
      </c>
      <c r="L149" s="36">
        <f>SUMIFS(СВЦЭМ!$E$39:$E$782,СВЦЭМ!$A$39:$A$782,$A149,СВЦЭМ!$B$39:$B$782,L$143)+'СЕТ СН'!$F$12</f>
        <v>360.70899674999998</v>
      </c>
      <c r="M149" s="36">
        <f>SUMIFS(СВЦЭМ!$E$39:$E$782,СВЦЭМ!$A$39:$A$782,$A149,СВЦЭМ!$B$39:$B$782,M$143)+'СЕТ СН'!$F$12</f>
        <v>364.69781724000001</v>
      </c>
      <c r="N149" s="36">
        <f>SUMIFS(СВЦЭМ!$E$39:$E$782,СВЦЭМ!$A$39:$A$782,$A149,СВЦЭМ!$B$39:$B$782,N$143)+'СЕТ СН'!$F$12</f>
        <v>369.0128406</v>
      </c>
      <c r="O149" s="36">
        <f>SUMIFS(СВЦЭМ!$E$39:$E$782,СВЦЭМ!$A$39:$A$782,$A149,СВЦЭМ!$B$39:$B$782,O$143)+'СЕТ СН'!$F$12</f>
        <v>369.00752041999999</v>
      </c>
      <c r="P149" s="36">
        <f>SUMIFS(СВЦЭМ!$E$39:$E$782,СВЦЭМ!$A$39:$A$782,$A149,СВЦЭМ!$B$39:$B$782,P$143)+'СЕТ СН'!$F$12</f>
        <v>369.21730315999997</v>
      </c>
      <c r="Q149" s="36">
        <f>SUMIFS(СВЦЭМ!$E$39:$E$782,СВЦЭМ!$A$39:$A$782,$A149,СВЦЭМ!$B$39:$B$782,Q$143)+'СЕТ СН'!$F$12</f>
        <v>368.01361759000002</v>
      </c>
      <c r="R149" s="36">
        <f>SUMIFS(СВЦЭМ!$E$39:$E$782,СВЦЭМ!$A$39:$A$782,$A149,СВЦЭМ!$B$39:$B$782,R$143)+'СЕТ СН'!$F$12</f>
        <v>373.86487955000001</v>
      </c>
      <c r="S149" s="36">
        <f>SUMIFS(СВЦЭМ!$E$39:$E$782,СВЦЭМ!$A$39:$A$782,$A149,СВЦЭМ!$B$39:$B$782,S$143)+'СЕТ СН'!$F$12</f>
        <v>359.35468098000001</v>
      </c>
      <c r="T149" s="36">
        <f>SUMIFS(СВЦЭМ!$E$39:$E$782,СВЦЭМ!$A$39:$A$782,$A149,СВЦЭМ!$B$39:$B$782,T$143)+'СЕТ СН'!$F$12</f>
        <v>361.23596295999999</v>
      </c>
      <c r="U149" s="36">
        <f>SUMIFS(СВЦЭМ!$E$39:$E$782,СВЦЭМ!$A$39:$A$782,$A149,СВЦЭМ!$B$39:$B$782,U$143)+'СЕТ СН'!$F$12</f>
        <v>363.09494011999999</v>
      </c>
      <c r="V149" s="36">
        <f>SUMIFS(СВЦЭМ!$E$39:$E$782,СВЦЭМ!$A$39:$A$782,$A149,СВЦЭМ!$B$39:$B$782,V$143)+'СЕТ СН'!$F$12</f>
        <v>364.22709050999998</v>
      </c>
      <c r="W149" s="36">
        <f>SUMIFS(СВЦЭМ!$E$39:$E$782,СВЦЭМ!$A$39:$A$782,$A149,СВЦЭМ!$B$39:$B$782,W$143)+'СЕТ СН'!$F$12</f>
        <v>360.80524885</v>
      </c>
      <c r="X149" s="36">
        <f>SUMIFS(СВЦЭМ!$E$39:$E$782,СВЦЭМ!$A$39:$A$782,$A149,СВЦЭМ!$B$39:$B$782,X$143)+'СЕТ СН'!$F$12</f>
        <v>368.87712436999999</v>
      </c>
      <c r="Y149" s="36">
        <f>SUMIFS(СВЦЭМ!$E$39:$E$782,СВЦЭМ!$A$39:$A$782,$A149,СВЦЭМ!$B$39:$B$782,Y$143)+'СЕТ СН'!$F$12</f>
        <v>374.46979181</v>
      </c>
    </row>
    <row r="150" spans="1:25" ht="15.75" x14ac:dyDescent="0.2">
      <c r="A150" s="35">
        <f t="shared" si="4"/>
        <v>44964</v>
      </c>
      <c r="B150" s="36">
        <f>SUMIFS(СВЦЭМ!$E$39:$E$782,СВЦЭМ!$A$39:$A$782,$A150,СВЦЭМ!$B$39:$B$782,B$143)+'СЕТ СН'!$F$12</f>
        <v>375.73581523000001</v>
      </c>
      <c r="C150" s="36">
        <f>SUMIFS(СВЦЭМ!$E$39:$E$782,СВЦЭМ!$A$39:$A$782,$A150,СВЦЭМ!$B$39:$B$782,C$143)+'СЕТ СН'!$F$12</f>
        <v>383.91771046999997</v>
      </c>
      <c r="D150" s="36">
        <f>SUMIFS(СВЦЭМ!$E$39:$E$782,СВЦЭМ!$A$39:$A$782,$A150,СВЦЭМ!$B$39:$B$782,D$143)+'СЕТ СН'!$F$12</f>
        <v>383.28624062</v>
      </c>
      <c r="E150" s="36">
        <f>SUMIFS(СВЦЭМ!$E$39:$E$782,СВЦЭМ!$A$39:$A$782,$A150,СВЦЭМ!$B$39:$B$782,E$143)+'СЕТ СН'!$F$12</f>
        <v>382.21487403999998</v>
      </c>
      <c r="F150" s="36">
        <f>SUMIFS(СВЦЭМ!$E$39:$E$782,СВЦЭМ!$A$39:$A$782,$A150,СВЦЭМ!$B$39:$B$782,F$143)+'СЕТ СН'!$F$12</f>
        <v>382.70308182000002</v>
      </c>
      <c r="G150" s="36">
        <f>SUMIFS(СВЦЭМ!$E$39:$E$782,СВЦЭМ!$A$39:$A$782,$A150,СВЦЭМ!$B$39:$B$782,G$143)+'СЕТ СН'!$F$12</f>
        <v>385.52490891000002</v>
      </c>
      <c r="H150" s="36">
        <f>SUMIFS(СВЦЭМ!$E$39:$E$782,СВЦЭМ!$A$39:$A$782,$A150,СВЦЭМ!$B$39:$B$782,H$143)+'СЕТ СН'!$F$12</f>
        <v>375.86503636999998</v>
      </c>
      <c r="I150" s="36">
        <f>SUMIFS(СВЦЭМ!$E$39:$E$782,СВЦЭМ!$A$39:$A$782,$A150,СВЦЭМ!$B$39:$B$782,I$143)+'СЕТ СН'!$F$12</f>
        <v>368.27881767000002</v>
      </c>
      <c r="J150" s="36">
        <f>SUMIFS(СВЦЭМ!$E$39:$E$782,СВЦЭМ!$A$39:$A$782,$A150,СВЦЭМ!$B$39:$B$782,J$143)+'СЕТ СН'!$F$12</f>
        <v>358.50470023999998</v>
      </c>
      <c r="K150" s="36">
        <f>SUMIFS(СВЦЭМ!$E$39:$E$782,СВЦЭМ!$A$39:$A$782,$A150,СВЦЭМ!$B$39:$B$782,K$143)+'СЕТ СН'!$F$12</f>
        <v>357.31297413999999</v>
      </c>
      <c r="L150" s="36">
        <f>SUMIFS(СВЦЭМ!$E$39:$E$782,СВЦЭМ!$A$39:$A$782,$A150,СВЦЭМ!$B$39:$B$782,L$143)+'СЕТ СН'!$F$12</f>
        <v>356.47295986</v>
      </c>
      <c r="M150" s="36">
        <f>SUMIFS(СВЦЭМ!$E$39:$E$782,СВЦЭМ!$A$39:$A$782,$A150,СВЦЭМ!$B$39:$B$782,M$143)+'СЕТ СН'!$F$12</f>
        <v>363.61026900000002</v>
      </c>
      <c r="N150" s="36">
        <f>SUMIFS(СВЦЭМ!$E$39:$E$782,СВЦЭМ!$A$39:$A$782,$A150,СВЦЭМ!$B$39:$B$782,N$143)+'СЕТ СН'!$F$12</f>
        <v>365.97409877000001</v>
      </c>
      <c r="O150" s="36">
        <f>SUMIFS(СВЦЭМ!$E$39:$E$782,СВЦЭМ!$A$39:$A$782,$A150,СВЦЭМ!$B$39:$B$782,O$143)+'СЕТ СН'!$F$12</f>
        <v>368.69310429000001</v>
      </c>
      <c r="P150" s="36">
        <f>SUMIFS(СВЦЭМ!$E$39:$E$782,СВЦЭМ!$A$39:$A$782,$A150,СВЦЭМ!$B$39:$B$782,P$143)+'СЕТ СН'!$F$12</f>
        <v>371.98137736000001</v>
      </c>
      <c r="Q150" s="36">
        <f>SUMIFS(СВЦЭМ!$E$39:$E$782,СВЦЭМ!$A$39:$A$782,$A150,СВЦЭМ!$B$39:$B$782,Q$143)+'СЕТ СН'!$F$12</f>
        <v>374.82832034</v>
      </c>
      <c r="R150" s="36">
        <f>SUMIFS(СВЦЭМ!$E$39:$E$782,СВЦЭМ!$A$39:$A$782,$A150,СВЦЭМ!$B$39:$B$782,R$143)+'СЕТ СН'!$F$12</f>
        <v>374.89457348000002</v>
      </c>
      <c r="S150" s="36">
        <f>SUMIFS(СВЦЭМ!$E$39:$E$782,СВЦЭМ!$A$39:$A$782,$A150,СВЦЭМ!$B$39:$B$782,S$143)+'СЕТ СН'!$F$12</f>
        <v>364.11758429999998</v>
      </c>
      <c r="T150" s="36">
        <f>SUMIFS(СВЦЭМ!$E$39:$E$782,СВЦЭМ!$A$39:$A$782,$A150,СВЦЭМ!$B$39:$B$782,T$143)+'СЕТ СН'!$F$12</f>
        <v>353.34019898000003</v>
      </c>
      <c r="U150" s="36">
        <f>SUMIFS(СВЦЭМ!$E$39:$E$782,СВЦЭМ!$A$39:$A$782,$A150,СВЦЭМ!$B$39:$B$782,U$143)+'СЕТ СН'!$F$12</f>
        <v>361.42588282999998</v>
      </c>
      <c r="V150" s="36">
        <f>SUMIFS(СВЦЭМ!$E$39:$E$782,СВЦЭМ!$A$39:$A$782,$A150,СВЦЭМ!$B$39:$B$782,V$143)+'СЕТ СН'!$F$12</f>
        <v>361.89450625000001</v>
      </c>
      <c r="W150" s="36">
        <f>SUMIFS(СВЦЭМ!$E$39:$E$782,СВЦЭМ!$A$39:$A$782,$A150,СВЦЭМ!$B$39:$B$782,W$143)+'СЕТ СН'!$F$12</f>
        <v>359.16276632</v>
      </c>
      <c r="X150" s="36">
        <f>SUMIFS(СВЦЭМ!$E$39:$E$782,СВЦЭМ!$A$39:$A$782,$A150,СВЦЭМ!$B$39:$B$782,X$143)+'СЕТ СН'!$F$12</f>
        <v>370.29640725000002</v>
      </c>
      <c r="Y150" s="36">
        <f>SUMIFS(СВЦЭМ!$E$39:$E$782,СВЦЭМ!$A$39:$A$782,$A150,СВЦЭМ!$B$39:$B$782,Y$143)+'СЕТ СН'!$F$12</f>
        <v>374.71230022999998</v>
      </c>
    </row>
    <row r="151" spans="1:25" ht="15.75" x14ac:dyDescent="0.2">
      <c r="A151" s="35">
        <f t="shared" si="4"/>
        <v>44965</v>
      </c>
      <c r="B151" s="36">
        <f>SUMIFS(СВЦЭМ!$E$39:$E$782,СВЦЭМ!$A$39:$A$782,$A151,СВЦЭМ!$B$39:$B$782,B$143)+'СЕТ СН'!$F$12</f>
        <v>363.67890971999998</v>
      </c>
      <c r="C151" s="36">
        <f>SUMIFS(СВЦЭМ!$E$39:$E$782,СВЦЭМ!$A$39:$A$782,$A151,СВЦЭМ!$B$39:$B$782,C$143)+'СЕТ СН'!$F$12</f>
        <v>372.92719744999999</v>
      </c>
      <c r="D151" s="36">
        <f>SUMIFS(СВЦЭМ!$E$39:$E$782,СВЦЭМ!$A$39:$A$782,$A151,СВЦЭМ!$B$39:$B$782,D$143)+'СЕТ СН'!$F$12</f>
        <v>377.33094662000002</v>
      </c>
      <c r="E151" s="36">
        <f>SUMIFS(СВЦЭМ!$E$39:$E$782,СВЦЭМ!$A$39:$A$782,$A151,СВЦЭМ!$B$39:$B$782,E$143)+'СЕТ СН'!$F$12</f>
        <v>381.12755849000001</v>
      </c>
      <c r="F151" s="36">
        <f>SUMIFS(СВЦЭМ!$E$39:$E$782,СВЦЭМ!$A$39:$A$782,$A151,СВЦЭМ!$B$39:$B$782,F$143)+'СЕТ СН'!$F$12</f>
        <v>378.74138132000002</v>
      </c>
      <c r="G151" s="36">
        <f>SUMIFS(СВЦЭМ!$E$39:$E$782,СВЦЭМ!$A$39:$A$782,$A151,СВЦЭМ!$B$39:$B$782,G$143)+'СЕТ СН'!$F$12</f>
        <v>377.51003385000001</v>
      </c>
      <c r="H151" s="36">
        <f>SUMIFS(СВЦЭМ!$E$39:$E$782,СВЦЭМ!$A$39:$A$782,$A151,СВЦЭМ!$B$39:$B$782,H$143)+'СЕТ СН'!$F$12</f>
        <v>362.89142636999998</v>
      </c>
      <c r="I151" s="36">
        <f>SUMIFS(СВЦЭМ!$E$39:$E$782,СВЦЭМ!$A$39:$A$782,$A151,СВЦЭМ!$B$39:$B$782,I$143)+'СЕТ СН'!$F$12</f>
        <v>361.35055741000002</v>
      </c>
      <c r="J151" s="36">
        <f>SUMIFS(СВЦЭМ!$E$39:$E$782,СВЦЭМ!$A$39:$A$782,$A151,СВЦЭМ!$B$39:$B$782,J$143)+'СЕТ СН'!$F$12</f>
        <v>358.24268977000003</v>
      </c>
      <c r="K151" s="36">
        <f>SUMIFS(СВЦЭМ!$E$39:$E$782,СВЦЭМ!$A$39:$A$782,$A151,СВЦЭМ!$B$39:$B$782,K$143)+'СЕТ СН'!$F$12</f>
        <v>362.37024216999998</v>
      </c>
      <c r="L151" s="36">
        <f>SUMIFS(СВЦЭМ!$E$39:$E$782,СВЦЭМ!$A$39:$A$782,$A151,СВЦЭМ!$B$39:$B$782,L$143)+'СЕТ СН'!$F$12</f>
        <v>368.68703413999998</v>
      </c>
      <c r="M151" s="36">
        <f>SUMIFS(СВЦЭМ!$E$39:$E$782,СВЦЭМ!$A$39:$A$782,$A151,СВЦЭМ!$B$39:$B$782,M$143)+'СЕТ СН'!$F$12</f>
        <v>375.25430908999999</v>
      </c>
      <c r="N151" s="36">
        <f>SUMIFS(СВЦЭМ!$E$39:$E$782,СВЦЭМ!$A$39:$A$782,$A151,СВЦЭМ!$B$39:$B$782,N$143)+'СЕТ СН'!$F$12</f>
        <v>378.12960579999998</v>
      </c>
      <c r="O151" s="36">
        <f>SUMIFS(СВЦЭМ!$E$39:$E$782,СВЦЭМ!$A$39:$A$782,$A151,СВЦЭМ!$B$39:$B$782,O$143)+'СЕТ СН'!$F$12</f>
        <v>379.32744396999999</v>
      </c>
      <c r="P151" s="36">
        <f>SUMIFS(СВЦЭМ!$E$39:$E$782,СВЦЭМ!$A$39:$A$782,$A151,СВЦЭМ!$B$39:$B$782,P$143)+'СЕТ СН'!$F$12</f>
        <v>380.10519604000001</v>
      </c>
      <c r="Q151" s="36">
        <f>SUMIFS(СВЦЭМ!$E$39:$E$782,СВЦЭМ!$A$39:$A$782,$A151,СВЦЭМ!$B$39:$B$782,Q$143)+'СЕТ СН'!$F$12</f>
        <v>379.74303062000001</v>
      </c>
      <c r="R151" s="36">
        <f>SUMIFS(СВЦЭМ!$E$39:$E$782,СВЦЭМ!$A$39:$A$782,$A151,СВЦЭМ!$B$39:$B$782,R$143)+'СЕТ СН'!$F$12</f>
        <v>378.70063304000001</v>
      </c>
      <c r="S151" s="36">
        <f>SUMIFS(СВЦЭМ!$E$39:$E$782,СВЦЭМ!$A$39:$A$782,$A151,СВЦЭМ!$B$39:$B$782,S$143)+'СЕТ СН'!$F$12</f>
        <v>377.75211883999998</v>
      </c>
      <c r="T151" s="36">
        <f>SUMIFS(СВЦЭМ!$E$39:$E$782,СВЦЭМ!$A$39:$A$782,$A151,СВЦЭМ!$B$39:$B$782,T$143)+'СЕТ СН'!$F$12</f>
        <v>377.45728396999999</v>
      </c>
      <c r="U151" s="36">
        <f>SUMIFS(СВЦЭМ!$E$39:$E$782,СВЦЭМ!$A$39:$A$782,$A151,СВЦЭМ!$B$39:$B$782,U$143)+'СЕТ СН'!$F$12</f>
        <v>377.38420128000001</v>
      </c>
      <c r="V151" s="36">
        <f>SUMIFS(СВЦЭМ!$E$39:$E$782,СВЦЭМ!$A$39:$A$782,$A151,СВЦЭМ!$B$39:$B$782,V$143)+'СЕТ СН'!$F$12</f>
        <v>369.30629254000002</v>
      </c>
      <c r="W151" s="36">
        <f>SUMIFS(СВЦЭМ!$E$39:$E$782,СВЦЭМ!$A$39:$A$782,$A151,СВЦЭМ!$B$39:$B$782,W$143)+'СЕТ СН'!$F$12</f>
        <v>362.45840430999999</v>
      </c>
      <c r="X151" s="36">
        <f>SUMIFS(СВЦЭМ!$E$39:$E$782,СВЦЭМ!$A$39:$A$782,$A151,СВЦЭМ!$B$39:$B$782,X$143)+'СЕТ СН'!$F$12</f>
        <v>360.59714702000002</v>
      </c>
      <c r="Y151" s="36">
        <f>SUMIFS(СВЦЭМ!$E$39:$E$782,СВЦЭМ!$A$39:$A$782,$A151,СВЦЭМ!$B$39:$B$782,Y$143)+'СЕТ СН'!$F$12</f>
        <v>359.08597127000002</v>
      </c>
    </row>
    <row r="152" spans="1:25" ht="15.75" x14ac:dyDescent="0.2">
      <c r="A152" s="35">
        <f t="shared" si="4"/>
        <v>44966</v>
      </c>
      <c r="B152" s="36">
        <f>SUMIFS(СВЦЭМ!$E$39:$E$782,СВЦЭМ!$A$39:$A$782,$A152,СВЦЭМ!$B$39:$B$782,B$143)+'СЕТ СН'!$F$12</f>
        <v>340.73483905000001</v>
      </c>
      <c r="C152" s="36">
        <f>SUMIFS(СВЦЭМ!$E$39:$E$782,СВЦЭМ!$A$39:$A$782,$A152,СВЦЭМ!$B$39:$B$782,C$143)+'СЕТ СН'!$F$12</f>
        <v>324.71107982000001</v>
      </c>
      <c r="D152" s="36">
        <f>SUMIFS(СВЦЭМ!$E$39:$E$782,СВЦЭМ!$A$39:$A$782,$A152,СВЦЭМ!$B$39:$B$782,D$143)+'СЕТ СН'!$F$12</f>
        <v>330.98932100000002</v>
      </c>
      <c r="E152" s="36">
        <f>SUMIFS(СВЦЭМ!$E$39:$E$782,СВЦЭМ!$A$39:$A$782,$A152,СВЦЭМ!$B$39:$B$782,E$143)+'СЕТ СН'!$F$12</f>
        <v>334.19564350000002</v>
      </c>
      <c r="F152" s="36">
        <f>SUMIFS(СВЦЭМ!$E$39:$E$782,СВЦЭМ!$A$39:$A$782,$A152,СВЦЭМ!$B$39:$B$782,F$143)+'СЕТ СН'!$F$12</f>
        <v>333.94633313000003</v>
      </c>
      <c r="G152" s="36">
        <f>SUMIFS(СВЦЭМ!$E$39:$E$782,СВЦЭМ!$A$39:$A$782,$A152,СВЦЭМ!$B$39:$B$782,G$143)+'СЕТ СН'!$F$12</f>
        <v>325.52270897</v>
      </c>
      <c r="H152" s="36">
        <f>SUMIFS(СВЦЭМ!$E$39:$E$782,СВЦЭМ!$A$39:$A$782,$A152,СВЦЭМ!$B$39:$B$782,H$143)+'СЕТ СН'!$F$12</f>
        <v>320.28236686999998</v>
      </c>
      <c r="I152" s="36">
        <f>SUMIFS(СВЦЭМ!$E$39:$E$782,СВЦЭМ!$A$39:$A$782,$A152,СВЦЭМ!$B$39:$B$782,I$143)+'СЕТ СН'!$F$12</f>
        <v>329.85059862999998</v>
      </c>
      <c r="J152" s="36">
        <f>SUMIFS(СВЦЭМ!$E$39:$E$782,СВЦЭМ!$A$39:$A$782,$A152,СВЦЭМ!$B$39:$B$782,J$143)+'СЕТ СН'!$F$12</f>
        <v>326.71354653999998</v>
      </c>
      <c r="K152" s="36">
        <f>SUMIFS(СВЦЭМ!$E$39:$E$782,СВЦЭМ!$A$39:$A$782,$A152,СВЦЭМ!$B$39:$B$782,K$143)+'СЕТ СН'!$F$12</f>
        <v>327.27310861000001</v>
      </c>
      <c r="L152" s="36">
        <f>SUMIFS(СВЦЭМ!$E$39:$E$782,СВЦЭМ!$A$39:$A$782,$A152,СВЦЭМ!$B$39:$B$782,L$143)+'СЕТ СН'!$F$12</f>
        <v>337.47167353999998</v>
      </c>
      <c r="M152" s="36">
        <f>SUMIFS(СВЦЭМ!$E$39:$E$782,СВЦЭМ!$A$39:$A$782,$A152,СВЦЭМ!$B$39:$B$782,M$143)+'СЕТ СН'!$F$12</f>
        <v>345.81571308000002</v>
      </c>
      <c r="N152" s="36">
        <f>SUMIFS(СВЦЭМ!$E$39:$E$782,СВЦЭМ!$A$39:$A$782,$A152,СВЦЭМ!$B$39:$B$782,N$143)+'СЕТ СН'!$F$12</f>
        <v>354.64280056000001</v>
      </c>
      <c r="O152" s="36">
        <f>SUMIFS(СВЦЭМ!$E$39:$E$782,СВЦЭМ!$A$39:$A$782,$A152,СВЦЭМ!$B$39:$B$782,O$143)+'СЕТ СН'!$F$12</f>
        <v>354.46722870999997</v>
      </c>
      <c r="P152" s="36">
        <f>SUMIFS(СВЦЭМ!$E$39:$E$782,СВЦЭМ!$A$39:$A$782,$A152,СВЦЭМ!$B$39:$B$782,P$143)+'СЕТ СН'!$F$12</f>
        <v>354.12972186000002</v>
      </c>
      <c r="Q152" s="36">
        <f>SUMIFS(СВЦЭМ!$E$39:$E$782,СВЦЭМ!$A$39:$A$782,$A152,СВЦЭМ!$B$39:$B$782,Q$143)+'СЕТ СН'!$F$12</f>
        <v>353.7283415</v>
      </c>
      <c r="R152" s="36">
        <f>SUMIFS(СВЦЭМ!$E$39:$E$782,СВЦЭМ!$A$39:$A$782,$A152,СВЦЭМ!$B$39:$B$782,R$143)+'СЕТ СН'!$F$12</f>
        <v>353.12216444000001</v>
      </c>
      <c r="S152" s="36">
        <f>SUMIFS(СВЦЭМ!$E$39:$E$782,СВЦЭМ!$A$39:$A$782,$A152,СВЦЭМ!$B$39:$B$782,S$143)+'СЕТ СН'!$F$12</f>
        <v>353.00557268</v>
      </c>
      <c r="T152" s="36">
        <f>SUMIFS(СВЦЭМ!$E$39:$E$782,СВЦЭМ!$A$39:$A$782,$A152,СВЦЭМ!$B$39:$B$782,T$143)+'СЕТ СН'!$F$12</f>
        <v>346.19999990000002</v>
      </c>
      <c r="U152" s="36">
        <f>SUMIFS(СВЦЭМ!$E$39:$E$782,СВЦЭМ!$A$39:$A$782,$A152,СВЦЭМ!$B$39:$B$782,U$143)+'СЕТ СН'!$F$12</f>
        <v>341.81322222</v>
      </c>
      <c r="V152" s="36">
        <f>SUMIFS(СВЦЭМ!$E$39:$E$782,СВЦЭМ!$A$39:$A$782,$A152,СВЦЭМ!$B$39:$B$782,V$143)+'СЕТ СН'!$F$12</f>
        <v>340.17846182</v>
      </c>
      <c r="W152" s="36">
        <f>SUMIFS(СВЦЭМ!$E$39:$E$782,СВЦЭМ!$A$39:$A$782,$A152,СВЦЭМ!$B$39:$B$782,W$143)+'СЕТ СН'!$F$12</f>
        <v>335.80648465000002</v>
      </c>
      <c r="X152" s="36">
        <f>SUMIFS(СВЦЭМ!$E$39:$E$782,СВЦЭМ!$A$39:$A$782,$A152,СВЦЭМ!$B$39:$B$782,X$143)+'СЕТ СН'!$F$12</f>
        <v>333.29938523999999</v>
      </c>
      <c r="Y152" s="36">
        <f>SUMIFS(СВЦЭМ!$E$39:$E$782,СВЦЭМ!$A$39:$A$782,$A152,СВЦЭМ!$B$39:$B$782,Y$143)+'СЕТ СН'!$F$12</f>
        <v>331.66107327999998</v>
      </c>
    </row>
    <row r="153" spans="1:25" ht="15.75" x14ac:dyDescent="0.2">
      <c r="A153" s="35">
        <f t="shared" si="4"/>
        <v>44967</v>
      </c>
      <c r="B153" s="36">
        <f>SUMIFS(СВЦЭМ!$E$39:$E$782,СВЦЭМ!$A$39:$A$782,$A153,СВЦЭМ!$B$39:$B$782,B$143)+'СЕТ СН'!$F$12</f>
        <v>341.37247016999999</v>
      </c>
      <c r="C153" s="36">
        <f>SUMIFS(СВЦЭМ!$E$39:$E$782,СВЦЭМ!$A$39:$A$782,$A153,СВЦЭМ!$B$39:$B$782,C$143)+'СЕТ СН'!$F$12</f>
        <v>345.98099293000001</v>
      </c>
      <c r="D153" s="36">
        <f>SUMIFS(СВЦЭМ!$E$39:$E$782,СВЦЭМ!$A$39:$A$782,$A153,СВЦЭМ!$B$39:$B$782,D$143)+'СЕТ СН'!$F$12</f>
        <v>344.37141222000002</v>
      </c>
      <c r="E153" s="36">
        <f>SUMIFS(СВЦЭМ!$E$39:$E$782,СВЦЭМ!$A$39:$A$782,$A153,СВЦЭМ!$B$39:$B$782,E$143)+'СЕТ СН'!$F$12</f>
        <v>351.20379351999998</v>
      </c>
      <c r="F153" s="36">
        <f>SUMIFS(СВЦЭМ!$E$39:$E$782,СВЦЭМ!$A$39:$A$782,$A153,СВЦЭМ!$B$39:$B$782,F$143)+'СЕТ СН'!$F$12</f>
        <v>348.08056698000001</v>
      </c>
      <c r="G153" s="36">
        <f>SUMIFS(СВЦЭМ!$E$39:$E$782,СВЦЭМ!$A$39:$A$782,$A153,СВЦЭМ!$B$39:$B$782,G$143)+'СЕТ СН'!$F$12</f>
        <v>342.47560515999999</v>
      </c>
      <c r="H153" s="36">
        <f>SUMIFS(СВЦЭМ!$E$39:$E$782,СВЦЭМ!$A$39:$A$782,$A153,СВЦЭМ!$B$39:$B$782,H$143)+'СЕТ СН'!$F$12</f>
        <v>354.90882525000001</v>
      </c>
      <c r="I153" s="36">
        <f>SUMIFS(СВЦЭМ!$E$39:$E$782,СВЦЭМ!$A$39:$A$782,$A153,СВЦЭМ!$B$39:$B$782,I$143)+'СЕТ СН'!$F$12</f>
        <v>351.85376726999999</v>
      </c>
      <c r="J153" s="36">
        <f>SUMIFS(СВЦЭМ!$E$39:$E$782,СВЦЭМ!$A$39:$A$782,$A153,СВЦЭМ!$B$39:$B$782,J$143)+'СЕТ СН'!$F$12</f>
        <v>349.08808589</v>
      </c>
      <c r="K153" s="36">
        <f>SUMIFS(СВЦЭМ!$E$39:$E$782,СВЦЭМ!$A$39:$A$782,$A153,СВЦЭМ!$B$39:$B$782,K$143)+'СЕТ СН'!$F$12</f>
        <v>347.57871733000002</v>
      </c>
      <c r="L153" s="36">
        <f>SUMIFS(СВЦЭМ!$E$39:$E$782,СВЦЭМ!$A$39:$A$782,$A153,СВЦЭМ!$B$39:$B$782,L$143)+'СЕТ СН'!$F$12</f>
        <v>347.55118191999998</v>
      </c>
      <c r="M153" s="36">
        <f>SUMIFS(СВЦЭМ!$E$39:$E$782,СВЦЭМ!$A$39:$A$782,$A153,СВЦЭМ!$B$39:$B$782,M$143)+'СЕТ СН'!$F$12</f>
        <v>350.70334506</v>
      </c>
      <c r="N153" s="36">
        <f>SUMIFS(СВЦЭМ!$E$39:$E$782,СВЦЭМ!$A$39:$A$782,$A153,СВЦЭМ!$B$39:$B$782,N$143)+'СЕТ СН'!$F$12</f>
        <v>349.50609351000003</v>
      </c>
      <c r="O153" s="36">
        <f>SUMIFS(СВЦЭМ!$E$39:$E$782,СВЦЭМ!$A$39:$A$782,$A153,СВЦЭМ!$B$39:$B$782,O$143)+'СЕТ СН'!$F$12</f>
        <v>344.92966889000002</v>
      </c>
      <c r="P153" s="36">
        <f>SUMIFS(СВЦЭМ!$E$39:$E$782,СВЦЭМ!$A$39:$A$782,$A153,СВЦЭМ!$B$39:$B$782,P$143)+'СЕТ СН'!$F$12</f>
        <v>345.68365627999998</v>
      </c>
      <c r="Q153" s="36">
        <f>SUMIFS(СВЦЭМ!$E$39:$E$782,СВЦЭМ!$A$39:$A$782,$A153,СВЦЭМ!$B$39:$B$782,Q$143)+'СЕТ СН'!$F$12</f>
        <v>345.02758796000001</v>
      </c>
      <c r="R153" s="36">
        <f>SUMIFS(СВЦЭМ!$E$39:$E$782,СВЦЭМ!$A$39:$A$782,$A153,СВЦЭМ!$B$39:$B$782,R$143)+'СЕТ СН'!$F$12</f>
        <v>337.63927042</v>
      </c>
      <c r="S153" s="36">
        <f>SUMIFS(СВЦЭМ!$E$39:$E$782,СВЦЭМ!$A$39:$A$782,$A153,СВЦЭМ!$B$39:$B$782,S$143)+'СЕТ СН'!$F$12</f>
        <v>344.47018116999999</v>
      </c>
      <c r="T153" s="36">
        <f>SUMIFS(СВЦЭМ!$E$39:$E$782,СВЦЭМ!$A$39:$A$782,$A153,СВЦЭМ!$B$39:$B$782,T$143)+'СЕТ СН'!$F$12</f>
        <v>344.25593370000001</v>
      </c>
      <c r="U153" s="36">
        <f>SUMIFS(СВЦЭМ!$E$39:$E$782,СВЦЭМ!$A$39:$A$782,$A153,СВЦЭМ!$B$39:$B$782,U$143)+'СЕТ СН'!$F$12</f>
        <v>343.84029548000001</v>
      </c>
      <c r="V153" s="36">
        <f>SUMIFS(СВЦЭМ!$E$39:$E$782,СВЦЭМ!$A$39:$A$782,$A153,СВЦЭМ!$B$39:$B$782,V$143)+'СЕТ СН'!$F$12</f>
        <v>344.65063555</v>
      </c>
      <c r="W153" s="36">
        <f>SUMIFS(СВЦЭМ!$E$39:$E$782,СВЦЭМ!$A$39:$A$782,$A153,СВЦЭМ!$B$39:$B$782,W$143)+'СЕТ СН'!$F$12</f>
        <v>344.01870676999999</v>
      </c>
      <c r="X153" s="36">
        <f>SUMIFS(СВЦЭМ!$E$39:$E$782,СВЦЭМ!$A$39:$A$782,$A153,СВЦЭМ!$B$39:$B$782,X$143)+'СЕТ СН'!$F$12</f>
        <v>340.61131286</v>
      </c>
      <c r="Y153" s="36">
        <f>SUMIFS(СВЦЭМ!$E$39:$E$782,СВЦЭМ!$A$39:$A$782,$A153,СВЦЭМ!$B$39:$B$782,Y$143)+'СЕТ СН'!$F$12</f>
        <v>341.04215691000002</v>
      </c>
    </row>
    <row r="154" spans="1:25" ht="15.75" x14ac:dyDescent="0.2">
      <c r="A154" s="35">
        <f t="shared" si="4"/>
        <v>44968</v>
      </c>
      <c r="B154" s="36">
        <f>SUMIFS(СВЦЭМ!$E$39:$E$782,СВЦЭМ!$A$39:$A$782,$A154,СВЦЭМ!$B$39:$B$782,B$143)+'СЕТ СН'!$F$12</f>
        <v>385.93170670000001</v>
      </c>
      <c r="C154" s="36">
        <f>SUMIFS(СВЦЭМ!$E$39:$E$782,СВЦЭМ!$A$39:$A$782,$A154,СВЦЭМ!$B$39:$B$782,C$143)+'СЕТ СН'!$F$12</f>
        <v>395.65840599000001</v>
      </c>
      <c r="D154" s="36">
        <f>SUMIFS(СВЦЭМ!$E$39:$E$782,СВЦЭМ!$A$39:$A$782,$A154,СВЦЭМ!$B$39:$B$782,D$143)+'СЕТ СН'!$F$12</f>
        <v>398.51576318999997</v>
      </c>
      <c r="E154" s="36">
        <f>SUMIFS(СВЦЭМ!$E$39:$E$782,СВЦЭМ!$A$39:$A$782,$A154,СВЦЭМ!$B$39:$B$782,E$143)+'СЕТ СН'!$F$12</f>
        <v>398.84225493000002</v>
      </c>
      <c r="F154" s="36">
        <f>SUMIFS(СВЦЭМ!$E$39:$E$782,СВЦЭМ!$A$39:$A$782,$A154,СВЦЭМ!$B$39:$B$782,F$143)+'СЕТ СН'!$F$12</f>
        <v>397.67419504999998</v>
      </c>
      <c r="G154" s="36">
        <f>SUMIFS(СВЦЭМ!$E$39:$E$782,СВЦЭМ!$A$39:$A$782,$A154,СВЦЭМ!$B$39:$B$782,G$143)+'СЕТ СН'!$F$12</f>
        <v>394.63243547000002</v>
      </c>
      <c r="H154" s="36">
        <f>SUMIFS(СВЦЭМ!$E$39:$E$782,СВЦЭМ!$A$39:$A$782,$A154,СВЦЭМ!$B$39:$B$782,H$143)+'СЕТ СН'!$F$12</f>
        <v>382.65153171999998</v>
      </c>
      <c r="I154" s="36">
        <f>SUMIFS(СВЦЭМ!$E$39:$E$782,СВЦЭМ!$A$39:$A$782,$A154,СВЦЭМ!$B$39:$B$782,I$143)+'СЕТ СН'!$F$12</f>
        <v>368.42051968999999</v>
      </c>
      <c r="J154" s="36">
        <f>SUMIFS(СВЦЭМ!$E$39:$E$782,СВЦЭМ!$A$39:$A$782,$A154,СВЦЭМ!$B$39:$B$782,J$143)+'СЕТ СН'!$F$12</f>
        <v>360.59261597</v>
      </c>
      <c r="K154" s="36">
        <f>SUMIFS(СВЦЭМ!$E$39:$E$782,СВЦЭМ!$A$39:$A$782,$A154,СВЦЭМ!$B$39:$B$782,K$143)+'СЕТ СН'!$F$12</f>
        <v>349.34588316999998</v>
      </c>
      <c r="L154" s="36">
        <f>SUMIFS(СВЦЭМ!$E$39:$E$782,СВЦЭМ!$A$39:$A$782,$A154,СВЦЭМ!$B$39:$B$782,L$143)+'СЕТ СН'!$F$12</f>
        <v>350.89146514999999</v>
      </c>
      <c r="M154" s="36">
        <f>SUMIFS(СВЦЭМ!$E$39:$E$782,СВЦЭМ!$A$39:$A$782,$A154,СВЦЭМ!$B$39:$B$782,M$143)+'СЕТ СН'!$F$12</f>
        <v>356.01891763999998</v>
      </c>
      <c r="N154" s="36">
        <f>SUMIFS(СВЦЭМ!$E$39:$E$782,СВЦЭМ!$A$39:$A$782,$A154,СВЦЭМ!$B$39:$B$782,N$143)+'СЕТ СН'!$F$12</f>
        <v>363.87233866000003</v>
      </c>
      <c r="O154" s="36">
        <f>SUMIFS(СВЦЭМ!$E$39:$E$782,СВЦЭМ!$A$39:$A$782,$A154,СВЦЭМ!$B$39:$B$782,O$143)+'СЕТ СН'!$F$12</f>
        <v>369.62098221999997</v>
      </c>
      <c r="P154" s="36">
        <f>SUMIFS(СВЦЭМ!$E$39:$E$782,СВЦЭМ!$A$39:$A$782,$A154,СВЦЭМ!$B$39:$B$782,P$143)+'СЕТ СН'!$F$12</f>
        <v>374.35084677999998</v>
      </c>
      <c r="Q154" s="36">
        <f>SUMIFS(СВЦЭМ!$E$39:$E$782,СВЦЭМ!$A$39:$A$782,$A154,СВЦЭМ!$B$39:$B$782,Q$143)+'СЕТ СН'!$F$12</f>
        <v>375.55178839000001</v>
      </c>
      <c r="R154" s="36">
        <f>SUMIFS(СВЦЭМ!$E$39:$E$782,СВЦЭМ!$A$39:$A$782,$A154,СВЦЭМ!$B$39:$B$782,R$143)+'СЕТ СН'!$F$12</f>
        <v>371.22023166000002</v>
      </c>
      <c r="S154" s="36">
        <f>SUMIFS(СВЦЭМ!$E$39:$E$782,СВЦЭМ!$A$39:$A$782,$A154,СВЦЭМ!$B$39:$B$782,S$143)+'СЕТ СН'!$F$12</f>
        <v>360.58042528999999</v>
      </c>
      <c r="T154" s="36">
        <f>SUMIFS(СВЦЭМ!$E$39:$E$782,СВЦЭМ!$A$39:$A$782,$A154,СВЦЭМ!$B$39:$B$782,T$143)+'СЕТ СН'!$F$12</f>
        <v>356.07475432000001</v>
      </c>
      <c r="U154" s="36">
        <f>SUMIFS(СВЦЭМ!$E$39:$E$782,СВЦЭМ!$A$39:$A$782,$A154,СВЦЭМ!$B$39:$B$782,U$143)+'СЕТ СН'!$F$12</f>
        <v>359.0145473</v>
      </c>
      <c r="V154" s="36">
        <f>SUMIFS(СВЦЭМ!$E$39:$E$782,СВЦЭМ!$A$39:$A$782,$A154,СВЦЭМ!$B$39:$B$782,V$143)+'СЕТ СН'!$F$12</f>
        <v>365.01126026999998</v>
      </c>
      <c r="W154" s="36">
        <f>SUMIFS(СВЦЭМ!$E$39:$E$782,СВЦЭМ!$A$39:$A$782,$A154,СВЦЭМ!$B$39:$B$782,W$143)+'СЕТ СН'!$F$12</f>
        <v>371.83669018000001</v>
      </c>
      <c r="X154" s="36">
        <f>SUMIFS(СВЦЭМ!$E$39:$E$782,СВЦЭМ!$A$39:$A$782,$A154,СВЦЭМ!$B$39:$B$782,X$143)+'СЕТ СН'!$F$12</f>
        <v>378.87482720000003</v>
      </c>
      <c r="Y154" s="36">
        <f>SUMIFS(СВЦЭМ!$E$39:$E$782,СВЦЭМ!$A$39:$A$782,$A154,СВЦЭМ!$B$39:$B$782,Y$143)+'СЕТ СН'!$F$12</f>
        <v>388.81509891000002</v>
      </c>
    </row>
    <row r="155" spans="1:25" ht="15.75" x14ac:dyDescent="0.2">
      <c r="A155" s="35">
        <f t="shared" si="4"/>
        <v>44969</v>
      </c>
      <c r="B155" s="36">
        <f>SUMIFS(СВЦЭМ!$E$39:$E$782,СВЦЭМ!$A$39:$A$782,$A155,СВЦЭМ!$B$39:$B$782,B$143)+'СЕТ СН'!$F$12</f>
        <v>363.22236179999999</v>
      </c>
      <c r="C155" s="36">
        <f>SUMIFS(СВЦЭМ!$E$39:$E$782,СВЦЭМ!$A$39:$A$782,$A155,СВЦЭМ!$B$39:$B$782,C$143)+'СЕТ СН'!$F$12</f>
        <v>380.34082532999997</v>
      </c>
      <c r="D155" s="36">
        <f>SUMIFS(СВЦЭМ!$E$39:$E$782,СВЦЭМ!$A$39:$A$782,$A155,СВЦЭМ!$B$39:$B$782,D$143)+'СЕТ СН'!$F$12</f>
        <v>380.17634957000001</v>
      </c>
      <c r="E155" s="36">
        <f>SUMIFS(СВЦЭМ!$E$39:$E$782,СВЦЭМ!$A$39:$A$782,$A155,СВЦЭМ!$B$39:$B$782,E$143)+'СЕТ СН'!$F$12</f>
        <v>372.88326391999999</v>
      </c>
      <c r="F155" s="36">
        <f>SUMIFS(СВЦЭМ!$E$39:$E$782,СВЦЭМ!$A$39:$A$782,$A155,СВЦЭМ!$B$39:$B$782,F$143)+'СЕТ СН'!$F$12</f>
        <v>381.44230298000002</v>
      </c>
      <c r="G155" s="36">
        <f>SUMIFS(СВЦЭМ!$E$39:$E$782,СВЦЭМ!$A$39:$A$782,$A155,СВЦЭМ!$B$39:$B$782,G$143)+'СЕТ СН'!$F$12</f>
        <v>382.89620263</v>
      </c>
      <c r="H155" s="36">
        <f>SUMIFS(СВЦЭМ!$E$39:$E$782,СВЦЭМ!$A$39:$A$782,$A155,СВЦЭМ!$B$39:$B$782,H$143)+'СЕТ СН'!$F$12</f>
        <v>381.50302585999998</v>
      </c>
      <c r="I155" s="36">
        <f>SUMIFS(СВЦЭМ!$E$39:$E$782,СВЦЭМ!$A$39:$A$782,$A155,СВЦЭМ!$B$39:$B$782,I$143)+'СЕТ СН'!$F$12</f>
        <v>382.48136161000002</v>
      </c>
      <c r="J155" s="36">
        <f>SUMIFS(СВЦЭМ!$E$39:$E$782,СВЦЭМ!$A$39:$A$782,$A155,СВЦЭМ!$B$39:$B$782,J$143)+'СЕТ СН'!$F$12</f>
        <v>380.62941387000001</v>
      </c>
      <c r="K155" s="36">
        <f>SUMIFS(СВЦЭМ!$E$39:$E$782,СВЦЭМ!$A$39:$A$782,$A155,СВЦЭМ!$B$39:$B$782,K$143)+'СЕТ СН'!$F$12</f>
        <v>365.45808413999998</v>
      </c>
      <c r="L155" s="36">
        <f>SUMIFS(СВЦЭМ!$E$39:$E$782,СВЦЭМ!$A$39:$A$782,$A155,СВЦЭМ!$B$39:$B$782,L$143)+'СЕТ СН'!$F$12</f>
        <v>357.23739587</v>
      </c>
      <c r="M155" s="36">
        <f>SUMIFS(СВЦЭМ!$E$39:$E$782,СВЦЭМ!$A$39:$A$782,$A155,СВЦЭМ!$B$39:$B$782,M$143)+'СЕТ СН'!$F$12</f>
        <v>356.94265962999998</v>
      </c>
      <c r="N155" s="36">
        <f>SUMIFS(СВЦЭМ!$E$39:$E$782,СВЦЭМ!$A$39:$A$782,$A155,СВЦЭМ!$B$39:$B$782,N$143)+'СЕТ СН'!$F$12</f>
        <v>360.18082647</v>
      </c>
      <c r="O155" s="36">
        <f>SUMIFS(СВЦЭМ!$E$39:$E$782,СВЦЭМ!$A$39:$A$782,$A155,СВЦЭМ!$B$39:$B$782,O$143)+'СЕТ СН'!$F$12</f>
        <v>367.80645350999998</v>
      </c>
      <c r="P155" s="36">
        <f>SUMIFS(СВЦЭМ!$E$39:$E$782,СВЦЭМ!$A$39:$A$782,$A155,СВЦЭМ!$B$39:$B$782,P$143)+'СЕТ СН'!$F$12</f>
        <v>372.17589502999999</v>
      </c>
      <c r="Q155" s="36">
        <f>SUMIFS(СВЦЭМ!$E$39:$E$782,СВЦЭМ!$A$39:$A$782,$A155,СВЦЭМ!$B$39:$B$782,Q$143)+'СЕТ СН'!$F$12</f>
        <v>374.91101637999998</v>
      </c>
      <c r="R155" s="36">
        <f>SUMIFS(СВЦЭМ!$E$39:$E$782,СВЦЭМ!$A$39:$A$782,$A155,СВЦЭМ!$B$39:$B$782,R$143)+'СЕТ СН'!$F$12</f>
        <v>375.42593717</v>
      </c>
      <c r="S155" s="36">
        <f>SUMIFS(СВЦЭМ!$E$39:$E$782,СВЦЭМ!$A$39:$A$782,$A155,СВЦЭМ!$B$39:$B$782,S$143)+'СЕТ СН'!$F$12</f>
        <v>366.09844164999998</v>
      </c>
      <c r="T155" s="36">
        <f>SUMIFS(СВЦЭМ!$E$39:$E$782,СВЦЭМ!$A$39:$A$782,$A155,СВЦЭМ!$B$39:$B$782,T$143)+'СЕТ СН'!$F$12</f>
        <v>359.52870424999998</v>
      </c>
      <c r="U155" s="36">
        <f>SUMIFS(СВЦЭМ!$E$39:$E$782,СВЦЭМ!$A$39:$A$782,$A155,СВЦЭМ!$B$39:$B$782,U$143)+'СЕТ СН'!$F$12</f>
        <v>353.15379911999997</v>
      </c>
      <c r="V155" s="36">
        <f>SUMIFS(СВЦЭМ!$E$39:$E$782,СВЦЭМ!$A$39:$A$782,$A155,СВЦЭМ!$B$39:$B$782,V$143)+'СЕТ СН'!$F$12</f>
        <v>358.52952898000001</v>
      </c>
      <c r="W155" s="36">
        <f>SUMIFS(СВЦЭМ!$E$39:$E$782,СВЦЭМ!$A$39:$A$782,$A155,СВЦЭМ!$B$39:$B$782,W$143)+'СЕТ СН'!$F$12</f>
        <v>361.89045066</v>
      </c>
      <c r="X155" s="36">
        <f>SUMIFS(СВЦЭМ!$E$39:$E$782,СВЦЭМ!$A$39:$A$782,$A155,СВЦЭМ!$B$39:$B$782,X$143)+'СЕТ СН'!$F$12</f>
        <v>371.59893096000002</v>
      </c>
      <c r="Y155" s="36">
        <f>SUMIFS(СВЦЭМ!$E$39:$E$782,СВЦЭМ!$A$39:$A$782,$A155,СВЦЭМ!$B$39:$B$782,Y$143)+'СЕТ СН'!$F$12</f>
        <v>371.23094479999997</v>
      </c>
    </row>
    <row r="156" spans="1:25" ht="15.75" x14ac:dyDescent="0.2">
      <c r="A156" s="35">
        <f t="shared" si="4"/>
        <v>44970</v>
      </c>
      <c r="B156" s="36">
        <f>SUMIFS(СВЦЭМ!$E$39:$E$782,СВЦЭМ!$A$39:$A$782,$A156,СВЦЭМ!$B$39:$B$782,B$143)+'СЕТ СН'!$F$12</f>
        <v>394.77456371</v>
      </c>
      <c r="C156" s="36">
        <f>SUMIFS(СВЦЭМ!$E$39:$E$782,СВЦЭМ!$A$39:$A$782,$A156,СВЦЭМ!$B$39:$B$782,C$143)+'СЕТ СН'!$F$12</f>
        <v>402.58234830999999</v>
      </c>
      <c r="D156" s="36">
        <f>SUMIFS(СВЦЭМ!$E$39:$E$782,СВЦЭМ!$A$39:$A$782,$A156,СВЦЭМ!$B$39:$B$782,D$143)+'СЕТ СН'!$F$12</f>
        <v>404.00778095999999</v>
      </c>
      <c r="E156" s="36">
        <f>SUMIFS(СВЦЭМ!$E$39:$E$782,СВЦЭМ!$A$39:$A$782,$A156,СВЦЭМ!$B$39:$B$782,E$143)+'СЕТ СН'!$F$12</f>
        <v>404.37304920000003</v>
      </c>
      <c r="F156" s="36">
        <f>SUMIFS(СВЦЭМ!$E$39:$E$782,СВЦЭМ!$A$39:$A$782,$A156,СВЦЭМ!$B$39:$B$782,F$143)+'СЕТ СН'!$F$12</f>
        <v>397.72652786999998</v>
      </c>
      <c r="G156" s="36">
        <f>SUMIFS(СВЦЭМ!$E$39:$E$782,СВЦЭМ!$A$39:$A$782,$A156,СВЦЭМ!$B$39:$B$782,G$143)+'СЕТ СН'!$F$12</f>
        <v>387.9888393</v>
      </c>
      <c r="H156" s="36">
        <f>SUMIFS(СВЦЭМ!$E$39:$E$782,СВЦЭМ!$A$39:$A$782,$A156,СВЦЭМ!$B$39:$B$782,H$143)+'СЕТ СН'!$F$12</f>
        <v>375.63731983000002</v>
      </c>
      <c r="I156" s="36">
        <f>SUMIFS(СВЦЭМ!$E$39:$E$782,СВЦЭМ!$A$39:$A$782,$A156,СВЦЭМ!$B$39:$B$782,I$143)+'СЕТ СН'!$F$12</f>
        <v>376.24813374000001</v>
      </c>
      <c r="J156" s="36">
        <f>SUMIFS(СВЦЭМ!$E$39:$E$782,СВЦЭМ!$A$39:$A$782,$A156,СВЦЭМ!$B$39:$B$782,J$143)+'СЕТ СН'!$F$12</f>
        <v>365.98568478999999</v>
      </c>
      <c r="K156" s="36">
        <f>SUMIFS(СВЦЭМ!$E$39:$E$782,СВЦЭМ!$A$39:$A$782,$A156,СВЦЭМ!$B$39:$B$782,K$143)+'СЕТ СН'!$F$12</f>
        <v>360.24511482999998</v>
      </c>
      <c r="L156" s="36">
        <f>SUMIFS(СВЦЭМ!$E$39:$E$782,СВЦЭМ!$A$39:$A$782,$A156,СВЦЭМ!$B$39:$B$782,L$143)+'СЕТ СН'!$F$12</f>
        <v>363.63195103999999</v>
      </c>
      <c r="M156" s="36">
        <f>SUMIFS(СВЦЭМ!$E$39:$E$782,СВЦЭМ!$A$39:$A$782,$A156,СВЦЭМ!$B$39:$B$782,M$143)+'СЕТ СН'!$F$12</f>
        <v>367.88686372000001</v>
      </c>
      <c r="N156" s="36">
        <f>SUMIFS(СВЦЭМ!$E$39:$E$782,СВЦЭМ!$A$39:$A$782,$A156,СВЦЭМ!$B$39:$B$782,N$143)+'СЕТ СН'!$F$12</f>
        <v>379.29499364999998</v>
      </c>
      <c r="O156" s="36">
        <f>SUMIFS(СВЦЭМ!$E$39:$E$782,СВЦЭМ!$A$39:$A$782,$A156,СВЦЭМ!$B$39:$B$782,O$143)+'СЕТ СН'!$F$12</f>
        <v>388.66443942000001</v>
      </c>
      <c r="P156" s="36">
        <f>SUMIFS(СВЦЭМ!$E$39:$E$782,СВЦЭМ!$A$39:$A$782,$A156,СВЦЭМ!$B$39:$B$782,P$143)+'СЕТ СН'!$F$12</f>
        <v>396.64940604999998</v>
      </c>
      <c r="Q156" s="36">
        <f>SUMIFS(СВЦЭМ!$E$39:$E$782,СВЦЭМ!$A$39:$A$782,$A156,СВЦЭМ!$B$39:$B$782,Q$143)+'СЕТ СН'!$F$12</f>
        <v>399.72428507000001</v>
      </c>
      <c r="R156" s="36">
        <f>SUMIFS(СВЦЭМ!$E$39:$E$782,СВЦЭМ!$A$39:$A$782,$A156,СВЦЭМ!$B$39:$B$782,R$143)+'СЕТ СН'!$F$12</f>
        <v>397.23617338000003</v>
      </c>
      <c r="S156" s="36">
        <f>SUMIFS(СВЦЭМ!$E$39:$E$782,СВЦЭМ!$A$39:$A$782,$A156,СВЦЭМ!$B$39:$B$782,S$143)+'СЕТ СН'!$F$12</f>
        <v>386.01989623999998</v>
      </c>
      <c r="T156" s="36">
        <f>SUMIFS(СВЦЭМ!$E$39:$E$782,СВЦЭМ!$A$39:$A$782,$A156,СВЦЭМ!$B$39:$B$782,T$143)+'СЕТ СН'!$F$12</f>
        <v>377.08961517</v>
      </c>
      <c r="U156" s="36">
        <f>SUMIFS(СВЦЭМ!$E$39:$E$782,СВЦЭМ!$A$39:$A$782,$A156,СВЦЭМ!$B$39:$B$782,U$143)+'СЕТ СН'!$F$12</f>
        <v>386.20556951999998</v>
      </c>
      <c r="V156" s="36">
        <f>SUMIFS(СВЦЭМ!$E$39:$E$782,СВЦЭМ!$A$39:$A$782,$A156,СВЦЭМ!$B$39:$B$782,V$143)+'СЕТ СН'!$F$12</f>
        <v>388.87768756000003</v>
      </c>
      <c r="W156" s="36">
        <f>SUMIFS(СВЦЭМ!$E$39:$E$782,СВЦЭМ!$A$39:$A$782,$A156,СВЦЭМ!$B$39:$B$782,W$143)+'СЕТ СН'!$F$12</f>
        <v>394.29308764000001</v>
      </c>
      <c r="X156" s="36">
        <f>SUMIFS(СВЦЭМ!$E$39:$E$782,СВЦЭМ!$A$39:$A$782,$A156,СВЦЭМ!$B$39:$B$782,X$143)+'СЕТ СН'!$F$12</f>
        <v>401.92934744000002</v>
      </c>
      <c r="Y156" s="36">
        <f>SUMIFS(СВЦЭМ!$E$39:$E$782,СВЦЭМ!$A$39:$A$782,$A156,СВЦЭМ!$B$39:$B$782,Y$143)+'СЕТ СН'!$F$12</f>
        <v>385.00268138000001</v>
      </c>
    </row>
    <row r="157" spans="1:25" ht="15.75" x14ac:dyDescent="0.2">
      <c r="A157" s="35">
        <f t="shared" si="4"/>
        <v>44971</v>
      </c>
      <c r="B157" s="36">
        <f>SUMIFS(СВЦЭМ!$E$39:$E$782,СВЦЭМ!$A$39:$A$782,$A157,СВЦЭМ!$B$39:$B$782,B$143)+'СЕТ СН'!$F$12</f>
        <v>410.02946237999998</v>
      </c>
      <c r="C157" s="36">
        <f>SUMIFS(СВЦЭМ!$E$39:$E$782,СВЦЭМ!$A$39:$A$782,$A157,СВЦЭМ!$B$39:$B$782,C$143)+'СЕТ СН'!$F$12</f>
        <v>419.91663915999999</v>
      </c>
      <c r="D157" s="36">
        <f>SUMIFS(СВЦЭМ!$E$39:$E$782,СВЦЭМ!$A$39:$A$782,$A157,СВЦЭМ!$B$39:$B$782,D$143)+'СЕТ СН'!$F$12</f>
        <v>418.53183797999998</v>
      </c>
      <c r="E157" s="36">
        <f>SUMIFS(СВЦЭМ!$E$39:$E$782,СВЦЭМ!$A$39:$A$782,$A157,СВЦЭМ!$B$39:$B$782,E$143)+'СЕТ СН'!$F$12</f>
        <v>437.64597605</v>
      </c>
      <c r="F157" s="36">
        <f>SUMIFS(СВЦЭМ!$E$39:$E$782,СВЦЭМ!$A$39:$A$782,$A157,СВЦЭМ!$B$39:$B$782,F$143)+'СЕТ СН'!$F$12</f>
        <v>401.07230156999998</v>
      </c>
      <c r="G157" s="36">
        <f>SUMIFS(СВЦЭМ!$E$39:$E$782,СВЦЭМ!$A$39:$A$782,$A157,СВЦЭМ!$B$39:$B$782,G$143)+'СЕТ СН'!$F$12</f>
        <v>427.32432819000002</v>
      </c>
      <c r="H157" s="36">
        <f>SUMIFS(СВЦЭМ!$E$39:$E$782,СВЦЭМ!$A$39:$A$782,$A157,СВЦЭМ!$B$39:$B$782,H$143)+'СЕТ СН'!$F$12</f>
        <v>408.09803726000001</v>
      </c>
      <c r="I157" s="36">
        <f>SUMIFS(СВЦЭМ!$E$39:$E$782,СВЦЭМ!$A$39:$A$782,$A157,СВЦЭМ!$B$39:$B$782,I$143)+'СЕТ СН'!$F$12</f>
        <v>398.9337195</v>
      </c>
      <c r="J157" s="36">
        <f>SUMIFS(СВЦЭМ!$E$39:$E$782,СВЦЭМ!$A$39:$A$782,$A157,СВЦЭМ!$B$39:$B$782,J$143)+'СЕТ СН'!$F$12</f>
        <v>393.57195068999999</v>
      </c>
      <c r="K157" s="36">
        <f>SUMIFS(СВЦЭМ!$E$39:$E$782,СВЦЭМ!$A$39:$A$782,$A157,СВЦЭМ!$B$39:$B$782,K$143)+'СЕТ СН'!$F$12</f>
        <v>389.08764153999999</v>
      </c>
      <c r="L157" s="36">
        <f>SUMIFS(СВЦЭМ!$E$39:$E$782,СВЦЭМ!$A$39:$A$782,$A157,СВЦЭМ!$B$39:$B$782,L$143)+'СЕТ СН'!$F$12</f>
        <v>389.05572591999999</v>
      </c>
      <c r="M157" s="36">
        <f>SUMIFS(СВЦЭМ!$E$39:$E$782,СВЦЭМ!$A$39:$A$782,$A157,СВЦЭМ!$B$39:$B$782,M$143)+'СЕТ СН'!$F$12</f>
        <v>404.62102140000002</v>
      </c>
      <c r="N157" s="36">
        <f>SUMIFS(СВЦЭМ!$E$39:$E$782,СВЦЭМ!$A$39:$A$782,$A157,СВЦЭМ!$B$39:$B$782,N$143)+'СЕТ СН'!$F$12</f>
        <v>401.09125989</v>
      </c>
      <c r="O157" s="36">
        <f>SUMIFS(СВЦЭМ!$E$39:$E$782,СВЦЭМ!$A$39:$A$782,$A157,СВЦЭМ!$B$39:$B$782,O$143)+'СЕТ СН'!$F$12</f>
        <v>407.04284417999997</v>
      </c>
      <c r="P157" s="36">
        <f>SUMIFS(СВЦЭМ!$E$39:$E$782,СВЦЭМ!$A$39:$A$782,$A157,СВЦЭМ!$B$39:$B$782,P$143)+'СЕТ СН'!$F$12</f>
        <v>411.60648311</v>
      </c>
      <c r="Q157" s="36">
        <f>SUMIFS(СВЦЭМ!$E$39:$E$782,СВЦЭМ!$A$39:$A$782,$A157,СВЦЭМ!$B$39:$B$782,Q$143)+'СЕТ СН'!$F$12</f>
        <v>413.29867210999998</v>
      </c>
      <c r="R157" s="36">
        <f>SUMIFS(СВЦЭМ!$E$39:$E$782,СВЦЭМ!$A$39:$A$782,$A157,СВЦЭМ!$B$39:$B$782,R$143)+'СЕТ СН'!$F$12</f>
        <v>408.04850090000002</v>
      </c>
      <c r="S157" s="36">
        <f>SUMIFS(СВЦЭМ!$E$39:$E$782,СВЦЭМ!$A$39:$A$782,$A157,СВЦЭМ!$B$39:$B$782,S$143)+'СЕТ СН'!$F$12</f>
        <v>399.79577079000001</v>
      </c>
      <c r="T157" s="36">
        <f>SUMIFS(СВЦЭМ!$E$39:$E$782,СВЦЭМ!$A$39:$A$782,$A157,СВЦЭМ!$B$39:$B$782,T$143)+'СЕТ СН'!$F$12</f>
        <v>397.59788761999999</v>
      </c>
      <c r="U157" s="36">
        <f>SUMIFS(СВЦЭМ!$E$39:$E$782,СВЦЭМ!$A$39:$A$782,$A157,СВЦЭМ!$B$39:$B$782,U$143)+'СЕТ СН'!$F$12</f>
        <v>396.27217923000001</v>
      </c>
      <c r="V157" s="36">
        <f>SUMIFS(СВЦЭМ!$E$39:$E$782,СВЦЭМ!$A$39:$A$782,$A157,СВЦЭМ!$B$39:$B$782,V$143)+'СЕТ СН'!$F$12</f>
        <v>399.79614830000003</v>
      </c>
      <c r="W157" s="36">
        <f>SUMIFS(СВЦЭМ!$E$39:$E$782,СВЦЭМ!$A$39:$A$782,$A157,СВЦЭМ!$B$39:$B$782,W$143)+'СЕТ СН'!$F$12</f>
        <v>405.02486464999998</v>
      </c>
      <c r="X157" s="36">
        <f>SUMIFS(СВЦЭМ!$E$39:$E$782,СВЦЭМ!$A$39:$A$782,$A157,СВЦЭМ!$B$39:$B$782,X$143)+'СЕТ СН'!$F$12</f>
        <v>411.1442649</v>
      </c>
      <c r="Y157" s="36">
        <f>SUMIFS(СВЦЭМ!$E$39:$E$782,СВЦЭМ!$A$39:$A$782,$A157,СВЦЭМ!$B$39:$B$782,Y$143)+'СЕТ СН'!$F$12</f>
        <v>414.76273299000002</v>
      </c>
    </row>
    <row r="158" spans="1:25" ht="15.75" x14ac:dyDescent="0.2">
      <c r="A158" s="35">
        <f t="shared" si="4"/>
        <v>44972</v>
      </c>
      <c r="B158" s="36">
        <f>SUMIFS(СВЦЭМ!$E$39:$E$782,СВЦЭМ!$A$39:$A$782,$A158,СВЦЭМ!$B$39:$B$782,B$143)+'СЕТ СН'!$F$12</f>
        <v>401.79058451999998</v>
      </c>
      <c r="C158" s="36">
        <f>SUMIFS(СВЦЭМ!$E$39:$E$782,СВЦЭМ!$A$39:$A$782,$A158,СВЦЭМ!$B$39:$B$782,C$143)+'СЕТ СН'!$F$12</f>
        <v>406.51942854999999</v>
      </c>
      <c r="D158" s="36">
        <f>SUMIFS(СВЦЭМ!$E$39:$E$782,СВЦЭМ!$A$39:$A$782,$A158,СВЦЭМ!$B$39:$B$782,D$143)+'СЕТ СН'!$F$12</f>
        <v>412.43604520000002</v>
      </c>
      <c r="E158" s="36">
        <f>SUMIFS(СВЦЭМ!$E$39:$E$782,СВЦЭМ!$A$39:$A$782,$A158,СВЦЭМ!$B$39:$B$782,E$143)+'СЕТ СН'!$F$12</f>
        <v>409.51038110000002</v>
      </c>
      <c r="F158" s="36">
        <f>SUMIFS(СВЦЭМ!$E$39:$E$782,СВЦЭМ!$A$39:$A$782,$A158,СВЦЭМ!$B$39:$B$782,F$143)+'СЕТ СН'!$F$12</f>
        <v>403.56186233</v>
      </c>
      <c r="G158" s="36">
        <f>SUMIFS(СВЦЭМ!$E$39:$E$782,СВЦЭМ!$A$39:$A$782,$A158,СВЦЭМ!$B$39:$B$782,G$143)+'СЕТ СН'!$F$12</f>
        <v>387.90624091000001</v>
      </c>
      <c r="H158" s="36">
        <f>SUMIFS(СВЦЭМ!$E$39:$E$782,СВЦЭМ!$A$39:$A$782,$A158,СВЦЭМ!$B$39:$B$782,H$143)+'СЕТ СН'!$F$12</f>
        <v>371.28606151999998</v>
      </c>
      <c r="I158" s="36">
        <f>SUMIFS(СВЦЭМ!$E$39:$E$782,СВЦЭМ!$A$39:$A$782,$A158,СВЦЭМ!$B$39:$B$782,I$143)+'СЕТ СН'!$F$12</f>
        <v>367.32118667999998</v>
      </c>
      <c r="J158" s="36">
        <f>SUMIFS(СВЦЭМ!$E$39:$E$782,СВЦЭМ!$A$39:$A$782,$A158,СВЦЭМ!$B$39:$B$782,J$143)+'СЕТ СН'!$F$12</f>
        <v>360.45543542000001</v>
      </c>
      <c r="K158" s="36">
        <f>SUMIFS(СВЦЭМ!$E$39:$E$782,СВЦЭМ!$A$39:$A$782,$A158,СВЦЭМ!$B$39:$B$782,K$143)+'СЕТ СН'!$F$12</f>
        <v>359.55399285999999</v>
      </c>
      <c r="L158" s="36">
        <f>SUMIFS(СВЦЭМ!$E$39:$E$782,СВЦЭМ!$A$39:$A$782,$A158,СВЦЭМ!$B$39:$B$782,L$143)+'СЕТ СН'!$F$12</f>
        <v>361.92222823999998</v>
      </c>
      <c r="M158" s="36">
        <f>SUMIFS(СВЦЭМ!$E$39:$E$782,СВЦЭМ!$A$39:$A$782,$A158,СВЦЭМ!$B$39:$B$782,M$143)+'СЕТ СН'!$F$12</f>
        <v>371.72381197999999</v>
      </c>
      <c r="N158" s="36">
        <f>SUMIFS(СВЦЭМ!$E$39:$E$782,СВЦЭМ!$A$39:$A$782,$A158,СВЦЭМ!$B$39:$B$782,N$143)+'СЕТ СН'!$F$12</f>
        <v>376.45877396999998</v>
      </c>
      <c r="O158" s="36">
        <f>SUMIFS(СВЦЭМ!$E$39:$E$782,СВЦЭМ!$A$39:$A$782,$A158,СВЦЭМ!$B$39:$B$782,O$143)+'СЕТ СН'!$F$12</f>
        <v>381.58767822999999</v>
      </c>
      <c r="P158" s="36">
        <f>SUMIFS(СВЦЭМ!$E$39:$E$782,СВЦЭМ!$A$39:$A$782,$A158,СВЦЭМ!$B$39:$B$782,P$143)+'СЕТ СН'!$F$12</f>
        <v>386.11772293000001</v>
      </c>
      <c r="Q158" s="36">
        <f>SUMIFS(СВЦЭМ!$E$39:$E$782,СВЦЭМ!$A$39:$A$782,$A158,СВЦЭМ!$B$39:$B$782,Q$143)+'СЕТ СН'!$F$12</f>
        <v>383.91537896</v>
      </c>
      <c r="R158" s="36">
        <f>SUMIFS(СВЦЭМ!$E$39:$E$782,СВЦЭМ!$A$39:$A$782,$A158,СВЦЭМ!$B$39:$B$782,R$143)+'СЕТ СН'!$F$12</f>
        <v>379.64595659999998</v>
      </c>
      <c r="S158" s="36">
        <f>SUMIFS(СВЦЭМ!$E$39:$E$782,СВЦЭМ!$A$39:$A$782,$A158,СВЦЭМ!$B$39:$B$782,S$143)+'СЕТ СН'!$F$12</f>
        <v>369.01038108</v>
      </c>
      <c r="T158" s="36">
        <f>SUMIFS(СВЦЭМ!$E$39:$E$782,СВЦЭМ!$A$39:$A$782,$A158,СВЦЭМ!$B$39:$B$782,T$143)+'СЕТ СН'!$F$12</f>
        <v>357.65508956000002</v>
      </c>
      <c r="U158" s="36">
        <f>SUMIFS(СВЦЭМ!$E$39:$E$782,СВЦЭМ!$A$39:$A$782,$A158,СВЦЭМ!$B$39:$B$782,U$143)+'СЕТ СН'!$F$12</f>
        <v>363.82045037</v>
      </c>
      <c r="V158" s="36">
        <f>SUMIFS(СВЦЭМ!$E$39:$E$782,СВЦЭМ!$A$39:$A$782,$A158,СВЦЭМ!$B$39:$B$782,V$143)+'СЕТ СН'!$F$12</f>
        <v>361.81117498999998</v>
      </c>
      <c r="W158" s="36">
        <f>SUMIFS(СВЦЭМ!$E$39:$E$782,СВЦЭМ!$A$39:$A$782,$A158,СВЦЭМ!$B$39:$B$782,W$143)+'СЕТ СН'!$F$12</f>
        <v>361.80811848000002</v>
      </c>
      <c r="X158" s="36">
        <f>SUMIFS(СВЦЭМ!$E$39:$E$782,СВЦЭМ!$A$39:$A$782,$A158,СВЦЭМ!$B$39:$B$782,X$143)+'СЕТ СН'!$F$12</f>
        <v>375.57899774999998</v>
      </c>
      <c r="Y158" s="36">
        <f>SUMIFS(СВЦЭМ!$E$39:$E$782,СВЦЭМ!$A$39:$A$782,$A158,СВЦЭМ!$B$39:$B$782,Y$143)+'СЕТ СН'!$F$12</f>
        <v>382.61939676999998</v>
      </c>
    </row>
    <row r="159" spans="1:25" ht="15.75" x14ac:dyDescent="0.2">
      <c r="A159" s="35">
        <f t="shared" si="4"/>
        <v>44973</v>
      </c>
      <c r="B159" s="36">
        <f>SUMIFS(СВЦЭМ!$E$39:$E$782,СВЦЭМ!$A$39:$A$782,$A159,СВЦЭМ!$B$39:$B$782,B$143)+'СЕТ СН'!$F$12</f>
        <v>396.99013631999998</v>
      </c>
      <c r="C159" s="36">
        <f>SUMIFS(СВЦЭМ!$E$39:$E$782,СВЦЭМ!$A$39:$A$782,$A159,СВЦЭМ!$B$39:$B$782,C$143)+'СЕТ СН'!$F$12</f>
        <v>405.45049065000001</v>
      </c>
      <c r="D159" s="36">
        <f>SUMIFS(СВЦЭМ!$E$39:$E$782,СВЦЭМ!$A$39:$A$782,$A159,СВЦЭМ!$B$39:$B$782,D$143)+'СЕТ СН'!$F$12</f>
        <v>407.83575121000001</v>
      </c>
      <c r="E159" s="36">
        <f>SUMIFS(СВЦЭМ!$E$39:$E$782,СВЦЭМ!$A$39:$A$782,$A159,СВЦЭМ!$B$39:$B$782,E$143)+'СЕТ СН'!$F$12</f>
        <v>408.13265891999998</v>
      </c>
      <c r="F159" s="36">
        <f>SUMIFS(СВЦЭМ!$E$39:$E$782,СВЦЭМ!$A$39:$A$782,$A159,СВЦЭМ!$B$39:$B$782,F$143)+'СЕТ СН'!$F$12</f>
        <v>404.45685322000003</v>
      </c>
      <c r="G159" s="36">
        <f>SUMIFS(СВЦЭМ!$E$39:$E$782,СВЦЭМ!$A$39:$A$782,$A159,СВЦЭМ!$B$39:$B$782,G$143)+'СЕТ СН'!$F$12</f>
        <v>393.96403600999997</v>
      </c>
      <c r="H159" s="36">
        <f>SUMIFS(СВЦЭМ!$E$39:$E$782,СВЦЭМ!$A$39:$A$782,$A159,СВЦЭМ!$B$39:$B$782,H$143)+'СЕТ СН'!$F$12</f>
        <v>371.72491530999997</v>
      </c>
      <c r="I159" s="36">
        <f>SUMIFS(СВЦЭМ!$E$39:$E$782,СВЦЭМ!$A$39:$A$782,$A159,СВЦЭМ!$B$39:$B$782,I$143)+'СЕТ СН'!$F$12</f>
        <v>363.64021203999999</v>
      </c>
      <c r="J159" s="36">
        <f>SUMIFS(СВЦЭМ!$E$39:$E$782,СВЦЭМ!$A$39:$A$782,$A159,СВЦЭМ!$B$39:$B$782,J$143)+'СЕТ СН'!$F$12</f>
        <v>360.91775396999998</v>
      </c>
      <c r="K159" s="36">
        <f>SUMIFS(СВЦЭМ!$E$39:$E$782,СВЦЭМ!$A$39:$A$782,$A159,СВЦЭМ!$B$39:$B$782,K$143)+'СЕТ СН'!$F$12</f>
        <v>362.80885140999999</v>
      </c>
      <c r="L159" s="36">
        <f>SUMIFS(СВЦЭМ!$E$39:$E$782,СВЦЭМ!$A$39:$A$782,$A159,СВЦЭМ!$B$39:$B$782,L$143)+'СЕТ СН'!$F$12</f>
        <v>366.91096563000002</v>
      </c>
      <c r="M159" s="36">
        <f>SUMIFS(СВЦЭМ!$E$39:$E$782,СВЦЭМ!$A$39:$A$782,$A159,СВЦЭМ!$B$39:$B$782,M$143)+'СЕТ СН'!$F$12</f>
        <v>371.79539588</v>
      </c>
      <c r="N159" s="36">
        <f>SUMIFS(СВЦЭМ!$E$39:$E$782,СВЦЭМ!$A$39:$A$782,$A159,СВЦЭМ!$B$39:$B$782,N$143)+'СЕТ СН'!$F$12</f>
        <v>385.05244494999999</v>
      </c>
      <c r="O159" s="36">
        <f>SUMIFS(СВЦЭМ!$E$39:$E$782,СВЦЭМ!$A$39:$A$782,$A159,СВЦЭМ!$B$39:$B$782,O$143)+'СЕТ СН'!$F$12</f>
        <v>389.8784053</v>
      </c>
      <c r="P159" s="36">
        <f>SUMIFS(СВЦЭМ!$E$39:$E$782,СВЦЭМ!$A$39:$A$782,$A159,СВЦЭМ!$B$39:$B$782,P$143)+'СЕТ СН'!$F$12</f>
        <v>392.84711386999999</v>
      </c>
      <c r="Q159" s="36">
        <f>SUMIFS(СВЦЭМ!$E$39:$E$782,СВЦЭМ!$A$39:$A$782,$A159,СВЦЭМ!$B$39:$B$782,Q$143)+'СЕТ СН'!$F$12</f>
        <v>393.81479559000002</v>
      </c>
      <c r="R159" s="36">
        <f>SUMIFS(СВЦЭМ!$E$39:$E$782,СВЦЭМ!$A$39:$A$782,$A159,СВЦЭМ!$B$39:$B$782,R$143)+'СЕТ СН'!$F$12</f>
        <v>390.75929974000002</v>
      </c>
      <c r="S159" s="36">
        <f>SUMIFS(СВЦЭМ!$E$39:$E$782,СВЦЭМ!$A$39:$A$782,$A159,СВЦЭМ!$B$39:$B$782,S$143)+'СЕТ СН'!$F$12</f>
        <v>379.65753742999999</v>
      </c>
      <c r="T159" s="36">
        <f>SUMIFS(СВЦЭМ!$E$39:$E$782,СВЦЭМ!$A$39:$A$782,$A159,СВЦЭМ!$B$39:$B$782,T$143)+'СЕТ СН'!$F$12</f>
        <v>366.76683586000001</v>
      </c>
      <c r="U159" s="36">
        <f>SUMIFS(СВЦЭМ!$E$39:$E$782,СВЦЭМ!$A$39:$A$782,$A159,СВЦЭМ!$B$39:$B$782,U$143)+'СЕТ СН'!$F$12</f>
        <v>371.13493868</v>
      </c>
      <c r="V159" s="36">
        <f>SUMIFS(СВЦЭМ!$E$39:$E$782,СВЦЭМ!$A$39:$A$782,$A159,СВЦЭМ!$B$39:$B$782,V$143)+'СЕТ СН'!$F$12</f>
        <v>374.42723089999998</v>
      </c>
      <c r="W159" s="36">
        <f>SUMIFS(СВЦЭМ!$E$39:$E$782,СВЦЭМ!$A$39:$A$782,$A159,СВЦЭМ!$B$39:$B$782,W$143)+'СЕТ СН'!$F$12</f>
        <v>382.41986381999999</v>
      </c>
      <c r="X159" s="36">
        <f>SUMIFS(СВЦЭМ!$E$39:$E$782,СВЦЭМ!$A$39:$A$782,$A159,СВЦЭМ!$B$39:$B$782,X$143)+'СЕТ СН'!$F$12</f>
        <v>394.24282900999998</v>
      </c>
      <c r="Y159" s="36">
        <f>SUMIFS(СВЦЭМ!$E$39:$E$782,СВЦЭМ!$A$39:$A$782,$A159,СВЦЭМ!$B$39:$B$782,Y$143)+'СЕТ СН'!$F$12</f>
        <v>398.47117917000003</v>
      </c>
    </row>
    <row r="160" spans="1:25" ht="15.75" x14ac:dyDescent="0.2">
      <c r="A160" s="35">
        <f t="shared" si="4"/>
        <v>44974</v>
      </c>
      <c r="B160" s="36">
        <f>SUMIFS(СВЦЭМ!$E$39:$E$782,СВЦЭМ!$A$39:$A$782,$A160,СВЦЭМ!$B$39:$B$782,B$143)+'СЕТ СН'!$F$12</f>
        <v>429.54822538000002</v>
      </c>
      <c r="C160" s="36">
        <f>SUMIFS(СВЦЭМ!$E$39:$E$782,СВЦЭМ!$A$39:$A$782,$A160,СВЦЭМ!$B$39:$B$782,C$143)+'СЕТ СН'!$F$12</f>
        <v>438.52464548</v>
      </c>
      <c r="D160" s="36">
        <f>SUMIFS(СВЦЭМ!$E$39:$E$782,СВЦЭМ!$A$39:$A$782,$A160,СВЦЭМ!$B$39:$B$782,D$143)+'СЕТ СН'!$F$12</f>
        <v>440.62756292</v>
      </c>
      <c r="E160" s="36">
        <f>SUMIFS(СВЦЭМ!$E$39:$E$782,СВЦЭМ!$A$39:$A$782,$A160,СВЦЭМ!$B$39:$B$782,E$143)+'СЕТ СН'!$F$12</f>
        <v>440.22369779000002</v>
      </c>
      <c r="F160" s="36">
        <f>SUMIFS(СВЦЭМ!$E$39:$E$782,СВЦЭМ!$A$39:$A$782,$A160,СВЦЭМ!$B$39:$B$782,F$143)+'СЕТ СН'!$F$12</f>
        <v>431.51063407999999</v>
      </c>
      <c r="G160" s="36">
        <f>SUMIFS(СВЦЭМ!$E$39:$E$782,СВЦЭМ!$A$39:$A$782,$A160,СВЦЭМ!$B$39:$B$782,G$143)+'СЕТ СН'!$F$12</f>
        <v>420.01739326000001</v>
      </c>
      <c r="H160" s="36">
        <f>SUMIFS(СВЦЭМ!$E$39:$E$782,СВЦЭМ!$A$39:$A$782,$A160,СВЦЭМ!$B$39:$B$782,H$143)+'СЕТ СН'!$F$12</f>
        <v>403.35722754</v>
      </c>
      <c r="I160" s="36">
        <f>SUMIFS(СВЦЭМ!$E$39:$E$782,СВЦЭМ!$A$39:$A$782,$A160,СВЦЭМ!$B$39:$B$782,I$143)+'СЕТ СН'!$F$12</f>
        <v>397.66152061999998</v>
      </c>
      <c r="J160" s="36">
        <f>SUMIFS(СВЦЭМ!$E$39:$E$782,СВЦЭМ!$A$39:$A$782,$A160,СВЦЭМ!$B$39:$B$782,J$143)+'СЕТ СН'!$F$12</f>
        <v>390.39423299999999</v>
      </c>
      <c r="K160" s="36">
        <f>SUMIFS(СВЦЭМ!$E$39:$E$782,СВЦЭМ!$A$39:$A$782,$A160,СВЦЭМ!$B$39:$B$782,K$143)+'СЕТ СН'!$F$12</f>
        <v>388.10257395000002</v>
      </c>
      <c r="L160" s="36">
        <f>SUMIFS(СВЦЭМ!$E$39:$E$782,СВЦЭМ!$A$39:$A$782,$A160,СВЦЭМ!$B$39:$B$782,L$143)+'СЕТ СН'!$F$12</f>
        <v>388.40275993</v>
      </c>
      <c r="M160" s="36">
        <f>SUMIFS(СВЦЭМ!$E$39:$E$782,СВЦЭМ!$A$39:$A$782,$A160,СВЦЭМ!$B$39:$B$782,M$143)+'СЕТ СН'!$F$12</f>
        <v>389.53775216999998</v>
      </c>
      <c r="N160" s="36">
        <f>SUMIFS(СВЦЭМ!$E$39:$E$782,СВЦЭМ!$A$39:$A$782,$A160,СВЦЭМ!$B$39:$B$782,N$143)+'СЕТ СН'!$F$12</f>
        <v>396.50297554000002</v>
      </c>
      <c r="O160" s="36">
        <f>SUMIFS(СВЦЭМ!$E$39:$E$782,СВЦЭМ!$A$39:$A$782,$A160,СВЦЭМ!$B$39:$B$782,O$143)+'СЕТ СН'!$F$12</f>
        <v>401.95056289000001</v>
      </c>
      <c r="P160" s="36">
        <f>SUMIFS(СВЦЭМ!$E$39:$E$782,СВЦЭМ!$A$39:$A$782,$A160,СВЦЭМ!$B$39:$B$782,P$143)+'СЕТ СН'!$F$12</f>
        <v>407.00015888000001</v>
      </c>
      <c r="Q160" s="36">
        <f>SUMIFS(СВЦЭМ!$E$39:$E$782,СВЦЭМ!$A$39:$A$782,$A160,СВЦЭМ!$B$39:$B$782,Q$143)+'СЕТ СН'!$F$12</f>
        <v>404.40778539000002</v>
      </c>
      <c r="R160" s="36">
        <f>SUMIFS(СВЦЭМ!$E$39:$E$782,СВЦЭМ!$A$39:$A$782,$A160,СВЦЭМ!$B$39:$B$782,R$143)+'СЕТ СН'!$F$12</f>
        <v>399.20551238000002</v>
      </c>
      <c r="S160" s="36">
        <f>SUMIFS(СВЦЭМ!$E$39:$E$782,СВЦЭМ!$A$39:$A$782,$A160,СВЦЭМ!$B$39:$B$782,S$143)+'СЕТ СН'!$F$12</f>
        <v>388.75326244000001</v>
      </c>
      <c r="T160" s="36">
        <f>SUMIFS(СВЦЭМ!$E$39:$E$782,СВЦЭМ!$A$39:$A$782,$A160,СВЦЭМ!$B$39:$B$782,T$143)+'СЕТ СН'!$F$12</f>
        <v>382.31812619999999</v>
      </c>
      <c r="U160" s="36">
        <f>SUMIFS(СВЦЭМ!$E$39:$E$782,СВЦЭМ!$A$39:$A$782,$A160,СВЦЭМ!$B$39:$B$782,U$143)+'СЕТ СН'!$F$12</f>
        <v>388.50725627000003</v>
      </c>
      <c r="V160" s="36">
        <f>SUMIFS(СВЦЭМ!$E$39:$E$782,СВЦЭМ!$A$39:$A$782,$A160,СВЦЭМ!$B$39:$B$782,V$143)+'СЕТ СН'!$F$12</f>
        <v>394.02371233000002</v>
      </c>
      <c r="W160" s="36">
        <f>SUMIFS(СВЦЭМ!$E$39:$E$782,СВЦЭМ!$A$39:$A$782,$A160,СВЦЭМ!$B$39:$B$782,W$143)+'СЕТ СН'!$F$12</f>
        <v>404.93887859</v>
      </c>
      <c r="X160" s="36">
        <f>SUMIFS(СВЦЭМ!$E$39:$E$782,СВЦЭМ!$A$39:$A$782,$A160,СВЦЭМ!$B$39:$B$782,X$143)+'СЕТ СН'!$F$12</f>
        <v>409.20647186999997</v>
      </c>
      <c r="Y160" s="36">
        <f>SUMIFS(СВЦЭМ!$E$39:$E$782,СВЦЭМ!$A$39:$A$782,$A160,СВЦЭМ!$B$39:$B$782,Y$143)+'СЕТ СН'!$F$12</f>
        <v>413.59184206999998</v>
      </c>
    </row>
    <row r="161" spans="1:27" ht="15.75" x14ac:dyDescent="0.2">
      <c r="A161" s="35">
        <f t="shared" si="4"/>
        <v>44975</v>
      </c>
      <c r="B161" s="36">
        <f>SUMIFS(СВЦЭМ!$E$39:$E$782,СВЦЭМ!$A$39:$A$782,$A161,СВЦЭМ!$B$39:$B$782,B$143)+'СЕТ СН'!$F$12</f>
        <v>398.01778839999997</v>
      </c>
      <c r="C161" s="36">
        <f>SUMIFS(СВЦЭМ!$E$39:$E$782,СВЦЭМ!$A$39:$A$782,$A161,СВЦЭМ!$B$39:$B$782,C$143)+'СЕТ СН'!$F$12</f>
        <v>409.39402261999999</v>
      </c>
      <c r="D161" s="36">
        <f>SUMIFS(СВЦЭМ!$E$39:$E$782,СВЦЭМ!$A$39:$A$782,$A161,СВЦЭМ!$B$39:$B$782,D$143)+'СЕТ СН'!$F$12</f>
        <v>411.37829191999998</v>
      </c>
      <c r="E161" s="36">
        <f>SUMIFS(СВЦЭМ!$E$39:$E$782,СВЦЭМ!$A$39:$A$782,$A161,СВЦЭМ!$B$39:$B$782,E$143)+'СЕТ СН'!$F$12</f>
        <v>412.83379409999998</v>
      </c>
      <c r="F161" s="36">
        <f>SUMIFS(СВЦЭМ!$E$39:$E$782,СВЦЭМ!$A$39:$A$782,$A161,СВЦЭМ!$B$39:$B$782,F$143)+'СЕТ СН'!$F$12</f>
        <v>407.92139838000003</v>
      </c>
      <c r="G161" s="36">
        <f>SUMIFS(СВЦЭМ!$E$39:$E$782,СВЦЭМ!$A$39:$A$782,$A161,СВЦЭМ!$B$39:$B$782,G$143)+'СЕТ СН'!$F$12</f>
        <v>404.94340079</v>
      </c>
      <c r="H161" s="36">
        <f>SUMIFS(СВЦЭМ!$E$39:$E$782,СВЦЭМ!$A$39:$A$782,$A161,СВЦЭМ!$B$39:$B$782,H$143)+'СЕТ СН'!$F$12</f>
        <v>403.67047925999998</v>
      </c>
      <c r="I161" s="36">
        <f>SUMIFS(СВЦЭМ!$E$39:$E$782,СВЦЭМ!$A$39:$A$782,$A161,СВЦЭМ!$B$39:$B$782,I$143)+'СЕТ СН'!$F$12</f>
        <v>404.30925689999998</v>
      </c>
      <c r="J161" s="36">
        <f>SUMIFS(СВЦЭМ!$E$39:$E$782,СВЦЭМ!$A$39:$A$782,$A161,СВЦЭМ!$B$39:$B$782,J$143)+'СЕТ СН'!$F$12</f>
        <v>402.81153727999998</v>
      </c>
      <c r="K161" s="36">
        <f>SUMIFS(СВЦЭМ!$E$39:$E$782,СВЦЭМ!$A$39:$A$782,$A161,СВЦЭМ!$B$39:$B$782,K$143)+'СЕТ СН'!$F$12</f>
        <v>382.9531748</v>
      </c>
      <c r="L161" s="36">
        <f>SUMIFS(СВЦЭМ!$E$39:$E$782,СВЦЭМ!$A$39:$A$782,$A161,СВЦЭМ!$B$39:$B$782,L$143)+'СЕТ СН'!$F$12</f>
        <v>379.26577995999997</v>
      </c>
      <c r="M161" s="36">
        <f>SUMIFS(СВЦЭМ!$E$39:$E$782,СВЦЭМ!$A$39:$A$782,$A161,СВЦЭМ!$B$39:$B$782,M$143)+'СЕТ СН'!$F$12</f>
        <v>382.35601964</v>
      </c>
      <c r="N161" s="36">
        <f>SUMIFS(СВЦЭМ!$E$39:$E$782,СВЦЭМ!$A$39:$A$782,$A161,СВЦЭМ!$B$39:$B$782,N$143)+'СЕТ СН'!$F$12</f>
        <v>389.38596999999999</v>
      </c>
      <c r="O161" s="36">
        <f>SUMIFS(СВЦЭМ!$E$39:$E$782,СВЦЭМ!$A$39:$A$782,$A161,СВЦЭМ!$B$39:$B$782,O$143)+'СЕТ СН'!$F$12</f>
        <v>392.53987204999999</v>
      </c>
      <c r="P161" s="36">
        <f>SUMIFS(СВЦЭМ!$E$39:$E$782,СВЦЭМ!$A$39:$A$782,$A161,СВЦЭМ!$B$39:$B$782,P$143)+'СЕТ СН'!$F$12</f>
        <v>393.56120106999998</v>
      </c>
      <c r="Q161" s="36">
        <f>SUMIFS(СВЦЭМ!$E$39:$E$782,СВЦЭМ!$A$39:$A$782,$A161,СВЦЭМ!$B$39:$B$782,Q$143)+'СЕТ СН'!$F$12</f>
        <v>393.51794772</v>
      </c>
      <c r="R161" s="36">
        <f>SUMIFS(СВЦЭМ!$E$39:$E$782,СВЦЭМ!$A$39:$A$782,$A161,СВЦЭМ!$B$39:$B$782,R$143)+'СЕТ СН'!$F$12</f>
        <v>394.24076977999999</v>
      </c>
      <c r="S161" s="36">
        <f>SUMIFS(СВЦЭМ!$E$39:$E$782,СВЦЭМ!$A$39:$A$782,$A161,СВЦЭМ!$B$39:$B$782,S$143)+'СЕТ СН'!$F$12</f>
        <v>393.94589948999999</v>
      </c>
      <c r="T161" s="36">
        <f>SUMIFS(СВЦЭМ!$E$39:$E$782,СВЦЭМ!$A$39:$A$782,$A161,СВЦЭМ!$B$39:$B$782,T$143)+'СЕТ СН'!$F$12</f>
        <v>387.90928715000001</v>
      </c>
      <c r="U161" s="36">
        <f>SUMIFS(СВЦЭМ!$E$39:$E$782,СВЦЭМ!$A$39:$A$782,$A161,СВЦЭМ!$B$39:$B$782,U$143)+'СЕТ СН'!$F$12</f>
        <v>387.05389127000001</v>
      </c>
      <c r="V161" s="36">
        <f>SUMIFS(СВЦЭМ!$E$39:$E$782,СВЦЭМ!$A$39:$A$782,$A161,СВЦЭМ!$B$39:$B$782,V$143)+'СЕТ СН'!$F$12</f>
        <v>385.66080118000002</v>
      </c>
      <c r="W161" s="36">
        <f>SUMIFS(СВЦЭМ!$E$39:$E$782,СВЦЭМ!$A$39:$A$782,$A161,СВЦЭМ!$B$39:$B$782,W$143)+'СЕТ СН'!$F$12</f>
        <v>393.64108972999998</v>
      </c>
      <c r="X161" s="36">
        <f>SUMIFS(СВЦЭМ!$E$39:$E$782,СВЦЭМ!$A$39:$A$782,$A161,СВЦЭМ!$B$39:$B$782,X$143)+'СЕТ СН'!$F$12</f>
        <v>394.42534461000002</v>
      </c>
      <c r="Y161" s="36">
        <f>SUMIFS(СВЦЭМ!$E$39:$E$782,СВЦЭМ!$A$39:$A$782,$A161,СВЦЭМ!$B$39:$B$782,Y$143)+'СЕТ СН'!$F$12</f>
        <v>404.65704916999999</v>
      </c>
    </row>
    <row r="162" spans="1:27" ht="15.75" x14ac:dyDescent="0.2">
      <c r="A162" s="35">
        <f t="shared" si="4"/>
        <v>44976</v>
      </c>
      <c r="B162" s="36">
        <f>SUMIFS(СВЦЭМ!$E$39:$E$782,СВЦЭМ!$A$39:$A$782,$A162,СВЦЭМ!$B$39:$B$782,B$143)+'СЕТ СН'!$F$12</f>
        <v>417.96092334999997</v>
      </c>
      <c r="C162" s="36">
        <f>SUMIFS(СВЦЭМ!$E$39:$E$782,СВЦЭМ!$A$39:$A$782,$A162,СВЦЭМ!$B$39:$B$782,C$143)+'СЕТ СН'!$F$12</f>
        <v>424.80243739000002</v>
      </c>
      <c r="D162" s="36">
        <f>SUMIFS(СВЦЭМ!$E$39:$E$782,СВЦЭМ!$A$39:$A$782,$A162,СВЦЭМ!$B$39:$B$782,D$143)+'СЕТ СН'!$F$12</f>
        <v>423.83988518000001</v>
      </c>
      <c r="E162" s="36">
        <f>SUMIFS(СВЦЭМ!$E$39:$E$782,СВЦЭМ!$A$39:$A$782,$A162,СВЦЭМ!$B$39:$B$782,E$143)+'СЕТ СН'!$F$12</f>
        <v>424.54166997999999</v>
      </c>
      <c r="F162" s="36">
        <f>SUMIFS(СВЦЭМ!$E$39:$E$782,СВЦЭМ!$A$39:$A$782,$A162,СВЦЭМ!$B$39:$B$782,F$143)+'СЕТ СН'!$F$12</f>
        <v>427.25653384999998</v>
      </c>
      <c r="G162" s="36">
        <f>SUMIFS(СВЦЭМ!$E$39:$E$782,СВЦЭМ!$A$39:$A$782,$A162,СВЦЭМ!$B$39:$B$782,G$143)+'СЕТ СН'!$F$12</f>
        <v>424.28726974</v>
      </c>
      <c r="H162" s="36">
        <f>SUMIFS(СВЦЭМ!$E$39:$E$782,СВЦЭМ!$A$39:$A$782,$A162,СВЦЭМ!$B$39:$B$782,H$143)+'СЕТ СН'!$F$12</f>
        <v>422.65403511</v>
      </c>
      <c r="I162" s="36">
        <f>SUMIFS(СВЦЭМ!$E$39:$E$782,СВЦЭМ!$A$39:$A$782,$A162,СВЦЭМ!$B$39:$B$782,I$143)+'СЕТ СН'!$F$12</f>
        <v>425.49921486</v>
      </c>
      <c r="J162" s="36">
        <f>SUMIFS(СВЦЭМ!$E$39:$E$782,СВЦЭМ!$A$39:$A$782,$A162,СВЦЭМ!$B$39:$B$782,J$143)+'СЕТ СН'!$F$12</f>
        <v>412.20342572999999</v>
      </c>
      <c r="K162" s="36">
        <f>SUMIFS(СВЦЭМ!$E$39:$E$782,СВЦЭМ!$A$39:$A$782,$A162,СВЦЭМ!$B$39:$B$782,K$143)+'СЕТ СН'!$F$12</f>
        <v>404.88809014999998</v>
      </c>
      <c r="L162" s="36">
        <f>SUMIFS(СВЦЭМ!$E$39:$E$782,СВЦЭМ!$A$39:$A$782,$A162,СВЦЭМ!$B$39:$B$782,L$143)+'СЕТ СН'!$F$12</f>
        <v>397.56439062999999</v>
      </c>
      <c r="M162" s="36">
        <f>SUMIFS(СВЦЭМ!$E$39:$E$782,СВЦЭМ!$A$39:$A$782,$A162,СВЦЭМ!$B$39:$B$782,M$143)+'СЕТ СН'!$F$12</f>
        <v>398.55462210000002</v>
      </c>
      <c r="N162" s="36">
        <f>SUMIFS(СВЦЭМ!$E$39:$E$782,СВЦЭМ!$A$39:$A$782,$A162,СВЦЭМ!$B$39:$B$782,N$143)+'СЕТ СН'!$F$12</f>
        <v>401.89774946</v>
      </c>
      <c r="O162" s="36">
        <f>SUMIFS(СВЦЭМ!$E$39:$E$782,СВЦЭМ!$A$39:$A$782,$A162,СВЦЭМ!$B$39:$B$782,O$143)+'СЕТ СН'!$F$12</f>
        <v>391.85047894000002</v>
      </c>
      <c r="P162" s="36">
        <f>SUMIFS(СВЦЭМ!$E$39:$E$782,СВЦЭМ!$A$39:$A$782,$A162,СВЦЭМ!$B$39:$B$782,P$143)+'СЕТ СН'!$F$12</f>
        <v>416.80778587999998</v>
      </c>
      <c r="Q162" s="36">
        <f>SUMIFS(СВЦЭМ!$E$39:$E$782,СВЦЭМ!$A$39:$A$782,$A162,СВЦЭМ!$B$39:$B$782,Q$143)+'СЕТ СН'!$F$12</f>
        <v>419.85606997999997</v>
      </c>
      <c r="R162" s="36">
        <f>SUMIFS(СВЦЭМ!$E$39:$E$782,СВЦЭМ!$A$39:$A$782,$A162,СВЦЭМ!$B$39:$B$782,R$143)+'СЕТ СН'!$F$12</f>
        <v>420.42991389000002</v>
      </c>
      <c r="S162" s="36">
        <f>SUMIFS(СВЦЭМ!$E$39:$E$782,СВЦЭМ!$A$39:$A$782,$A162,СВЦЭМ!$B$39:$B$782,S$143)+'СЕТ СН'!$F$12</f>
        <v>415.19348152999999</v>
      </c>
      <c r="T162" s="36">
        <f>SUMIFS(СВЦЭМ!$E$39:$E$782,СВЦЭМ!$A$39:$A$782,$A162,СВЦЭМ!$B$39:$B$782,T$143)+'СЕТ СН'!$F$12</f>
        <v>403.61770131999998</v>
      </c>
      <c r="U162" s="36">
        <f>SUMIFS(СВЦЭМ!$E$39:$E$782,СВЦЭМ!$A$39:$A$782,$A162,СВЦЭМ!$B$39:$B$782,U$143)+'СЕТ СН'!$F$12</f>
        <v>393.03750368999999</v>
      </c>
      <c r="V162" s="36">
        <f>SUMIFS(СВЦЭМ!$E$39:$E$782,СВЦЭМ!$A$39:$A$782,$A162,СВЦЭМ!$B$39:$B$782,V$143)+'СЕТ СН'!$F$12</f>
        <v>380.94066628000002</v>
      </c>
      <c r="W162" s="36">
        <f>SUMIFS(СВЦЭМ!$E$39:$E$782,СВЦЭМ!$A$39:$A$782,$A162,СВЦЭМ!$B$39:$B$782,W$143)+'СЕТ СН'!$F$12</f>
        <v>400.14652166000002</v>
      </c>
      <c r="X162" s="36">
        <f>SUMIFS(СВЦЭМ!$E$39:$E$782,СВЦЭМ!$A$39:$A$782,$A162,СВЦЭМ!$B$39:$B$782,X$143)+'СЕТ СН'!$F$12</f>
        <v>409.23185660000001</v>
      </c>
      <c r="Y162" s="36">
        <f>SUMIFS(СВЦЭМ!$E$39:$E$782,СВЦЭМ!$A$39:$A$782,$A162,СВЦЭМ!$B$39:$B$782,Y$143)+'СЕТ СН'!$F$12</f>
        <v>412.88764079999999</v>
      </c>
    </row>
    <row r="163" spans="1:27" ht="15.75" x14ac:dyDescent="0.2">
      <c r="A163" s="35">
        <f t="shared" si="4"/>
        <v>44977</v>
      </c>
      <c r="B163" s="36">
        <f>SUMIFS(СВЦЭМ!$E$39:$E$782,СВЦЭМ!$A$39:$A$782,$A163,СВЦЭМ!$B$39:$B$782,B$143)+'СЕТ СН'!$F$12</f>
        <v>426.60716882999998</v>
      </c>
      <c r="C163" s="36">
        <f>SUMIFS(СВЦЭМ!$E$39:$E$782,СВЦЭМ!$A$39:$A$782,$A163,СВЦЭМ!$B$39:$B$782,C$143)+'СЕТ СН'!$F$12</f>
        <v>421.48786848999998</v>
      </c>
      <c r="D163" s="36">
        <f>SUMIFS(СВЦЭМ!$E$39:$E$782,СВЦЭМ!$A$39:$A$782,$A163,СВЦЭМ!$B$39:$B$782,D$143)+'СЕТ СН'!$F$12</f>
        <v>423.56568750000002</v>
      </c>
      <c r="E163" s="36">
        <f>SUMIFS(СВЦЭМ!$E$39:$E$782,СВЦЭМ!$A$39:$A$782,$A163,СВЦЭМ!$B$39:$B$782,E$143)+'СЕТ СН'!$F$12</f>
        <v>424.97921358999997</v>
      </c>
      <c r="F163" s="36">
        <f>SUMIFS(СВЦЭМ!$E$39:$E$782,СВЦЭМ!$A$39:$A$782,$A163,СВЦЭМ!$B$39:$B$782,F$143)+'СЕТ СН'!$F$12</f>
        <v>419.02721279000002</v>
      </c>
      <c r="G163" s="36">
        <f>SUMIFS(СВЦЭМ!$E$39:$E$782,СВЦЭМ!$A$39:$A$782,$A163,СВЦЭМ!$B$39:$B$782,G$143)+'СЕТ СН'!$F$12</f>
        <v>416.79233133999998</v>
      </c>
      <c r="H163" s="36">
        <f>SUMIFS(СВЦЭМ!$E$39:$E$782,СВЦЭМ!$A$39:$A$782,$A163,СВЦЭМ!$B$39:$B$782,H$143)+'СЕТ СН'!$F$12</f>
        <v>408.00665205000001</v>
      </c>
      <c r="I163" s="36">
        <f>SUMIFS(СВЦЭМ!$E$39:$E$782,СВЦЭМ!$A$39:$A$782,$A163,СВЦЭМ!$B$39:$B$782,I$143)+'СЕТ СН'!$F$12</f>
        <v>395.21893598999998</v>
      </c>
      <c r="J163" s="36">
        <f>SUMIFS(СВЦЭМ!$E$39:$E$782,СВЦЭМ!$A$39:$A$782,$A163,СВЦЭМ!$B$39:$B$782,J$143)+'СЕТ СН'!$F$12</f>
        <v>386.87858417000001</v>
      </c>
      <c r="K163" s="36">
        <f>SUMIFS(СВЦЭМ!$E$39:$E$782,СВЦЭМ!$A$39:$A$782,$A163,СВЦЭМ!$B$39:$B$782,K$143)+'СЕТ СН'!$F$12</f>
        <v>377.80735694999998</v>
      </c>
      <c r="L163" s="36">
        <f>SUMIFS(СВЦЭМ!$E$39:$E$782,СВЦЭМ!$A$39:$A$782,$A163,СВЦЭМ!$B$39:$B$782,L$143)+'СЕТ СН'!$F$12</f>
        <v>373.11296074000001</v>
      </c>
      <c r="M163" s="36">
        <f>SUMIFS(СВЦЭМ!$E$39:$E$782,СВЦЭМ!$A$39:$A$782,$A163,СВЦЭМ!$B$39:$B$782,M$143)+'СЕТ СН'!$F$12</f>
        <v>378.14752303</v>
      </c>
      <c r="N163" s="36">
        <f>SUMIFS(СВЦЭМ!$E$39:$E$782,СВЦЭМ!$A$39:$A$782,$A163,СВЦЭМ!$B$39:$B$782,N$143)+'СЕТ СН'!$F$12</f>
        <v>382.76963396999997</v>
      </c>
      <c r="O163" s="36">
        <f>SUMIFS(СВЦЭМ!$E$39:$E$782,СВЦЭМ!$A$39:$A$782,$A163,СВЦЭМ!$B$39:$B$782,O$143)+'СЕТ СН'!$F$12</f>
        <v>385.91597553999998</v>
      </c>
      <c r="P163" s="36">
        <f>SUMIFS(СВЦЭМ!$E$39:$E$782,СВЦЭМ!$A$39:$A$782,$A163,СВЦЭМ!$B$39:$B$782,P$143)+'СЕТ СН'!$F$12</f>
        <v>387.03548002000002</v>
      </c>
      <c r="Q163" s="36">
        <f>SUMIFS(СВЦЭМ!$E$39:$E$782,СВЦЭМ!$A$39:$A$782,$A163,СВЦЭМ!$B$39:$B$782,Q$143)+'СЕТ СН'!$F$12</f>
        <v>385.48027367999998</v>
      </c>
      <c r="R163" s="36">
        <f>SUMIFS(СВЦЭМ!$E$39:$E$782,СВЦЭМ!$A$39:$A$782,$A163,СВЦЭМ!$B$39:$B$782,R$143)+'СЕТ СН'!$F$12</f>
        <v>394.85510768</v>
      </c>
      <c r="S163" s="36">
        <f>SUMIFS(СВЦЭМ!$E$39:$E$782,СВЦЭМ!$A$39:$A$782,$A163,СВЦЭМ!$B$39:$B$782,S$143)+'СЕТ СН'!$F$12</f>
        <v>397.77886819000003</v>
      </c>
      <c r="T163" s="36">
        <f>SUMIFS(СВЦЭМ!$E$39:$E$782,СВЦЭМ!$A$39:$A$782,$A163,СВЦЭМ!$B$39:$B$782,T$143)+'СЕТ СН'!$F$12</f>
        <v>390.52525343999997</v>
      </c>
      <c r="U163" s="36">
        <f>SUMIFS(СВЦЭМ!$E$39:$E$782,СВЦЭМ!$A$39:$A$782,$A163,СВЦЭМ!$B$39:$B$782,U$143)+'СЕТ СН'!$F$12</f>
        <v>383.36925775999998</v>
      </c>
      <c r="V163" s="36">
        <f>SUMIFS(СВЦЭМ!$E$39:$E$782,СВЦЭМ!$A$39:$A$782,$A163,СВЦЭМ!$B$39:$B$782,V$143)+'СЕТ СН'!$F$12</f>
        <v>387.37994015999999</v>
      </c>
      <c r="W163" s="36">
        <f>SUMIFS(СВЦЭМ!$E$39:$E$782,СВЦЭМ!$A$39:$A$782,$A163,СВЦЭМ!$B$39:$B$782,W$143)+'СЕТ СН'!$F$12</f>
        <v>390.22895863999997</v>
      </c>
      <c r="X163" s="36">
        <f>SUMIFS(СВЦЭМ!$E$39:$E$782,СВЦЭМ!$A$39:$A$782,$A163,СВЦЭМ!$B$39:$B$782,X$143)+'СЕТ СН'!$F$12</f>
        <v>399.32821261999999</v>
      </c>
      <c r="Y163" s="36">
        <f>SUMIFS(СВЦЭМ!$E$39:$E$782,СВЦЭМ!$A$39:$A$782,$A163,СВЦЭМ!$B$39:$B$782,Y$143)+'СЕТ СН'!$F$12</f>
        <v>405.11146982000002</v>
      </c>
    </row>
    <row r="164" spans="1:27" ht="15.75" x14ac:dyDescent="0.2">
      <c r="A164" s="35">
        <f t="shared" si="4"/>
        <v>44978</v>
      </c>
      <c r="B164" s="36">
        <f>SUMIFS(СВЦЭМ!$E$39:$E$782,СВЦЭМ!$A$39:$A$782,$A164,СВЦЭМ!$B$39:$B$782,B$143)+'СЕТ СН'!$F$12</f>
        <v>413.94191387000001</v>
      </c>
      <c r="C164" s="36">
        <f>SUMIFS(СВЦЭМ!$E$39:$E$782,СВЦЭМ!$A$39:$A$782,$A164,СВЦЭМ!$B$39:$B$782,C$143)+'СЕТ СН'!$F$12</f>
        <v>421.63353990000002</v>
      </c>
      <c r="D164" s="36">
        <f>SUMIFS(СВЦЭМ!$E$39:$E$782,СВЦЭМ!$A$39:$A$782,$A164,СВЦЭМ!$B$39:$B$782,D$143)+'СЕТ СН'!$F$12</f>
        <v>423.60371700000002</v>
      </c>
      <c r="E164" s="36">
        <f>SUMIFS(СВЦЭМ!$E$39:$E$782,СВЦЭМ!$A$39:$A$782,$A164,СВЦЭМ!$B$39:$B$782,E$143)+'СЕТ СН'!$F$12</f>
        <v>423.47486474999999</v>
      </c>
      <c r="F164" s="36">
        <f>SUMIFS(СВЦЭМ!$E$39:$E$782,СВЦЭМ!$A$39:$A$782,$A164,СВЦЭМ!$B$39:$B$782,F$143)+'СЕТ СН'!$F$12</f>
        <v>418.93714287</v>
      </c>
      <c r="G164" s="36">
        <f>SUMIFS(СВЦЭМ!$E$39:$E$782,СВЦЭМ!$A$39:$A$782,$A164,СВЦЭМ!$B$39:$B$782,G$143)+'СЕТ СН'!$F$12</f>
        <v>401.01688030000003</v>
      </c>
      <c r="H164" s="36">
        <f>SUMIFS(СВЦЭМ!$E$39:$E$782,СВЦЭМ!$A$39:$A$782,$A164,СВЦЭМ!$B$39:$B$782,H$143)+'СЕТ СН'!$F$12</f>
        <v>389.59113136000002</v>
      </c>
      <c r="I164" s="36">
        <f>SUMIFS(СВЦЭМ!$E$39:$E$782,СВЦЭМ!$A$39:$A$782,$A164,СВЦЭМ!$B$39:$B$782,I$143)+'СЕТ СН'!$F$12</f>
        <v>382.71066148</v>
      </c>
      <c r="J164" s="36">
        <f>SUMIFS(СВЦЭМ!$E$39:$E$782,СВЦЭМ!$A$39:$A$782,$A164,СВЦЭМ!$B$39:$B$782,J$143)+'СЕТ СН'!$F$12</f>
        <v>374.89825094999998</v>
      </c>
      <c r="K164" s="36">
        <f>SUMIFS(СВЦЭМ!$E$39:$E$782,СВЦЭМ!$A$39:$A$782,$A164,СВЦЭМ!$B$39:$B$782,K$143)+'СЕТ СН'!$F$12</f>
        <v>371.65062081999997</v>
      </c>
      <c r="L164" s="36">
        <f>SUMIFS(СВЦЭМ!$E$39:$E$782,СВЦЭМ!$A$39:$A$782,$A164,СВЦЭМ!$B$39:$B$782,L$143)+'СЕТ СН'!$F$12</f>
        <v>375.27041247</v>
      </c>
      <c r="M164" s="36">
        <f>SUMIFS(СВЦЭМ!$E$39:$E$782,СВЦЭМ!$A$39:$A$782,$A164,СВЦЭМ!$B$39:$B$782,M$143)+'СЕТ СН'!$F$12</f>
        <v>384.15093429000001</v>
      </c>
      <c r="N164" s="36">
        <f>SUMIFS(СВЦЭМ!$E$39:$E$782,СВЦЭМ!$A$39:$A$782,$A164,СВЦЭМ!$B$39:$B$782,N$143)+'СЕТ СН'!$F$12</f>
        <v>390.71518445999999</v>
      </c>
      <c r="O164" s="36">
        <f>SUMIFS(СВЦЭМ!$E$39:$E$782,СВЦЭМ!$A$39:$A$782,$A164,СВЦЭМ!$B$39:$B$782,O$143)+'СЕТ СН'!$F$12</f>
        <v>396.69960594000003</v>
      </c>
      <c r="P164" s="36">
        <f>SUMIFS(СВЦЭМ!$E$39:$E$782,СВЦЭМ!$A$39:$A$782,$A164,СВЦЭМ!$B$39:$B$782,P$143)+'СЕТ СН'!$F$12</f>
        <v>399.30636192999998</v>
      </c>
      <c r="Q164" s="36">
        <f>SUMIFS(СВЦЭМ!$E$39:$E$782,СВЦЭМ!$A$39:$A$782,$A164,СВЦЭМ!$B$39:$B$782,Q$143)+'СЕТ СН'!$F$12</f>
        <v>395.15807192</v>
      </c>
      <c r="R164" s="36">
        <f>SUMIFS(СВЦЭМ!$E$39:$E$782,СВЦЭМ!$A$39:$A$782,$A164,СВЦЭМ!$B$39:$B$782,R$143)+'СЕТ СН'!$F$12</f>
        <v>387.22760115</v>
      </c>
      <c r="S164" s="36">
        <f>SUMIFS(СВЦЭМ!$E$39:$E$782,СВЦЭМ!$A$39:$A$782,$A164,СВЦЭМ!$B$39:$B$782,S$143)+'СЕТ СН'!$F$12</f>
        <v>378.51928534000001</v>
      </c>
      <c r="T164" s="36">
        <f>SUMIFS(СВЦЭМ!$E$39:$E$782,СВЦЭМ!$A$39:$A$782,$A164,СВЦЭМ!$B$39:$B$782,T$143)+'СЕТ СН'!$F$12</f>
        <v>372.6221577</v>
      </c>
      <c r="U164" s="36">
        <f>SUMIFS(СВЦЭМ!$E$39:$E$782,СВЦЭМ!$A$39:$A$782,$A164,СВЦЭМ!$B$39:$B$782,U$143)+'СЕТ СН'!$F$12</f>
        <v>375.76419164999999</v>
      </c>
      <c r="V164" s="36">
        <f>SUMIFS(СВЦЭМ!$E$39:$E$782,СВЦЭМ!$A$39:$A$782,$A164,СВЦЭМ!$B$39:$B$782,V$143)+'СЕТ СН'!$F$12</f>
        <v>375.29991877999998</v>
      </c>
      <c r="W164" s="36">
        <f>SUMIFS(СВЦЭМ!$E$39:$E$782,СВЦЭМ!$A$39:$A$782,$A164,СВЦЭМ!$B$39:$B$782,W$143)+'СЕТ СН'!$F$12</f>
        <v>382.69158707000003</v>
      </c>
      <c r="X164" s="36">
        <f>SUMIFS(СВЦЭМ!$E$39:$E$782,СВЦЭМ!$A$39:$A$782,$A164,СВЦЭМ!$B$39:$B$782,X$143)+'СЕТ СН'!$F$12</f>
        <v>389.31800585000002</v>
      </c>
      <c r="Y164" s="36">
        <f>SUMIFS(СВЦЭМ!$E$39:$E$782,СВЦЭМ!$A$39:$A$782,$A164,СВЦЭМ!$B$39:$B$782,Y$143)+'СЕТ СН'!$F$12</f>
        <v>403.69934805000003</v>
      </c>
    </row>
    <row r="165" spans="1:27" ht="15.75" x14ac:dyDescent="0.2">
      <c r="A165" s="35">
        <f t="shared" si="4"/>
        <v>44979</v>
      </c>
      <c r="B165" s="36">
        <f>SUMIFS(СВЦЭМ!$E$39:$E$782,СВЦЭМ!$A$39:$A$782,$A165,СВЦЭМ!$B$39:$B$782,B$143)+'СЕТ СН'!$F$12</f>
        <v>417.46092544999999</v>
      </c>
      <c r="C165" s="36">
        <f>SUMIFS(СВЦЭМ!$E$39:$E$782,СВЦЭМ!$A$39:$A$782,$A165,СВЦЭМ!$B$39:$B$782,C$143)+'СЕТ СН'!$F$12</f>
        <v>429.93916340999999</v>
      </c>
      <c r="D165" s="36">
        <f>SUMIFS(СВЦЭМ!$E$39:$E$782,СВЦЭМ!$A$39:$A$782,$A165,СВЦЭМ!$B$39:$B$782,D$143)+'СЕТ СН'!$F$12</f>
        <v>431.9278592</v>
      </c>
      <c r="E165" s="36">
        <f>SUMIFS(СВЦЭМ!$E$39:$E$782,СВЦЭМ!$A$39:$A$782,$A165,СВЦЭМ!$B$39:$B$782,E$143)+'СЕТ СН'!$F$12</f>
        <v>430.83087841000003</v>
      </c>
      <c r="F165" s="36">
        <f>SUMIFS(СВЦЭМ!$E$39:$E$782,СВЦЭМ!$A$39:$A$782,$A165,СВЦЭМ!$B$39:$B$782,F$143)+'СЕТ СН'!$F$12</f>
        <v>423.87840460000001</v>
      </c>
      <c r="G165" s="36">
        <f>SUMIFS(СВЦЭМ!$E$39:$E$782,СВЦЭМ!$A$39:$A$782,$A165,СВЦЭМ!$B$39:$B$782,G$143)+'СЕТ СН'!$F$12</f>
        <v>406.49011161999999</v>
      </c>
      <c r="H165" s="36">
        <f>SUMIFS(СВЦЭМ!$E$39:$E$782,СВЦЭМ!$A$39:$A$782,$A165,СВЦЭМ!$B$39:$B$782,H$143)+'СЕТ СН'!$F$12</f>
        <v>385.61191907</v>
      </c>
      <c r="I165" s="36">
        <f>SUMIFS(СВЦЭМ!$E$39:$E$782,СВЦЭМ!$A$39:$A$782,$A165,СВЦЭМ!$B$39:$B$782,I$143)+'СЕТ СН'!$F$12</f>
        <v>379.72930566999997</v>
      </c>
      <c r="J165" s="36">
        <f>SUMIFS(СВЦЭМ!$E$39:$E$782,СВЦЭМ!$A$39:$A$782,$A165,СВЦЭМ!$B$39:$B$782,J$143)+'СЕТ СН'!$F$12</f>
        <v>377.83372872000001</v>
      </c>
      <c r="K165" s="36">
        <f>SUMIFS(СВЦЭМ!$E$39:$E$782,СВЦЭМ!$A$39:$A$782,$A165,СВЦЭМ!$B$39:$B$782,K$143)+'СЕТ СН'!$F$12</f>
        <v>374.92408709</v>
      </c>
      <c r="L165" s="36">
        <f>SUMIFS(СВЦЭМ!$E$39:$E$782,СВЦЭМ!$A$39:$A$782,$A165,СВЦЭМ!$B$39:$B$782,L$143)+'СЕТ СН'!$F$12</f>
        <v>375.14075251000003</v>
      </c>
      <c r="M165" s="36">
        <f>SUMIFS(СВЦЭМ!$E$39:$E$782,СВЦЭМ!$A$39:$A$782,$A165,СВЦЭМ!$B$39:$B$782,M$143)+'СЕТ СН'!$F$12</f>
        <v>383.54744602</v>
      </c>
      <c r="N165" s="36">
        <f>SUMIFS(СВЦЭМ!$E$39:$E$782,СВЦЭМ!$A$39:$A$782,$A165,СВЦЭМ!$B$39:$B$782,N$143)+'СЕТ СН'!$F$12</f>
        <v>391.68232626000002</v>
      </c>
      <c r="O165" s="36">
        <f>SUMIFS(СВЦЭМ!$E$39:$E$782,СВЦЭМ!$A$39:$A$782,$A165,СВЦЭМ!$B$39:$B$782,O$143)+'СЕТ СН'!$F$12</f>
        <v>387.38428876</v>
      </c>
      <c r="P165" s="36">
        <f>SUMIFS(СВЦЭМ!$E$39:$E$782,СВЦЭМ!$A$39:$A$782,$A165,СВЦЭМ!$B$39:$B$782,P$143)+'СЕТ СН'!$F$12</f>
        <v>389.26772354000002</v>
      </c>
      <c r="Q165" s="36">
        <f>SUMIFS(СВЦЭМ!$E$39:$E$782,СВЦЭМ!$A$39:$A$782,$A165,СВЦЭМ!$B$39:$B$782,Q$143)+'СЕТ СН'!$F$12</f>
        <v>392.22990105000002</v>
      </c>
      <c r="R165" s="36">
        <f>SUMIFS(СВЦЭМ!$E$39:$E$782,СВЦЭМ!$A$39:$A$782,$A165,СВЦЭМ!$B$39:$B$782,R$143)+'СЕТ СН'!$F$12</f>
        <v>385.46450041000003</v>
      </c>
      <c r="S165" s="36">
        <f>SUMIFS(СВЦЭМ!$E$39:$E$782,СВЦЭМ!$A$39:$A$782,$A165,СВЦЭМ!$B$39:$B$782,S$143)+'СЕТ СН'!$F$12</f>
        <v>377.13545768</v>
      </c>
      <c r="T165" s="36">
        <f>SUMIFS(СВЦЭМ!$E$39:$E$782,СВЦЭМ!$A$39:$A$782,$A165,СВЦЭМ!$B$39:$B$782,T$143)+'СЕТ СН'!$F$12</f>
        <v>372.66175039000001</v>
      </c>
      <c r="U165" s="36">
        <f>SUMIFS(СВЦЭМ!$E$39:$E$782,СВЦЭМ!$A$39:$A$782,$A165,СВЦЭМ!$B$39:$B$782,U$143)+'СЕТ СН'!$F$12</f>
        <v>380.77293233</v>
      </c>
      <c r="V165" s="36">
        <f>SUMIFS(СВЦЭМ!$E$39:$E$782,СВЦЭМ!$A$39:$A$782,$A165,СВЦЭМ!$B$39:$B$782,V$143)+'СЕТ СН'!$F$12</f>
        <v>383.24769695999998</v>
      </c>
      <c r="W165" s="36">
        <f>SUMIFS(СВЦЭМ!$E$39:$E$782,СВЦЭМ!$A$39:$A$782,$A165,СВЦЭМ!$B$39:$B$782,W$143)+'СЕТ СН'!$F$12</f>
        <v>390.58628478000003</v>
      </c>
      <c r="X165" s="36">
        <f>SUMIFS(СВЦЭМ!$E$39:$E$782,СВЦЭМ!$A$39:$A$782,$A165,СВЦЭМ!$B$39:$B$782,X$143)+'СЕТ СН'!$F$12</f>
        <v>397.59480165000002</v>
      </c>
      <c r="Y165" s="36">
        <f>SUMIFS(СВЦЭМ!$E$39:$E$782,СВЦЭМ!$A$39:$A$782,$A165,СВЦЭМ!$B$39:$B$782,Y$143)+'СЕТ СН'!$F$12</f>
        <v>405.28820117999999</v>
      </c>
    </row>
    <row r="166" spans="1:27" ht="15.75" x14ac:dyDescent="0.2">
      <c r="A166" s="35">
        <f t="shared" si="4"/>
        <v>44980</v>
      </c>
      <c r="B166" s="36">
        <f>SUMIFS(СВЦЭМ!$E$39:$E$782,СВЦЭМ!$A$39:$A$782,$A166,СВЦЭМ!$B$39:$B$782,B$143)+'СЕТ СН'!$F$12</f>
        <v>414.50121292</v>
      </c>
      <c r="C166" s="36">
        <f>SUMIFS(СВЦЭМ!$E$39:$E$782,СВЦЭМ!$A$39:$A$782,$A166,СВЦЭМ!$B$39:$B$782,C$143)+'СЕТ СН'!$F$12</f>
        <v>407.97053765999999</v>
      </c>
      <c r="D166" s="36">
        <f>SUMIFS(СВЦЭМ!$E$39:$E$782,СВЦЭМ!$A$39:$A$782,$A166,СВЦЭМ!$B$39:$B$782,D$143)+'СЕТ СН'!$F$12</f>
        <v>409.06249437999998</v>
      </c>
      <c r="E166" s="36">
        <f>SUMIFS(СВЦЭМ!$E$39:$E$782,СВЦЭМ!$A$39:$A$782,$A166,СВЦЭМ!$B$39:$B$782,E$143)+'СЕТ СН'!$F$12</f>
        <v>410.21471838000002</v>
      </c>
      <c r="F166" s="36">
        <f>SUMIFS(СВЦЭМ!$E$39:$E$782,СВЦЭМ!$A$39:$A$782,$A166,СВЦЭМ!$B$39:$B$782,F$143)+'СЕТ СН'!$F$12</f>
        <v>409.37789341000001</v>
      </c>
      <c r="G166" s="36">
        <f>SUMIFS(СВЦЭМ!$E$39:$E$782,СВЦЭМ!$A$39:$A$782,$A166,СВЦЭМ!$B$39:$B$782,G$143)+'СЕТ СН'!$F$12</f>
        <v>404.89037519999999</v>
      </c>
      <c r="H166" s="36">
        <f>SUMIFS(СВЦЭМ!$E$39:$E$782,СВЦЭМ!$A$39:$A$782,$A166,СВЦЭМ!$B$39:$B$782,H$143)+'СЕТ СН'!$F$12</f>
        <v>391.76169326000002</v>
      </c>
      <c r="I166" s="36">
        <f>SUMIFS(СВЦЭМ!$E$39:$E$782,СВЦЭМ!$A$39:$A$782,$A166,СВЦЭМ!$B$39:$B$782,I$143)+'СЕТ СН'!$F$12</f>
        <v>372.72245948</v>
      </c>
      <c r="J166" s="36">
        <f>SUMIFS(СВЦЭМ!$E$39:$E$782,СВЦЭМ!$A$39:$A$782,$A166,СВЦЭМ!$B$39:$B$782,J$143)+'СЕТ СН'!$F$12</f>
        <v>356.49485233000001</v>
      </c>
      <c r="K166" s="36">
        <f>SUMIFS(СВЦЭМ!$E$39:$E$782,СВЦЭМ!$A$39:$A$782,$A166,СВЦЭМ!$B$39:$B$782,K$143)+'СЕТ СН'!$F$12</f>
        <v>352.51572533000001</v>
      </c>
      <c r="L166" s="36">
        <f>SUMIFS(СВЦЭМ!$E$39:$E$782,СВЦЭМ!$A$39:$A$782,$A166,СВЦЭМ!$B$39:$B$782,L$143)+'СЕТ СН'!$F$12</f>
        <v>359.92741640000003</v>
      </c>
      <c r="M166" s="36">
        <f>SUMIFS(СВЦЭМ!$E$39:$E$782,СВЦЭМ!$A$39:$A$782,$A166,СВЦЭМ!$B$39:$B$782,M$143)+'СЕТ СН'!$F$12</f>
        <v>362.78820966000001</v>
      </c>
      <c r="N166" s="36">
        <f>SUMIFS(СВЦЭМ!$E$39:$E$782,СВЦЭМ!$A$39:$A$782,$A166,СВЦЭМ!$B$39:$B$782,N$143)+'СЕТ СН'!$F$12</f>
        <v>373.47043821</v>
      </c>
      <c r="O166" s="36">
        <f>SUMIFS(СВЦЭМ!$E$39:$E$782,СВЦЭМ!$A$39:$A$782,$A166,СВЦЭМ!$B$39:$B$782,O$143)+'СЕТ СН'!$F$12</f>
        <v>375.44797290999998</v>
      </c>
      <c r="P166" s="36">
        <f>SUMIFS(СВЦЭМ!$E$39:$E$782,СВЦЭМ!$A$39:$A$782,$A166,СВЦЭМ!$B$39:$B$782,P$143)+'СЕТ СН'!$F$12</f>
        <v>380.95031205999999</v>
      </c>
      <c r="Q166" s="36">
        <f>SUMIFS(СВЦЭМ!$E$39:$E$782,СВЦЭМ!$A$39:$A$782,$A166,СВЦЭМ!$B$39:$B$782,Q$143)+'СЕТ СН'!$F$12</f>
        <v>379.31871990000002</v>
      </c>
      <c r="R166" s="36">
        <f>SUMIFS(СВЦЭМ!$E$39:$E$782,СВЦЭМ!$A$39:$A$782,$A166,СВЦЭМ!$B$39:$B$782,R$143)+'СЕТ СН'!$F$12</f>
        <v>378.22551478000003</v>
      </c>
      <c r="S166" s="36">
        <f>SUMIFS(СВЦЭМ!$E$39:$E$782,СВЦЭМ!$A$39:$A$782,$A166,СВЦЭМ!$B$39:$B$782,S$143)+'СЕТ СН'!$F$12</f>
        <v>371.62328982000002</v>
      </c>
      <c r="T166" s="36">
        <f>SUMIFS(СВЦЭМ!$E$39:$E$782,СВЦЭМ!$A$39:$A$782,$A166,СВЦЭМ!$B$39:$B$782,T$143)+'СЕТ СН'!$F$12</f>
        <v>360.25809084000002</v>
      </c>
      <c r="U166" s="36">
        <f>SUMIFS(СВЦЭМ!$E$39:$E$782,СВЦЭМ!$A$39:$A$782,$A166,СВЦЭМ!$B$39:$B$782,U$143)+'СЕТ СН'!$F$12</f>
        <v>358.15386785999999</v>
      </c>
      <c r="V166" s="36">
        <f>SUMIFS(СВЦЭМ!$E$39:$E$782,СВЦЭМ!$A$39:$A$782,$A166,СВЦЭМ!$B$39:$B$782,V$143)+'СЕТ СН'!$F$12</f>
        <v>361.60333935</v>
      </c>
      <c r="W166" s="36">
        <f>SUMIFS(СВЦЭМ!$E$39:$E$782,СВЦЭМ!$A$39:$A$782,$A166,СВЦЭМ!$B$39:$B$782,W$143)+'СЕТ СН'!$F$12</f>
        <v>369.47602372</v>
      </c>
      <c r="X166" s="36">
        <f>SUMIFS(СВЦЭМ!$E$39:$E$782,СВЦЭМ!$A$39:$A$782,$A166,СВЦЭМ!$B$39:$B$782,X$143)+'СЕТ СН'!$F$12</f>
        <v>377.33481957999999</v>
      </c>
      <c r="Y166" s="36">
        <f>SUMIFS(СВЦЭМ!$E$39:$E$782,СВЦЭМ!$A$39:$A$782,$A166,СВЦЭМ!$B$39:$B$782,Y$143)+'СЕТ СН'!$F$12</f>
        <v>388.45069272000001</v>
      </c>
    </row>
    <row r="167" spans="1:27" ht="15.75" x14ac:dyDescent="0.2">
      <c r="A167" s="35">
        <f t="shared" si="4"/>
        <v>44981</v>
      </c>
      <c r="B167" s="36">
        <f>SUMIFS(СВЦЭМ!$E$39:$E$782,СВЦЭМ!$A$39:$A$782,$A167,СВЦЭМ!$B$39:$B$782,B$143)+'СЕТ СН'!$F$12</f>
        <v>385.77261322999999</v>
      </c>
      <c r="C167" s="36">
        <f>SUMIFS(СВЦЭМ!$E$39:$E$782,СВЦЭМ!$A$39:$A$782,$A167,СВЦЭМ!$B$39:$B$782,C$143)+'СЕТ СН'!$F$12</f>
        <v>386.00027187000001</v>
      </c>
      <c r="D167" s="36">
        <f>SUMIFS(СВЦЭМ!$E$39:$E$782,СВЦЭМ!$A$39:$A$782,$A167,СВЦЭМ!$B$39:$B$782,D$143)+'СЕТ СН'!$F$12</f>
        <v>373.82943720999998</v>
      </c>
      <c r="E167" s="36">
        <f>SUMIFS(СВЦЭМ!$E$39:$E$782,СВЦЭМ!$A$39:$A$782,$A167,СВЦЭМ!$B$39:$B$782,E$143)+'СЕТ СН'!$F$12</f>
        <v>362.97793927999999</v>
      </c>
      <c r="F167" s="36">
        <f>SUMIFS(СВЦЭМ!$E$39:$E$782,СВЦЭМ!$A$39:$A$782,$A167,СВЦЭМ!$B$39:$B$782,F$143)+'СЕТ СН'!$F$12</f>
        <v>366.01643881000001</v>
      </c>
      <c r="G167" s="36">
        <f>SUMIFS(СВЦЭМ!$E$39:$E$782,СВЦЭМ!$A$39:$A$782,$A167,СВЦЭМ!$B$39:$B$782,G$143)+'СЕТ СН'!$F$12</f>
        <v>371.83078012999999</v>
      </c>
      <c r="H167" s="36">
        <f>SUMIFS(СВЦЭМ!$E$39:$E$782,СВЦЭМ!$A$39:$A$782,$A167,СВЦЭМ!$B$39:$B$782,H$143)+'СЕТ СН'!$F$12</f>
        <v>374.63130703000002</v>
      </c>
      <c r="I167" s="36">
        <f>SUMIFS(СВЦЭМ!$E$39:$E$782,СВЦЭМ!$A$39:$A$782,$A167,СВЦЭМ!$B$39:$B$782,I$143)+'СЕТ СН'!$F$12</f>
        <v>367.54875046000001</v>
      </c>
      <c r="J167" s="36">
        <f>SUMIFS(СВЦЭМ!$E$39:$E$782,СВЦЭМ!$A$39:$A$782,$A167,СВЦЭМ!$B$39:$B$782,J$143)+'СЕТ СН'!$F$12</f>
        <v>355.08781359</v>
      </c>
      <c r="K167" s="36">
        <f>SUMIFS(СВЦЭМ!$E$39:$E$782,СВЦЭМ!$A$39:$A$782,$A167,СВЦЭМ!$B$39:$B$782,K$143)+'СЕТ СН'!$F$12</f>
        <v>352.73558652999998</v>
      </c>
      <c r="L167" s="36">
        <f>SUMIFS(СВЦЭМ!$E$39:$E$782,СВЦЭМ!$A$39:$A$782,$A167,СВЦЭМ!$B$39:$B$782,L$143)+'СЕТ СН'!$F$12</f>
        <v>354.85651152000003</v>
      </c>
      <c r="M167" s="36">
        <f>SUMIFS(СВЦЭМ!$E$39:$E$782,СВЦЭМ!$A$39:$A$782,$A167,СВЦЭМ!$B$39:$B$782,M$143)+'СЕТ СН'!$F$12</f>
        <v>357.23501959999999</v>
      </c>
      <c r="N167" s="36">
        <f>SUMIFS(СВЦЭМ!$E$39:$E$782,СВЦЭМ!$A$39:$A$782,$A167,СВЦЭМ!$B$39:$B$782,N$143)+'СЕТ СН'!$F$12</f>
        <v>356.88514866999998</v>
      </c>
      <c r="O167" s="36">
        <f>SUMIFS(СВЦЭМ!$E$39:$E$782,СВЦЭМ!$A$39:$A$782,$A167,СВЦЭМ!$B$39:$B$782,O$143)+'СЕТ СН'!$F$12</f>
        <v>362.69554908999999</v>
      </c>
      <c r="P167" s="36">
        <f>SUMIFS(СВЦЭМ!$E$39:$E$782,СВЦЭМ!$A$39:$A$782,$A167,СВЦЭМ!$B$39:$B$782,P$143)+'СЕТ СН'!$F$12</f>
        <v>362.44387126999999</v>
      </c>
      <c r="Q167" s="36">
        <f>SUMIFS(СВЦЭМ!$E$39:$E$782,СВЦЭМ!$A$39:$A$782,$A167,СВЦЭМ!$B$39:$B$782,Q$143)+'СЕТ СН'!$F$12</f>
        <v>363.44176680999999</v>
      </c>
      <c r="R167" s="36">
        <f>SUMIFS(СВЦЭМ!$E$39:$E$782,СВЦЭМ!$A$39:$A$782,$A167,СВЦЭМ!$B$39:$B$782,R$143)+'СЕТ СН'!$F$12</f>
        <v>361.46482033000001</v>
      </c>
      <c r="S167" s="36">
        <f>SUMIFS(СВЦЭМ!$E$39:$E$782,СВЦЭМ!$A$39:$A$782,$A167,СВЦЭМ!$B$39:$B$782,S$143)+'СЕТ СН'!$F$12</f>
        <v>360.13088828000002</v>
      </c>
      <c r="T167" s="36">
        <f>SUMIFS(СВЦЭМ!$E$39:$E$782,СВЦЭМ!$A$39:$A$782,$A167,СВЦЭМ!$B$39:$B$782,T$143)+'СЕТ СН'!$F$12</f>
        <v>352.06778458999997</v>
      </c>
      <c r="U167" s="36">
        <f>SUMIFS(СВЦЭМ!$E$39:$E$782,СВЦЭМ!$A$39:$A$782,$A167,СВЦЭМ!$B$39:$B$782,U$143)+'СЕТ СН'!$F$12</f>
        <v>352.98938813000001</v>
      </c>
      <c r="V167" s="36">
        <f>SUMIFS(СВЦЭМ!$E$39:$E$782,СВЦЭМ!$A$39:$A$782,$A167,СВЦЭМ!$B$39:$B$782,V$143)+'СЕТ СН'!$F$12</f>
        <v>356.38903197000002</v>
      </c>
      <c r="W167" s="36">
        <f>SUMIFS(СВЦЭМ!$E$39:$E$782,СВЦЭМ!$A$39:$A$782,$A167,СВЦЭМ!$B$39:$B$782,W$143)+'СЕТ СН'!$F$12</f>
        <v>353.65954270999998</v>
      </c>
      <c r="X167" s="36">
        <f>SUMIFS(СВЦЭМ!$E$39:$E$782,СВЦЭМ!$A$39:$A$782,$A167,СВЦЭМ!$B$39:$B$782,X$143)+'СЕТ СН'!$F$12</f>
        <v>360.75048966000003</v>
      </c>
      <c r="Y167" s="36">
        <f>SUMIFS(СВЦЭМ!$E$39:$E$782,СВЦЭМ!$A$39:$A$782,$A167,СВЦЭМ!$B$39:$B$782,Y$143)+'СЕТ СН'!$F$12</f>
        <v>365.02406231999998</v>
      </c>
    </row>
    <row r="168" spans="1:27" ht="15.75" x14ac:dyDescent="0.2">
      <c r="A168" s="35">
        <f t="shared" si="4"/>
        <v>44982</v>
      </c>
      <c r="B168" s="36">
        <f>SUMIFS(СВЦЭМ!$E$39:$E$782,СВЦЭМ!$A$39:$A$782,$A168,СВЦЭМ!$B$39:$B$782,B$143)+'СЕТ СН'!$F$12</f>
        <v>413.87190901999998</v>
      </c>
      <c r="C168" s="36">
        <f>SUMIFS(СВЦЭМ!$E$39:$E$782,СВЦЭМ!$A$39:$A$782,$A168,СВЦЭМ!$B$39:$B$782,C$143)+'СЕТ СН'!$F$12</f>
        <v>416.13740412999999</v>
      </c>
      <c r="D168" s="36">
        <f>SUMIFS(СВЦЭМ!$E$39:$E$782,СВЦЭМ!$A$39:$A$782,$A168,СВЦЭМ!$B$39:$B$782,D$143)+'СЕТ СН'!$F$12</f>
        <v>418.51163453999999</v>
      </c>
      <c r="E168" s="36">
        <f>SUMIFS(СВЦЭМ!$E$39:$E$782,СВЦЭМ!$A$39:$A$782,$A168,СВЦЭМ!$B$39:$B$782,E$143)+'СЕТ СН'!$F$12</f>
        <v>417.68998417</v>
      </c>
      <c r="F168" s="36">
        <f>SUMIFS(СВЦЭМ!$E$39:$E$782,СВЦЭМ!$A$39:$A$782,$A168,СВЦЭМ!$B$39:$B$782,F$143)+'СЕТ СН'!$F$12</f>
        <v>415.51693269999998</v>
      </c>
      <c r="G168" s="36">
        <f>SUMIFS(СВЦЭМ!$E$39:$E$782,СВЦЭМ!$A$39:$A$782,$A168,СВЦЭМ!$B$39:$B$782,G$143)+'СЕТ СН'!$F$12</f>
        <v>409.16517377999998</v>
      </c>
      <c r="H168" s="36">
        <f>SUMIFS(СВЦЭМ!$E$39:$E$782,СВЦЭМ!$A$39:$A$782,$A168,СВЦЭМ!$B$39:$B$782,H$143)+'СЕТ СН'!$F$12</f>
        <v>400.31092613999999</v>
      </c>
      <c r="I168" s="36">
        <f>SUMIFS(СВЦЭМ!$E$39:$E$782,СВЦЭМ!$A$39:$A$782,$A168,СВЦЭМ!$B$39:$B$782,I$143)+'СЕТ СН'!$F$12</f>
        <v>390.26262294000003</v>
      </c>
      <c r="J168" s="36">
        <f>SUMIFS(СВЦЭМ!$E$39:$E$782,СВЦЭМ!$A$39:$A$782,$A168,СВЦЭМ!$B$39:$B$782,J$143)+'СЕТ СН'!$F$12</f>
        <v>369.13264750000002</v>
      </c>
      <c r="K168" s="36">
        <f>SUMIFS(СВЦЭМ!$E$39:$E$782,СВЦЭМ!$A$39:$A$782,$A168,СВЦЭМ!$B$39:$B$782,K$143)+'СЕТ СН'!$F$12</f>
        <v>361.81244534000001</v>
      </c>
      <c r="L168" s="36">
        <f>SUMIFS(СВЦЭМ!$E$39:$E$782,СВЦЭМ!$A$39:$A$782,$A168,СВЦЭМ!$B$39:$B$782,L$143)+'СЕТ СН'!$F$12</f>
        <v>370.63544137000002</v>
      </c>
      <c r="M168" s="36">
        <f>SUMIFS(СВЦЭМ!$E$39:$E$782,СВЦЭМ!$A$39:$A$782,$A168,СВЦЭМ!$B$39:$B$782,M$143)+'СЕТ СН'!$F$12</f>
        <v>375.20511600999998</v>
      </c>
      <c r="N168" s="36">
        <f>SUMIFS(СВЦЭМ!$E$39:$E$782,СВЦЭМ!$A$39:$A$782,$A168,СВЦЭМ!$B$39:$B$782,N$143)+'СЕТ СН'!$F$12</f>
        <v>383.66569744999998</v>
      </c>
      <c r="O168" s="36">
        <f>SUMIFS(СВЦЭМ!$E$39:$E$782,СВЦЭМ!$A$39:$A$782,$A168,СВЦЭМ!$B$39:$B$782,O$143)+'СЕТ СН'!$F$12</f>
        <v>389.34059251999997</v>
      </c>
      <c r="P168" s="36">
        <f>SUMIFS(СВЦЭМ!$E$39:$E$782,СВЦЭМ!$A$39:$A$782,$A168,СВЦЭМ!$B$39:$B$782,P$143)+'СЕТ СН'!$F$12</f>
        <v>396.12712411000001</v>
      </c>
      <c r="Q168" s="36">
        <f>SUMIFS(СВЦЭМ!$E$39:$E$782,СВЦЭМ!$A$39:$A$782,$A168,СВЦЭМ!$B$39:$B$782,Q$143)+'СЕТ СН'!$F$12</f>
        <v>403.14586443000002</v>
      </c>
      <c r="R168" s="36">
        <f>SUMIFS(СВЦЭМ!$E$39:$E$782,СВЦЭМ!$A$39:$A$782,$A168,СВЦЭМ!$B$39:$B$782,R$143)+'СЕТ СН'!$F$12</f>
        <v>401.07269783999999</v>
      </c>
      <c r="S168" s="36">
        <f>SUMIFS(СВЦЭМ!$E$39:$E$782,СВЦЭМ!$A$39:$A$782,$A168,СВЦЭМ!$B$39:$B$782,S$143)+'СЕТ СН'!$F$12</f>
        <v>398.41421496999999</v>
      </c>
      <c r="T168" s="36">
        <f>SUMIFS(СВЦЭМ!$E$39:$E$782,СВЦЭМ!$A$39:$A$782,$A168,СВЦЭМ!$B$39:$B$782,T$143)+'СЕТ СН'!$F$12</f>
        <v>389.27951443000001</v>
      </c>
      <c r="U168" s="36">
        <f>SUMIFS(СВЦЭМ!$E$39:$E$782,СВЦЭМ!$A$39:$A$782,$A168,СВЦЭМ!$B$39:$B$782,U$143)+'СЕТ СН'!$F$12</f>
        <v>383.01308368999997</v>
      </c>
      <c r="V168" s="36">
        <f>SUMIFS(СВЦЭМ!$E$39:$E$782,СВЦЭМ!$A$39:$A$782,$A168,СВЦЭМ!$B$39:$B$782,V$143)+'СЕТ СН'!$F$12</f>
        <v>384.70533726999997</v>
      </c>
      <c r="W168" s="36">
        <f>SUMIFS(СВЦЭМ!$E$39:$E$782,СВЦЭМ!$A$39:$A$782,$A168,СВЦЭМ!$B$39:$B$782,W$143)+'СЕТ СН'!$F$12</f>
        <v>389.90579049000002</v>
      </c>
      <c r="X168" s="36">
        <f>SUMIFS(СВЦЭМ!$E$39:$E$782,СВЦЭМ!$A$39:$A$782,$A168,СВЦЭМ!$B$39:$B$782,X$143)+'СЕТ СН'!$F$12</f>
        <v>395.34642207000002</v>
      </c>
      <c r="Y168" s="36">
        <f>SUMIFS(СВЦЭМ!$E$39:$E$782,СВЦЭМ!$A$39:$A$782,$A168,СВЦЭМ!$B$39:$B$782,Y$143)+'СЕТ СН'!$F$12</f>
        <v>403.94932968000001</v>
      </c>
    </row>
    <row r="169" spans="1:27" ht="15.75" x14ac:dyDescent="0.2">
      <c r="A169" s="35">
        <f t="shared" si="4"/>
        <v>44983</v>
      </c>
      <c r="B169" s="36">
        <f>SUMIFS(СВЦЭМ!$E$39:$E$782,СВЦЭМ!$A$39:$A$782,$A169,СВЦЭМ!$B$39:$B$782,B$143)+'СЕТ СН'!$F$12</f>
        <v>411.91343941000002</v>
      </c>
      <c r="C169" s="36">
        <f>SUMIFS(СВЦЭМ!$E$39:$E$782,СВЦЭМ!$A$39:$A$782,$A169,СВЦЭМ!$B$39:$B$782,C$143)+'СЕТ СН'!$F$12</f>
        <v>414.76954738000001</v>
      </c>
      <c r="D169" s="36">
        <f>SUMIFS(СВЦЭМ!$E$39:$E$782,СВЦЭМ!$A$39:$A$782,$A169,СВЦЭМ!$B$39:$B$782,D$143)+'СЕТ СН'!$F$12</f>
        <v>412.04058888999998</v>
      </c>
      <c r="E169" s="36">
        <f>SUMIFS(СВЦЭМ!$E$39:$E$782,СВЦЭМ!$A$39:$A$782,$A169,СВЦЭМ!$B$39:$B$782,E$143)+'СЕТ СН'!$F$12</f>
        <v>412.29385079000002</v>
      </c>
      <c r="F169" s="36">
        <f>SUMIFS(СВЦЭМ!$E$39:$E$782,СВЦЭМ!$A$39:$A$782,$A169,СВЦЭМ!$B$39:$B$782,F$143)+'СЕТ СН'!$F$12</f>
        <v>413.66421453999999</v>
      </c>
      <c r="G169" s="36">
        <f>SUMIFS(СВЦЭМ!$E$39:$E$782,СВЦЭМ!$A$39:$A$782,$A169,СВЦЭМ!$B$39:$B$782,G$143)+'СЕТ СН'!$F$12</f>
        <v>413.31185176999998</v>
      </c>
      <c r="H169" s="36">
        <f>SUMIFS(СВЦЭМ!$E$39:$E$782,СВЦЭМ!$A$39:$A$782,$A169,СВЦЭМ!$B$39:$B$782,H$143)+'СЕТ СН'!$F$12</f>
        <v>414.38874217</v>
      </c>
      <c r="I169" s="36">
        <f>SUMIFS(СВЦЭМ!$E$39:$E$782,СВЦЭМ!$A$39:$A$782,$A169,СВЦЭМ!$B$39:$B$782,I$143)+'СЕТ СН'!$F$12</f>
        <v>398.51344533000002</v>
      </c>
      <c r="J169" s="36">
        <f>SUMIFS(СВЦЭМ!$E$39:$E$782,СВЦЭМ!$A$39:$A$782,$A169,СВЦЭМ!$B$39:$B$782,J$143)+'СЕТ СН'!$F$12</f>
        <v>412.83388809000002</v>
      </c>
      <c r="K169" s="36">
        <f>SUMIFS(СВЦЭМ!$E$39:$E$782,СВЦЭМ!$A$39:$A$782,$A169,СВЦЭМ!$B$39:$B$782,K$143)+'СЕТ СН'!$F$12</f>
        <v>399.20778727999999</v>
      </c>
      <c r="L169" s="36">
        <f>SUMIFS(СВЦЭМ!$E$39:$E$782,СВЦЭМ!$A$39:$A$782,$A169,СВЦЭМ!$B$39:$B$782,L$143)+'СЕТ СН'!$F$12</f>
        <v>378.13365513000002</v>
      </c>
      <c r="M169" s="36">
        <f>SUMIFS(СВЦЭМ!$E$39:$E$782,СВЦЭМ!$A$39:$A$782,$A169,СВЦЭМ!$B$39:$B$782,M$143)+'СЕТ СН'!$F$12</f>
        <v>384.18877430999999</v>
      </c>
      <c r="N169" s="36">
        <f>SUMIFS(СВЦЭМ!$E$39:$E$782,СВЦЭМ!$A$39:$A$782,$A169,СВЦЭМ!$B$39:$B$782,N$143)+'СЕТ СН'!$F$12</f>
        <v>392.51035789000002</v>
      </c>
      <c r="O169" s="36">
        <f>SUMIFS(СВЦЭМ!$E$39:$E$782,СВЦЭМ!$A$39:$A$782,$A169,СВЦЭМ!$B$39:$B$782,O$143)+'СЕТ СН'!$F$12</f>
        <v>401.77311780999997</v>
      </c>
      <c r="P169" s="36">
        <f>SUMIFS(СВЦЭМ!$E$39:$E$782,СВЦЭМ!$A$39:$A$782,$A169,СВЦЭМ!$B$39:$B$782,P$143)+'СЕТ СН'!$F$12</f>
        <v>405.38587722</v>
      </c>
      <c r="Q169" s="36">
        <f>SUMIFS(СВЦЭМ!$E$39:$E$782,СВЦЭМ!$A$39:$A$782,$A169,СВЦЭМ!$B$39:$B$782,Q$143)+'СЕТ СН'!$F$12</f>
        <v>410.94474345999998</v>
      </c>
      <c r="R169" s="36">
        <f>SUMIFS(СВЦЭМ!$E$39:$E$782,СВЦЭМ!$A$39:$A$782,$A169,СВЦЭМ!$B$39:$B$782,R$143)+'СЕТ СН'!$F$12</f>
        <v>410.18115635999999</v>
      </c>
      <c r="S169" s="36">
        <f>SUMIFS(СВЦЭМ!$E$39:$E$782,СВЦЭМ!$A$39:$A$782,$A169,СВЦЭМ!$B$39:$B$782,S$143)+'СЕТ СН'!$F$12</f>
        <v>400.93666080999998</v>
      </c>
      <c r="T169" s="36">
        <f>SUMIFS(СВЦЭМ!$E$39:$E$782,СВЦЭМ!$A$39:$A$782,$A169,СВЦЭМ!$B$39:$B$782,T$143)+'СЕТ СН'!$F$12</f>
        <v>390.33208230000002</v>
      </c>
      <c r="U169" s="36">
        <f>SUMIFS(СВЦЭМ!$E$39:$E$782,СВЦЭМ!$A$39:$A$782,$A169,СВЦЭМ!$B$39:$B$782,U$143)+'СЕТ СН'!$F$12</f>
        <v>384.85077630000001</v>
      </c>
      <c r="V169" s="36">
        <f>SUMIFS(СВЦЭМ!$E$39:$E$782,СВЦЭМ!$A$39:$A$782,$A169,СВЦЭМ!$B$39:$B$782,V$143)+'СЕТ СН'!$F$12</f>
        <v>384.10227051999999</v>
      </c>
      <c r="W169" s="36">
        <f>SUMIFS(СВЦЭМ!$E$39:$E$782,СВЦЭМ!$A$39:$A$782,$A169,СВЦЭМ!$B$39:$B$782,W$143)+'СЕТ СН'!$F$12</f>
        <v>392.11626096999998</v>
      </c>
      <c r="X169" s="36">
        <f>SUMIFS(СВЦЭМ!$E$39:$E$782,СВЦЭМ!$A$39:$A$782,$A169,СВЦЭМ!$B$39:$B$782,X$143)+'СЕТ СН'!$F$12</f>
        <v>399.69857574000002</v>
      </c>
      <c r="Y169" s="36">
        <f>SUMIFS(СВЦЭМ!$E$39:$E$782,СВЦЭМ!$A$39:$A$782,$A169,СВЦЭМ!$B$39:$B$782,Y$143)+'СЕТ СН'!$F$12</f>
        <v>407.71868329</v>
      </c>
    </row>
    <row r="170" spans="1:27" ht="15.75" x14ac:dyDescent="0.2">
      <c r="A170" s="35">
        <f t="shared" si="4"/>
        <v>44984</v>
      </c>
      <c r="B170" s="36">
        <f>SUMIFS(СВЦЭМ!$E$39:$E$782,СВЦЭМ!$A$39:$A$782,$A170,СВЦЭМ!$B$39:$B$782,B$143)+'СЕТ СН'!$F$12</f>
        <v>410.03425098000002</v>
      </c>
      <c r="C170" s="36">
        <f>SUMIFS(СВЦЭМ!$E$39:$E$782,СВЦЭМ!$A$39:$A$782,$A170,СВЦЭМ!$B$39:$B$782,C$143)+'СЕТ СН'!$F$12</f>
        <v>417.24387617999997</v>
      </c>
      <c r="D170" s="36">
        <f>SUMIFS(СВЦЭМ!$E$39:$E$782,СВЦЭМ!$A$39:$A$782,$A170,СВЦЭМ!$B$39:$B$782,D$143)+'СЕТ СН'!$F$12</f>
        <v>417.91811424000002</v>
      </c>
      <c r="E170" s="36">
        <f>SUMIFS(СВЦЭМ!$E$39:$E$782,СВЦЭМ!$A$39:$A$782,$A170,СВЦЭМ!$B$39:$B$782,E$143)+'СЕТ СН'!$F$12</f>
        <v>422.88210664000002</v>
      </c>
      <c r="F170" s="36">
        <f>SUMIFS(СВЦЭМ!$E$39:$E$782,СВЦЭМ!$A$39:$A$782,$A170,СВЦЭМ!$B$39:$B$782,F$143)+'СЕТ СН'!$F$12</f>
        <v>422.18183723999999</v>
      </c>
      <c r="G170" s="36">
        <f>SUMIFS(СВЦЭМ!$E$39:$E$782,СВЦЭМ!$A$39:$A$782,$A170,СВЦЭМ!$B$39:$B$782,G$143)+'СЕТ СН'!$F$12</f>
        <v>415.08998577</v>
      </c>
      <c r="H170" s="36">
        <f>SUMIFS(СВЦЭМ!$E$39:$E$782,СВЦЭМ!$A$39:$A$782,$A170,СВЦЭМ!$B$39:$B$782,H$143)+'СЕТ СН'!$F$12</f>
        <v>404.82267880000001</v>
      </c>
      <c r="I170" s="36">
        <f>SUMIFS(СВЦЭМ!$E$39:$E$782,СВЦЭМ!$A$39:$A$782,$A170,СВЦЭМ!$B$39:$B$782,I$143)+'СЕТ СН'!$F$12</f>
        <v>392.59827966</v>
      </c>
      <c r="J170" s="36">
        <f>SUMIFS(СВЦЭМ!$E$39:$E$782,СВЦЭМ!$A$39:$A$782,$A170,СВЦЭМ!$B$39:$B$782,J$143)+'СЕТ СН'!$F$12</f>
        <v>386.61435345000001</v>
      </c>
      <c r="K170" s="36">
        <f>SUMIFS(СВЦЭМ!$E$39:$E$782,СВЦЭМ!$A$39:$A$782,$A170,СВЦЭМ!$B$39:$B$782,K$143)+'СЕТ СН'!$F$12</f>
        <v>382.00163442000002</v>
      </c>
      <c r="L170" s="36">
        <f>SUMIFS(СВЦЭМ!$E$39:$E$782,СВЦЭМ!$A$39:$A$782,$A170,СВЦЭМ!$B$39:$B$782,L$143)+'СЕТ СН'!$F$12</f>
        <v>383.48818736999999</v>
      </c>
      <c r="M170" s="36">
        <f>SUMIFS(СВЦЭМ!$E$39:$E$782,СВЦЭМ!$A$39:$A$782,$A170,СВЦЭМ!$B$39:$B$782,M$143)+'СЕТ СН'!$F$12</f>
        <v>393.30545088999997</v>
      </c>
      <c r="N170" s="36">
        <f>SUMIFS(СВЦЭМ!$E$39:$E$782,СВЦЭМ!$A$39:$A$782,$A170,СВЦЭМ!$B$39:$B$782,N$143)+'СЕТ СН'!$F$12</f>
        <v>401.78374943</v>
      </c>
      <c r="O170" s="36">
        <f>SUMIFS(СВЦЭМ!$E$39:$E$782,СВЦЭМ!$A$39:$A$782,$A170,СВЦЭМ!$B$39:$B$782,O$143)+'СЕТ СН'!$F$12</f>
        <v>408.27600097999999</v>
      </c>
      <c r="P170" s="36">
        <f>SUMIFS(СВЦЭМ!$E$39:$E$782,СВЦЭМ!$A$39:$A$782,$A170,СВЦЭМ!$B$39:$B$782,P$143)+'СЕТ СН'!$F$12</f>
        <v>410.29527946000002</v>
      </c>
      <c r="Q170" s="36">
        <f>SUMIFS(СВЦЭМ!$E$39:$E$782,СВЦЭМ!$A$39:$A$782,$A170,СВЦЭМ!$B$39:$B$782,Q$143)+'СЕТ СН'!$F$12</f>
        <v>414.24146512999999</v>
      </c>
      <c r="R170" s="36">
        <f>SUMIFS(СВЦЭМ!$E$39:$E$782,СВЦЭМ!$A$39:$A$782,$A170,СВЦЭМ!$B$39:$B$782,R$143)+'СЕТ СН'!$F$12</f>
        <v>414.57740633999998</v>
      </c>
      <c r="S170" s="36">
        <f>SUMIFS(СВЦЭМ!$E$39:$E$782,СВЦЭМ!$A$39:$A$782,$A170,СВЦЭМ!$B$39:$B$782,S$143)+'СЕТ СН'!$F$12</f>
        <v>402.39802104</v>
      </c>
      <c r="T170" s="36">
        <f>SUMIFS(СВЦЭМ!$E$39:$E$782,СВЦЭМ!$A$39:$A$782,$A170,СВЦЭМ!$B$39:$B$782,T$143)+'СЕТ СН'!$F$12</f>
        <v>386.67914622000001</v>
      </c>
      <c r="U170" s="36">
        <f>SUMIFS(СВЦЭМ!$E$39:$E$782,СВЦЭМ!$A$39:$A$782,$A170,СВЦЭМ!$B$39:$B$782,U$143)+'СЕТ СН'!$F$12</f>
        <v>388.82336542000002</v>
      </c>
      <c r="V170" s="36">
        <f>SUMIFS(СВЦЭМ!$E$39:$E$782,СВЦЭМ!$A$39:$A$782,$A170,СВЦЭМ!$B$39:$B$782,V$143)+'СЕТ СН'!$F$12</f>
        <v>394.35789461000002</v>
      </c>
      <c r="W170" s="36">
        <f>SUMIFS(СВЦЭМ!$E$39:$E$782,СВЦЭМ!$A$39:$A$782,$A170,СВЦЭМ!$B$39:$B$782,W$143)+'СЕТ СН'!$F$12</f>
        <v>401.85516688000001</v>
      </c>
      <c r="X170" s="36">
        <f>SUMIFS(СВЦЭМ!$E$39:$E$782,СВЦЭМ!$A$39:$A$782,$A170,СВЦЭМ!$B$39:$B$782,X$143)+'СЕТ СН'!$F$12</f>
        <v>407.42977619999999</v>
      </c>
      <c r="Y170" s="36">
        <f>SUMIFS(СВЦЭМ!$E$39:$E$782,СВЦЭМ!$A$39:$A$782,$A170,СВЦЭМ!$B$39:$B$782,Y$143)+'СЕТ СН'!$F$12</f>
        <v>415.05328513000001</v>
      </c>
    </row>
    <row r="171" spans="1:27" ht="15.75" x14ac:dyDescent="0.2">
      <c r="A171" s="35">
        <f t="shared" si="4"/>
        <v>44985</v>
      </c>
      <c r="B171" s="36">
        <f>SUMIFS(СВЦЭМ!$E$39:$E$782,СВЦЭМ!$A$39:$A$782,$A171,СВЦЭМ!$B$39:$B$782,B$143)+'СЕТ СН'!$F$12</f>
        <v>449.63283974000001</v>
      </c>
      <c r="C171" s="36">
        <f>SUMIFS(СВЦЭМ!$E$39:$E$782,СВЦЭМ!$A$39:$A$782,$A171,СВЦЭМ!$B$39:$B$782,C$143)+'СЕТ СН'!$F$12</f>
        <v>455.15913639000001</v>
      </c>
      <c r="D171" s="36">
        <f>SUMIFS(СВЦЭМ!$E$39:$E$782,СВЦЭМ!$A$39:$A$782,$A171,СВЦЭМ!$B$39:$B$782,D$143)+'СЕТ СН'!$F$12</f>
        <v>459.82946880999998</v>
      </c>
      <c r="E171" s="36">
        <f>SUMIFS(СВЦЭМ!$E$39:$E$782,СВЦЭМ!$A$39:$A$782,$A171,СВЦЭМ!$B$39:$B$782,E$143)+'СЕТ СН'!$F$12</f>
        <v>462.81321097</v>
      </c>
      <c r="F171" s="36">
        <f>SUMIFS(СВЦЭМ!$E$39:$E$782,СВЦЭМ!$A$39:$A$782,$A171,СВЦЭМ!$B$39:$B$782,F$143)+'СЕТ СН'!$F$12</f>
        <v>461.59512061999999</v>
      </c>
      <c r="G171" s="36">
        <f>SUMIFS(СВЦЭМ!$E$39:$E$782,СВЦЭМ!$A$39:$A$782,$A171,СВЦЭМ!$B$39:$B$782,G$143)+'СЕТ СН'!$F$12</f>
        <v>454.88633231</v>
      </c>
      <c r="H171" s="36">
        <f>SUMIFS(СВЦЭМ!$E$39:$E$782,СВЦЭМ!$A$39:$A$782,$A171,СВЦЭМ!$B$39:$B$782,H$143)+'СЕТ СН'!$F$12</f>
        <v>442.12718326999999</v>
      </c>
      <c r="I171" s="36">
        <f>SUMIFS(СВЦЭМ!$E$39:$E$782,СВЦЭМ!$A$39:$A$782,$A171,СВЦЭМ!$B$39:$B$782,I$143)+'СЕТ СН'!$F$12</f>
        <v>430.49368428999998</v>
      </c>
      <c r="J171" s="36">
        <f>SUMIFS(СВЦЭМ!$E$39:$E$782,СВЦЭМ!$A$39:$A$782,$A171,СВЦЭМ!$B$39:$B$782,J$143)+'СЕТ СН'!$F$12</f>
        <v>424.01690593000001</v>
      </c>
      <c r="K171" s="36">
        <f>SUMIFS(СВЦЭМ!$E$39:$E$782,СВЦЭМ!$A$39:$A$782,$A171,СВЦЭМ!$B$39:$B$782,K$143)+'СЕТ СН'!$F$12</f>
        <v>418.91185694000001</v>
      </c>
      <c r="L171" s="36">
        <f>SUMIFS(СВЦЭМ!$E$39:$E$782,СВЦЭМ!$A$39:$A$782,$A171,СВЦЭМ!$B$39:$B$782,L$143)+'СЕТ СН'!$F$12</f>
        <v>418.09483146000002</v>
      </c>
      <c r="M171" s="36">
        <f>SUMIFS(СВЦЭМ!$E$39:$E$782,СВЦЭМ!$A$39:$A$782,$A171,СВЦЭМ!$B$39:$B$782,M$143)+'СЕТ СН'!$F$12</f>
        <v>421.8615709</v>
      </c>
      <c r="N171" s="36">
        <f>SUMIFS(СВЦЭМ!$E$39:$E$782,СВЦЭМ!$A$39:$A$782,$A171,СВЦЭМ!$B$39:$B$782,N$143)+'СЕТ СН'!$F$12</f>
        <v>427.00901644999999</v>
      </c>
      <c r="O171" s="36">
        <f>SUMIFS(СВЦЭМ!$E$39:$E$782,СВЦЭМ!$A$39:$A$782,$A171,СВЦЭМ!$B$39:$B$782,O$143)+'СЕТ СН'!$F$12</f>
        <v>433.04215113999999</v>
      </c>
      <c r="P171" s="36">
        <f>SUMIFS(СВЦЭМ!$E$39:$E$782,СВЦЭМ!$A$39:$A$782,$A171,СВЦЭМ!$B$39:$B$782,P$143)+'СЕТ СН'!$F$12</f>
        <v>439.87553161</v>
      </c>
      <c r="Q171" s="36">
        <f>SUMIFS(СВЦЭМ!$E$39:$E$782,СВЦЭМ!$A$39:$A$782,$A171,СВЦЭМ!$B$39:$B$782,Q$143)+'СЕТ СН'!$F$12</f>
        <v>443.04584700999999</v>
      </c>
      <c r="R171" s="36">
        <f>SUMIFS(СВЦЭМ!$E$39:$E$782,СВЦЭМ!$A$39:$A$782,$A171,СВЦЭМ!$B$39:$B$782,R$143)+'СЕТ СН'!$F$12</f>
        <v>446.48712792999999</v>
      </c>
      <c r="S171" s="36">
        <f>SUMIFS(СВЦЭМ!$E$39:$E$782,СВЦЭМ!$A$39:$A$782,$A171,СВЦЭМ!$B$39:$B$782,S$143)+'СЕТ СН'!$F$12</f>
        <v>442.35199789000001</v>
      </c>
      <c r="T171" s="36">
        <f>SUMIFS(СВЦЭМ!$E$39:$E$782,СВЦЭМ!$A$39:$A$782,$A171,СВЦЭМ!$B$39:$B$782,T$143)+'СЕТ СН'!$F$12</f>
        <v>435.76315900999998</v>
      </c>
      <c r="U171" s="36">
        <f>SUMIFS(СВЦЭМ!$E$39:$E$782,СВЦЭМ!$A$39:$A$782,$A171,СВЦЭМ!$B$39:$B$782,U$143)+'СЕТ СН'!$F$12</f>
        <v>424.43181808000003</v>
      </c>
      <c r="V171" s="36">
        <f>SUMIFS(СВЦЭМ!$E$39:$E$782,СВЦЭМ!$A$39:$A$782,$A171,СВЦЭМ!$B$39:$B$782,V$143)+'СЕТ СН'!$F$12</f>
        <v>426.04041746000001</v>
      </c>
      <c r="W171" s="36">
        <f>SUMIFS(СВЦЭМ!$E$39:$E$782,СВЦЭМ!$A$39:$A$782,$A171,СВЦЭМ!$B$39:$B$782,W$143)+'СЕТ СН'!$F$12</f>
        <v>428.58262873000001</v>
      </c>
      <c r="X171" s="36">
        <f>SUMIFS(СВЦЭМ!$E$39:$E$782,СВЦЭМ!$A$39:$A$782,$A171,СВЦЭМ!$B$39:$B$782,X$143)+'СЕТ СН'!$F$12</f>
        <v>432.85120116000002</v>
      </c>
      <c r="Y171" s="36">
        <f>SUMIFS(СВЦЭМ!$E$39:$E$782,СВЦЭМ!$A$39:$A$782,$A171,СВЦЭМ!$B$39:$B$782,Y$143)+'СЕТ СН'!$F$12</f>
        <v>434.90362922000003</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1" t="s">
        <v>7</v>
      </c>
      <c r="B173" s="125" t="s">
        <v>107</v>
      </c>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7"/>
    </row>
    <row r="174" spans="1:27" ht="12.75" customHeight="1" x14ac:dyDescent="0.2">
      <c r="A174" s="132"/>
      <c r="B174" s="128"/>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30"/>
    </row>
    <row r="175" spans="1:27" s="46" customFormat="1" ht="12.75" customHeight="1" x14ac:dyDescent="0.2">
      <c r="A175" s="133"/>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01.02.2023</v>
      </c>
      <c r="B176" s="36">
        <f>SUMIFS(СВЦЭМ!$F$39:$F$782,СВЦЭМ!$A$39:$A$782,$A176,СВЦЭМ!$B$39:$B$782,B$175)+'СЕТ СН'!$F$12</f>
        <v>387.78191686000002</v>
      </c>
      <c r="C176" s="36">
        <f>SUMIFS(СВЦЭМ!$F$39:$F$782,СВЦЭМ!$A$39:$A$782,$A176,СВЦЭМ!$B$39:$B$782,C$175)+'СЕТ СН'!$F$12</f>
        <v>390.24734103999998</v>
      </c>
      <c r="D176" s="36">
        <f>SUMIFS(СВЦЭМ!$F$39:$F$782,СВЦЭМ!$A$39:$A$782,$A176,СВЦЭМ!$B$39:$B$782,D$175)+'СЕТ СН'!$F$12</f>
        <v>404.70632538000001</v>
      </c>
      <c r="E176" s="36">
        <f>SUMIFS(СВЦЭМ!$F$39:$F$782,СВЦЭМ!$A$39:$A$782,$A176,СВЦЭМ!$B$39:$B$782,E$175)+'СЕТ СН'!$F$12</f>
        <v>410.48470768999999</v>
      </c>
      <c r="F176" s="36">
        <f>SUMIFS(СВЦЭМ!$F$39:$F$782,СВЦЭМ!$A$39:$A$782,$A176,СВЦЭМ!$B$39:$B$782,F$175)+'СЕТ СН'!$F$12</f>
        <v>410.64955108999999</v>
      </c>
      <c r="G176" s="36">
        <f>SUMIFS(СВЦЭМ!$F$39:$F$782,СВЦЭМ!$A$39:$A$782,$A176,СВЦЭМ!$B$39:$B$782,G$175)+'СЕТ СН'!$F$12</f>
        <v>404.91808807000001</v>
      </c>
      <c r="H176" s="36">
        <f>SUMIFS(СВЦЭМ!$F$39:$F$782,СВЦЭМ!$A$39:$A$782,$A176,СВЦЭМ!$B$39:$B$782,H$175)+'СЕТ СН'!$F$12</f>
        <v>399.02288625</v>
      </c>
      <c r="I176" s="36">
        <f>SUMIFS(СВЦЭМ!$F$39:$F$782,СВЦЭМ!$A$39:$A$782,$A176,СВЦЭМ!$B$39:$B$782,I$175)+'СЕТ СН'!$F$12</f>
        <v>412.52139217000001</v>
      </c>
      <c r="J176" s="36">
        <f>SUMIFS(СВЦЭМ!$F$39:$F$782,СВЦЭМ!$A$39:$A$782,$A176,СВЦЭМ!$B$39:$B$782,J$175)+'СЕТ СН'!$F$12</f>
        <v>412.70290127999999</v>
      </c>
      <c r="K176" s="36">
        <f>SUMIFS(СВЦЭМ!$F$39:$F$782,СВЦЭМ!$A$39:$A$782,$A176,СВЦЭМ!$B$39:$B$782,K$175)+'СЕТ СН'!$F$12</f>
        <v>411.77650094000001</v>
      </c>
      <c r="L176" s="36">
        <f>SUMIFS(СВЦЭМ!$F$39:$F$782,СВЦЭМ!$A$39:$A$782,$A176,СВЦЭМ!$B$39:$B$782,L$175)+'СЕТ СН'!$F$12</f>
        <v>407.66316963999998</v>
      </c>
      <c r="M176" s="36">
        <f>SUMIFS(СВЦЭМ!$F$39:$F$782,СВЦЭМ!$A$39:$A$782,$A176,СВЦЭМ!$B$39:$B$782,M$175)+'СЕТ СН'!$F$12</f>
        <v>406.70510849999999</v>
      </c>
      <c r="N176" s="36">
        <f>SUMIFS(СВЦЭМ!$F$39:$F$782,СВЦЭМ!$A$39:$A$782,$A176,СВЦЭМ!$B$39:$B$782,N$175)+'СЕТ СН'!$F$12</f>
        <v>401.22498951</v>
      </c>
      <c r="O176" s="36">
        <f>SUMIFS(СВЦЭМ!$F$39:$F$782,СВЦЭМ!$A$39:$A$782,$A176,СВЦЭМ!$B$39:$B$782,O$175)+'СЕТ СН'!$F$12</f>
        <v>397.84032029000002</v>
      </c>
      <c r="P176" s="36">
        <f>SUMIFS(СВЦЭМ!$F$39:$F$782,СВЦЭМ!$A$39:$A$782,$A176,СВЦЭМ!$B$39:$B$782,P$175)+'СЕТ СН'!$F$12</f>
        <v>397.62092630000001</v>
      </c>
      <c r="Q176" s="36">
        <f>SUMIFS(СВЦЭМ!$F$39:$F$782,СВЦЭМ!$A$39:$A$782,$A176,СВЦЭМ!$B$39:$B$782,Q$175)+'СЕТ СН'!$F$12</f>
        <v>396.91620947000001</v>
      </c>
      <c r="R176" s="36">
        <f>SUMIFS(СВЦЭМ!$F$39:$F$782,СВЦЭМ!$A$39:$A$782,$A176,СВЦЭМ!$B$39:$B$782,R$175)+'СЕТ СН'!$F$12</f>
        <v>394.92291537</v>
      </c>
      <c r="S176" s="36">
        <f>SUMIFS(СВЦЭМ!$F$39:$F$782,СВЦЭМ!$A$39:$A$782,$A176,СВЦЭМ!$B$39:$B$782,S$175)+'СЕТ СН'!$F$12</f>
        <v>396.11980792000003</v>
      </c>
      <c r="T176" s="36">
        <f>SUMIFS(СВЦЭМ!$F$39:$F$782,СВЦЭМ!$A$39:$A$782,$A176,СВЦЭМ!$B$39:$B$782,T$175)+'СЕТ СН'!$F$12</f>
        <v>399.51141224000003</v>
      </c>
      <c r="U176" s="36">
        <f>SUMIFS(СВЦЭМ!$F$39:$F$782,СВЦЭМ!$A$39:$A$782,$A176,СВЦЭМ!$B$39:$B$782,U$175)+'СЕТ СН'!$F$12</f>
        <v>394.73663730999999</v>
      </c>
      <c r="V176" s="36">
        <f>SUMIFS(СВЦЭМ!$F$39:$F$782,СВЦЭМ!$A$39:$A$782,$A176,СВЦЭМ!$B$39:$B$782,V$175)+'СЕТ СН'!$F$12</f>
        <v>396.98133301000001</v>
      </c>
      <c r="W176" s="36">
        <f>SUMIFS(СВЦЭМ!$F$39:$F$782,СВЦЭМ!$A$39:$A$782,$A176,СВЦЭМ!$B$39:$B$782,W$175)+'СЕТ СН'!$F$12</f>
        <v>395.48649532000002</v>
      </c>
      <c r="X176" s="36">
        <f>SUMIFS(СВЦЭМ!$F$39:$F$782,СВЦЭМ!$A$39:$A$782,$A176,СВЦЭМ!$B$39:$B$782,X$175)+'СЕТ СН'!$F$12</f>
        <v>391.85305217000001</v>
      </c>
      <c r="Y176" s="36">
        <f>SUMIFS(СВЦЭМ!$F$39:$F$782,СВЦЭМ!$A$39:$A$782,$A176,СВЦЭМ!$B$39:$B$782,Y$175)+'СЕТ СН'!$F$12</f>
        <v>389.17984674000002</v>
      </c>
      <c r="AA176" s="45"/>
    </row>
    <row r="177" spans="1:25" ht="15.75" x14ac:dyDescent="0.2">
      <c r="A177" s="35">
        <f>A176+1</f>
        <v>44959</v>
      </c>
      <c r="B177" s="36">
        <f>SUMIFS(СВЦЭМ!$F$39:$F$782,СВЦЭМ!$A$39:$A$782,$A177,СВЦЭМ!$B$39:$B$782,B$175)+'СЕТ СН'!$F$12</f>
        <v>398.71216643999998</v>
      </c>
      <c r="C177" s="36">
        <f>SUMIFS(СВЦЭМ!$F$39:$F$782,СВЦЭМ!$A$39:$A$782,$A177,СВЦЭМ!$B$39:$B$782,C$175)+'СЕТ СН'!$F$12</f>
        <v>395.23714895000001</v>
      </c>
      <c r="D177" s="36">
        <f>SUMIFS(СВЦЭМ!$F$39:$F$782,СВЦЭМ!$A$39:$A$782,$A177,СВЦЭМ!$B$39:$B$782,D$175)+'СЕТ СН'!$F$12</f>
        <v>395.61096418</v>
      </c>
      <c r="E177" s="36">
        <f>SUMIFS(СВЦЭМ!$F$39:$F$782,СВЦЭМ!$A$39:$A$782,$A177,СВЦЭМ!$B$39:$B$782,E$175)+'СЕТ СН'!$F$12</f>
        <v>398.09102840999998</v>
      </c>
      <c r="F177" s="36">
        <f>SUMIFS(СВЦЭМ!$F$39:$F$782,СВЦЭМ!$A$39:$A$782,$A177,СВЦЭМ!$B$39:$B$782,F$175)+'СЕТ СН'!$F$12</f>
        <v>396.18124504999997</v>
      </c>
      <c r="G177" s="36">
        <f>SUMIFS(СВЦЭМ!$F$39:$F$782,СВЦЭМ!$A$39:$A$782,$A177,СВЦЭМ!$B$39:$B$782,G$175)+'СЕТ СН'!$F$12</f>
        <v>399.52708720999999</v>
      </c>
      <c r="H177" s="36">
        <f>SUMIFS(СВЦЭМ!$F$39:$F$782,СВЦЭМ!$A$39:$A$782,$A177,СВЦЭМ!$B$39:$B$782,H$175)+'СЕТ СН'!$F$12</f>
        <v>408.61933306999998</v>
      </c>
      <c r="I177" s="36">
        <f>SUMIFS(СВЦЭМ!$F$39:$F$782,СВЦЭМ!$A$39:$A$782,$A177,СВЦЭМ!$B$39:$B$782,I$175)+'СЕТ СН'!$F$12</f>
        <v>400.33696449000001</v>
      </c>
      <c r="J177" s="36">
        <f>SUMIFS(СВЦЭМ!$F$39:$F$782,СВЦЭМ!$A$39:$A$782,$A177,СВЦЭМ!$B$39:$B$782,J$175)+'СЕТ СН'!$F$12</f>
        <v>393.55556087999997</v>
      </c>
      <c r="K177" s="36">
        <f>SUMIFS(СВЦЭМ!$F$39:$F$782,СВЦЭМ!$A$39:$A$782,$A177,СВЦЭМ!$B$39:$B$782,K$175)+'СЕТ СН'!$F$12</f>
        <v>396.98349001999998</v>
      </c>
      <c r="L177" s="36">
        <f>SUMIFS(СВЦЭМ!$F$39:$F$782,СВЦЭМ!$A$39:$A$782,$A177,СВЦЭМ!$B$39:$B$782,L$175)+'СЕТ СН'!$F$12</f>
        <v>394.72472019000003</v>
      </c>
      <c r="M177" s="36">
        <f>SUMIFS(СВЦЭМ!$F$39:$F$782,СВЦЭМ!$A$39:$A$782,$A177,СВЦЭМ!$B$39:$B$782,M$175)+'СЕТ СН'!$F$12</f>
        <v>393.05199102</v>
      </c>
      <c r="N177" s="36">
        <f>SUMIFS(СВЦЭМ!$F$39:$F$782,СВЦЭМ!$A$39:$A$782,$A177,СВЦЭМ!$B$39:$B$782,N$175)+'СЕТ СН'!$F$12</f>
        <v>378.94314112000001</v>
      </c>
      <c r="O177" s="36">
        <f>SUMIFS(СВЦЭМ!$F$39:$F$782,СВЦЭМ!$A$39:$A$782,$A177,СВЦЭМ!$B$39:$B$782,O$175)+'СЕТ СН'!$F$12</f>
        <v>397.87524139999999</v>
      </c>
      <c r="P177" s="36">
        <f>SUMIFS(СВЦЭМ!$F$39:$F$782,СВЦЭМ!$A$39:$A$782,$A177,СВЦЭМ!$B$39:$B$782,P$175)+'СЕТ СН'!$F$12</f>
        <v>410.61410338000002</v>
      </c>
      <c r="Q177" s="36">
        <f>SUMIFS(СВЦЭМ!$F$39:$F$782,СВЦЭМ!$A$39:$A$782,$A177,СВЦЭМ!$B$39:$B$782,Q$175)+'СЕТ СН'!$F$12</f>
        <v>407.60392432999998</v>
      </c>
      <c r="R177" s="36">
        <f>SUMIFS(СВЦЭМ!$F$39:$F$782,СВЦЭМ!$A$39:$A$782,$A177,СВЦЭМ!$B$39:$B$782,R$175)+'СЕТ СН'!$F$12</f>
        <v>401.98502660999998</v>
      </c>
      <c r="S177" s="36">
        <f>SUMIFS(СВЦЭМ!$F$39:$F$782,СВЦЭМ!$A$39:$A$782,$A177,СВЦЭМ!$B$39:$B$782,S$175)+'СЕТ СН'!$F$12</f>
        <v>385.57132958</v>
      </c>
      <c r="T177" s="36">
        <f>SUMIFS(СВЦЭМ!$F$39:$F$782,СВЦЭМ!$A$39:$A$782,$A177,СВЦЭМ!$B$39:$B$782,T$175)+'СЕТ СН'!$F$12</f>
        <v>383.85040753999999</v>
      </c>
      <c r="U177" s="36">
        <f>SUMIFS(СВЦЭМ!$F$39:$F$782,СВЦЭМ!$A$39:$A$782,$A177,СВЦЭМ!$B$39:$B$782,U$175)+'СЕТ СН'!$F$12</f>
        <v>396.05414361999999</v>
      </c>
      <c r="V177" s="36">
        <f>SUMIFS(СВЦЭМ!$F$39:$F$782,СВЦЭМ!$A$39:$A$782,$A177,СВЦЭМ!$B$39:$B$782,V$175)+'СЕТ СН'!$F$12</f>
        <v>400.45875520999999</v>
      </c>
      <c r="W177" s="36">
        <f>SUMIFS(СВЦЭМ!$F$39:$F$782,СВЦЭМ!$A$39:$A$782,$A177,СВЦЭМ!$B$39:$B$782,W$175)+'СЕТ СН'!$F$12</f>
        <v>402.26144256999999</v>
      </c>
      <c r="X177" s="36">
        <f>SUMIFS(СВЦЭМ!$F$39:$F$782,СВЦЭМ!$A$39:$A$782,$A177,СВЦЭМ!$B$39:$B$782,X$175)+'СЕТ СН'!$F$12</f>
        <v>409.12755297000001</v>
      </c>
      <c r="Y177" s="36">
        <f>SUMIFS(СВЦЭМ!$F$39:$F$782,СВЦЭМ!$A$39:$A$782,$A177,СВЦЭМ!$B$39:$B$782,Y$175)+'СЕТ СН'!$F$12</f>
        <v>404.94516994000003</v>
      </c>
    </row>
    <row r="178" spans="1:25" ht="15.75" x14ac:dyDescent="0.2">
      <c r="A178" s="35">
        <f t="shared" ref="A178:A203" si="5">A177+1</f>
        <v>44960</v>
      </c>
      <c r="B178" s="36">
        <f>SUMIFS(СВЦЭМ!$F$39:$F$782,СВЦЭМ!$A$39:$A$782,$A178,СВЦЭМ!$B$39:$B$782,B$175)+'СЕТ СН'!$F$12</f>
        <v>379.58444188999999</v>
      </c>
      <c r="C178" s="36">
        <f>SUMIFS(СВЦЭМ!$F$39:$F$782,СВЦЭМ!$A$39:$A$782,$A178,СВЦЭМ!$B$39:$B$782,C$175)+'СЕТ СН'!$F$12</f>
        <v>389.4326274</v>
      </c>
      <c r="D178" s="36">
        <f>SUMIFS(СВЦЭМ!$F$39:$F$782,СВЦЭМ!$A$39:$A$782,$A178,СВЦЭМ!$B$39:$B$782,D$175)+'СЕТ СН'!$F$12</f>
        <v>390.97338137000003</v>
      </c>
      <c r="E178" s="36">
        <f>SUMIFS(СВЦЭМ!$F$39:$F$782,СВЦЭМ!$A$39:$A$782,$A178,СВЦЭМ!$B$39:$B$782,E$175)+'СЕТ СН'!$F$12</f>
        <v>389.68462764999998</v>
      </c>
      <c r="F178" s="36">
        <f>SUMIFS(СВЦЭМ!$F$39:$F$782,СВЦЭМ!$A$39:$A$782,$A178,СВЦЭМ!$B$39:$B$782,F$175)+'СЕТ СН'!$F$12</f>
        <v>391.04653881000002</v>
      </c>
      <c r="G178" s="36">
        <f>SUMIFS(СВЦЭМ!$F$39:$F$782,СВЦЭМ!$A$39:$A$782,$A178,СВЦЭМ!$B$39:$B$782,G$175)+'СЕТ СН'!$F$12</f>
        <v>386.57214379999999</v>
      </c>
      <c r="H178" s="36">
        <f>SUMIFS(СВЦЭМ!$F$39:$F$782,СВЦЭМ!$A$39:$A$782,$A178,СВЦЭМ!$B$39:$B$782,H$175)+'СЕТ СН'!$F$12</f>
        <v>381.18817698999999</v>
      </c>
      <c r="I178" s="36">
        <f>SUMIFS(СВЦЭМ!$F$39:$F$782,СВЦЭМ!$A$39:$A$782,$A178,СВЦЭМ!$B$39:$B$782,I$175)+'СЕТ СН'!$F$12</f>
        <v>380.44129203</v>
      </c>
      <c r="J178" s="36">
        <f>SUMIFS(СВЦЭМ!$F$39:$F$782,СВЦЭМ!$A$39:$A$782,$A178,СВЦЭМ!$B$39:$B$782,J$175)+'СЕТ СН'!$F$12</f>
        <v>380.30418695999998</v>
      </c>
      <c r="K178" s="36">
        <f>SUMIFS(СВЦЭМ!$F$39:$F$782,СВЦЭМ!$A$39:$A$782,$A178,СВЦЭМ!$B$39:$B$782,K$175)+'СЕТ СН'!$F$12</f>
        <v>382.37489246000001</v>
      </c>
      <c r="L178" s="36">
        <f>SUMIFS(СВЦЭМ!$F$39:$F$782,СВЦЭМ!$A$39:$A$782,$A178,СВЦЭМ!$B$39:$B$782,L$175)+'СЕТ СН'!$F$12</f>
        <v>381.65753129000001</v>
      </c>
      <c r="M178" s="36">
        <f>SUMIFS(СВЦЭМ!$F$39:$F$782,СВЦЭМ!$A$39:$A$782,$A178,СВЦЭМ!$B$39:$B$782,M$175)+'СЕТ СН'!$F$12</f>
        <v>382.61020680000001</v>
      </c>
      <c r="N178" s="36">
        <f>SUMIFS(СВЦЭМ!$F$39:$F$782,СВЦЭМ!$A$39:$A$782,$A178,СВЦЭМ!$B$39:$B$782,N$175)+'СЕТ СН'!$F$12</f>
        <v>381.43473011999998</v>
      </c>
      <c r="O178" s="36">
        <f>SUMIFS(СВЦЭМ!$F$39:$F$782,СВЦЭМ!$A$39:$A$782,$A178,СВЦЭМ!$B$39:$B$782,O$175)+'СЕТ СН'!$F$12</f>
        <v>379.86518948000003</v>
      </c>
      <c r="P178" s="36">
        <f>SUMIFS(СВЦЭМ!$F$39:$F$782,СВЦЭМ!$A$39:$A$782,$A178,СВЦЭМ!$B$39:$B$782,P$175)+'СЕТ СН'!$F$12</f>
        <v>379.14297547000001</v>
      </c>
      <c r="Q178" s="36">
        <f>SUMIFS(СВЦЭМ!$F$39:$F$782,СВЦЭМ!$A$39:$A$782,$A178,СВЦЭМ!$B$39:$B$782,Q$175)+'СЕТ СН'!$F$12</f>
        <v>377.52300680000002</v>
      </c>
      <c r="R178" s="36">
        <f>SUMIFS(СВЦЭМ!$F$39:$F$782,СВЦЭМ!$A$39:$A$782,$A178,СВЦЭМ!$B$39:$B$782,R$175)+'СЕТ СН'!$F$12</f>
        <v>376.27166448000003</v>
      </c>
      <c r="S178" s="36">
        <f>SUMIFS(СВЦЭМ!$F$39:$F$782,СВЦЭМ!$A$39:$A$782,$A178,СВЦЭМ!$B$39:$B$782,S$175)+'СЕТ СН'!$F$12</f>
        <v>380.73946195000002</v>
      </c>
      <c r="T178" s="36">
        <f>SUMIFS(СВЦЭМ!$F$39:$F$782,СВЦЭМ!$A$39:$A$782,$A178,СВЦЭМ!$B$39:$B$782,T$175)+'СЕТ СН'!$F$12</f>
        <v>379.80656769000001</v>
      </c>
      <c r="U178" s="36">
        <f>SUMIFS(СВЦЭМ!$F$39:$F$782,СВЦЭМ!$A$39:$A$782,$A178,СВЦЭМ!$B$39:$B$782,U$175)+'СЕТ СН'!$F$12</f>
        <v>381.58946089</v>
      </c>
      <c r="V178" s="36">
        <f>SUMIFS(СВЦЭМ!$F$39:$F$782,СВЦЭМ!$A$39:$A$782,$A178,СВЦЭМ!$B$39:$B$782,V$175)+'СЕТ СН'!$F$12</f>
        <v>380.57631504</v>
      </c>
      <c r="W178" s="36">
        <f>SUMIFS(СВЦЭМ!$F$39:$F$782,СВЦЭМ!$A$39:$A$782,$A178,СВЦЭМ!$B$39:$B$782,W$175)+'СЕТ СН'!$F$12</f>
        <v>378.56856192999999</v>
      </c>
      <c r="X178" s="36">
        <f>SUMIFS(СВЦЭМ!$F$39:$F$782,СВЦЭМ!$A$39:$A$782,$A178,СВЦЭМ!$B$39:$B$782,X$175)+'СЕТ СН'!$F$12</f>
        <v>376.73853802000002</v>
      </c>
      <c r="Y178" s="36">
        <f>SUMIFS(СВЦЭМ!$F$39:$F$782,СВЦЭМ!$A$39:$A$782,$A178,СВЦЭМ!$B$39:$B$782,Y$175)+'СЕТ СН'!$F$12</f>
        <v>378.70788614999998</v>
      </c>
    </row>
    <row r="179" spans="1:25" ht="15.75" x14ac:dyDescent="0.2">
      <c r="A179" s="35">
        <f t="shared" si="5"/>
        <v>44961</v>
      </c>
      <c r="B179" s="36">
        <f>SUMIFS(СВЦЭМ!$F$39:$F$782,СВЦЭМ!$A$39:$A$782,$A179,СВЦЭМ!$B$39:$B$782,B$175)+'СЕТ СН'!$F$12</f>
        <v>413.64886726999998</v>
      </c>
      <c r="C179" s="36">
        <f>SUMIFS(СВЦЭМ!$F$39:$F$782,СВЦЭМ!$A$39:$A$782,$A179,СВЦЭМ!$B$39:$B$782,C$175)+'СЕТ СН'!$F$12</f>
        <v>418.0342253</v>
      </c>
      <c r="D179" s="36">
        <f>SUMIFS(СВЦЭМ!$F$39:$F$782,СВЦЭМ!$A$39:$A$782,$A179,СВЦЭМ!$B$39:$B$782,D$175)+'СЕТ СН'!$F$12</f>
        <v>418.34765213999998</v>
      </c>
      <c r="E179" s="36">
        <f>SUMIFS(СВЦЭМ!$F$39:$F$782,СВЦЭМ!$A$39:$A$782,$A179,СВЦЭМ!$B$39:$B$782,E$175)+'СЕТ СН'!$F$12</f>
        <v>416.49931470000001</v>
      </c>
      <c r="F179" s="36">
        <f>SUMIFS(СВЦЭМ!$F$39:$F$782,СВЦЭМ!$A$39:$A$782,$A179,СВЦЭМ!$B$39:$B$782,F$175)+'СЕТ СН'!$F$12</f>
        <v>415.7617922</v>
      </c>
      <c r="G179" s="36">
        <f>SUMIFS(СВЦЭМ!$F$39:$F$782,СВЦЭМ!$A$39:$A$782,$A179,СВЦЭМ!$B$39:$B$782,G$175)+'СЕТ СН'!$F$12</f>
        <v>409.90650276999997</v>
      </c>
      <c r="H179" s="36">
        <f>SUMIFS(СВЦЭМ!$F$39:$F$782,СВЦЭМ!$A$39:$A$782,$A179,СВЦЭМ!$B$39:$B$782,H$175)+'СЕТ СН'!$F$12</f>
        <v>396.94691569000003</v>
      </c>
      <c r="I179" s="36">
        <f>SUMIFS(СВЦЭМ!$F$39:$F$782,СВЦЭМ!$A$39:$A$782,$A179,СВЦЭМ!$B$39:$B$782,I$175)+'СЕТ СН'!$F$12</f>
        <v>381.52541088999999</v>
      </c>
      <c r="J179" s="36">
        <f>SUMIFS(СВЦЭМ!$F$39:$F$782,СВЦЭМ!$A$39:$A$782,$A179,СВЦЭМ!$B$39:$B$782,J$175)+'СЕТ СН'!$F$12</f>
        <v>367.65953636</v>
      </c>
      <c r="K179" s="36">
        <f>SUMIFS(СВЦЭМ!$F$39:$F$782,СВЦЭМ!$A$39:$A$782,$A179,СВЦЭМ!$B$39:$B$782,K$175)+'СЕТ СН'!$F$12</f>
        <v>367.01401034999998</v>
      </c>
      <c r="L179" s="36">
        <f>SUMIFS(СВЦЭМ!$F$39:$F$782,СВЦЭМ!$A$39:$A$782,$A179,СВЦЭМ!$B$39:$B$782,L$175)+'СЕТ СН'!$F$12</f>
        <v>370.43010621000002</v>
      </c>
      <c r="M179" s="36">
        <f>SUMIFS(СВЦЭМ!$F$39:$F$782,СВЦЭМ!$A$39:$A$782,$A179,СВЦЭМ!$B$39:$B$782,M$175)+'СЕТ СН'!$F$12</f>
        <v>373.30449214999999</v>
      </c>
      <c r="N179" s="36">
        <f>SUMIFS(СВЦЭМ!$F$39:$F$782,СВЦЭМ!$A$39:$A$782,$A179,СВЦЭМ!$B$39:$B$782,N$175)+'СЕТ СН'!$F$12</f>
        <v>381.61198639999998</v>
      </c>
      <c r="O179" s="36">
        <f>SUMIFS(СВЦЭМ!$F$39:$F$782,СВЦЭМ!$A$39:$A$782,$A179,СВЦЭМ!$B$39:$B$782,O$175)+'СЕТ СН'!$F$12</f>
        <v>386.16117738000003</v>
      </c>
      <c r="P179" s="36">
        <f>SUMIFS(СВЦЭМ!$F$39:$F$782,СВЦЭМ!$A$39:$A$782,$A179,СВЦЭМ!$B$39:$B$782,P$175)+'СЕТ СН'!$F$12</f>
        <v>390.43553900000001</v>
      </c>
      <c r="Q179" s="36">
        <f>SUMIFS(СВЦЭМ!$F$39:$F$782,СВЦЭМ!$A$39:$A$782,$A179,СВЦЭМ!$B$39:$B$782,Q$175)+'СЕТ СН'!$F$12</f>
        <v>391.55622352</v>
      </c>
      <c r="R179" s="36">
        <f>SUMIFS(СВЦЭМ!$F$39:$F$782,СВЦЭМ!$A$39:$A$782,$A179,СВЦЭМ!$B$39:$B$782,R$175)+'СЕТ СН'!$F$12</f>
        <v>386.29673695999998</v>
      </c>
      <c r="S179" s="36">
        <f>SUMIFS(СВЦЭМ!$F$39:$F$782,СВЦЭМ!$A$39:$A$782,$A179,СВЦЭМ!$B$39:$B$782,S$175)+'СЕТ СН'!$F$12</f>
        <v>376.65860085000003</v>
      </c>
      <c r="T179" s="36">
        <f>SUMIFS(СВЦЭМ!$F$39:$F$782,СВЦЭМ!$A$39:$A$782,$A179,СВЦЭМ!$B$39:$B$782,T$175)+'СЕТ СН'!$F$12</f>
        <v>380.50447277000001</v>
      </c>
      <c r="U179" s="36">
        <f>SUMIFS(СВЦЭМ!$F$39:$F$782,СВЦЭМ!$A$39:$A$782,$A179,СВЦЭМ!$B$39:$B$782,U$175)+'СЕТ СН'!$F$12</f>
        <v>382.19634072000002</v>
      </c>
      <c r="V179" s="36">
        <f>SUMIFS(СВЦЭМ!$F$39:$F$782,СВЦЭМ!$A$39:$A$782,$A179,СВЦЭМ!$B$39:$B$782,V$175)+'СЕТ СН'!$F$12</f>
        <v>384.34571604000001</v>
      </c>
      <c r="W179" s="36">
        <f>SUMIFS(СВЦЭМ!$F$39:$F$782,СВЦЭМ!$A$39:$A$782,$A179,СВЦЭМ!$B$39:$B$782,W$175)+'СЕТ СН'!$F$12</f>
        <v>391.99892061000003</v>
      </c>
      <c r="X179" s="36">
        <f>SUMIFS(СВЦЭМ!$F$39:$F$782,СВЦЭМ!$A$39:$A$782,$A179,СВЦЭМ!$B$39:$B$782,X$175)+'СЕТ СН'!$F$12</f>
        <v>395.47287958999999</v>
      </c>
      <c r="Y179" s="36">
        <f>SUMIFS(СВЦЭМ!$F$39:$F$782,СВЦЭМ!$A$39:$A$782,$A179,СВЦЭМ!$B$39:$B$782,Y$175)+'СЕТ СН'!$F$12</f>
        <v>399.78352577999999</v>
      </c>
    </row>
    <row r="180" spans="1:25" ht="15.75" x14ac:dyDescent="0.2">
      <c r="A180" s="35">
        <f t="shared" si="5"/>
        <v>44962</v>
      </c>
      <c r="B180" s="36">
        <f>SUMIFS(СВЦЭМ!$F$39:$F$782,СВЦЭМ!$A$39:$A$782,$A180,СВЦЭМ!$B$39:$B$782,B$175)+'СЕТ СН'!$F$12</f>
        <v>382.81774531999997</v>
      </c>
      <c r="C180" s="36">
        <f>SUMIFS(СВЦЭМ!$F$39:$F$782,СВЦЭМ!$A$39:$A$782,$A180,СВЦЭМ!$B$39:$B$782,C$175)+'СЕТ СН'!$F$12</f>
        <v>390.96969551000001</v>
      </c>
      <c r="D180" s="36">
        <f>SUMIFS(СВЦЭМ!$F$39:$F$782,СВЦЭМ!$A$39:$A$782,$A180,СВЦЭМ!$B$39:$B$782,D$175)+'СЕТ СН'!$F$12</f>
        <v>390.83863128000002</v>
      </c>
      <c r="E180" s="36">
        <f>SUMIFS(СВЦЭМ!$F$39:$F$782,СВЦЭМ!$A$39:$A$782,$A180,СВЦЭМ!$B$39:$B$782,E$175)+'СЕТ СН'!$F$12</f>
        <v>386.80831674000001</v>
      </c>
      <c r="F180" s="36">
        <f>SUMIFS(СВЦЭМ!$F$39:$F$782,СВЦЭМ!$A$39:$A$782,$A180,СВЦЭМ!$B$39:$B$782,F$175)+'СЕТ СН'!$F$12</f>
        <v>385.50336569000001</v>
      </c>
      <c r="G180" s="36">
        <f>SUMIFS(СВЦЭМ!$F$39:$F$782,СВЦЭМ!$A$39:$A$782,$A180,СВЦЭМ!$B$39:$B$782,G$175)+'СЕТ СН'!$F$12</f>
        <v>383.91985015</v>
      </c>
      <c r="H180" s="36">
        <f>SUMIFS(СВЦЭМ!$F$39:$F$782,СВЦЭМ!$A$39:$A$782,$A180,СВЦЭМ!$B$39:$B$782,H$175)+'СЕТ СН'!$F$12</f>
        <v>376.62812128000002</v>
      </c>
      <c r="I180" s="36">
        <f>SUMIFS(СВЦЭМ!$F$39:$F$782,СВЦЭМ!$A$39:$A$782,$A180,СВЦЭМ!$B$39:$B$782,I$175)+'СЕТ СН'!$F$12</f>
        <v>362.50557807000001</v>
      </c>
      <c r="J180" s="36">
        <f>SUMIFS(СВЦЭМ!$F$39:$F$782,СВЦЭМ!$A$39:$A$782,$A180,СВЦЭМ!$B$39:$B$782,J$175)+'СЕТ СН'!$F$12</f>
        <v>350.19043828999997</v>
      </c>
      <c r="K180" s="36">
        <f>SUMIFS(СВЦЭМ!$F$39:$F$782,СВЦЭМ!$A$39:$A$782,$A180,СВЦЭМ!$B$39:$B$782,K$175)+'СЕТ СН'!$F$12</f>
        <v>343.51908433</v>
      </c>
      <c r="L180" s="36">
        <f>SUMIFS(СВЦЭМ!$F$39:$F$782,СВЦЭМ!$A$39:$A$782,$A180,СВЦЭМ!$B$39:$B$782,L$175)+'СЕТ СН'!$F$12</f>
        <v>342.98126510999998</v>
      </c>
      <c r="M180" s="36">
        <f>SUMIFS(СВЦЭМ!$F$39:$F$782,СВЦЭМ!$A$39:$A$782,$A180,СВЦЭМ!$B$39:$B$782,M$175)+'СЕТ СН'!$F$12</f>
        <v>350.00574469999998</v>
      </c>
      <c r="N180" s="36">
        <f>SUMIFS(СВЦЭМ!$F$39:$F$782,СВЦЭМ!$A$39:$A$782,$A180,СВЦЭМ!$B$39:$B$782,N$175)+'СЕТ СН'!$F$12</f>
        <v>359.01784143999998</v>
      </c>
      <c r="O180" s="36">
        <f>SUMIFS(СВЦЭМ!$F$39:$F$782,СВЦЭМ!$A$39:$A$782,$A180,СВЦЭМ!$B$39:$B$782,O$175)+'СЕТ СН'!$F$12</f>
        <v>363.51350309999998</v>
      </c>
      <c r="P180" s="36">
        <f>SUMIFS(СВЦЭМ!$F$39:$F$782,СВЦЭМ!$A$39:$A$782,$A180,СВЦЭМ!$B$39:$B$782,P$175)+'СЕТ СН'!$F$12</f>
        <v>375.86200482999999</v>
      </c>
      <c r="Q180" s="36">
        <f>SUMIFS(СВЦЭМ!$F$39:$F$782,СВЦЭМ!$A$39:$A$782,$A180,СВЦЭМ!$B$39:$B$782,Q$175)+'СЕТ СН'!$F$12</f>
        <v>378.85220982999999</v>
      </c>
      <c r="R180" s="36">
        <f>SUMIFS(СВЦЭМ!$F$39:$F$782,СВЦЭМ!$A$39:$A$782,$A180,СВЦЭМ!$B$39:$B$782,R$175)+'СЕТ СН'!$F$12</f>
        <v>373.92943450000001</v>
      </c>
      <c r="S180" s="36">
        <f>SUMIFS(СВЦЭМ!$F$39:$F$782,СВЦЭМ!$A$39:$A$782,$A180,СВЦЭМ!$B$39:$B$782,S$175)+'СЕТ СН'!$F$12</f>
        <v>360.40971768000003</v>
      </c>
      <c r="T180" s="36">
        <f>SUMIFS(СВЦЭМ!$F$39:$F$782,СВЦЭМ!$A$39:$A$782,$A180,СВЦЭМ!$B$39:$B$782,T$175)+'СЕТ СН'!$F$12</f>
        <v>348.15832996</v>
      </c>
      <c r="U180" s="36">
        <f>SUMIFS(СВЦЭМ!$F$39:$F$782,СВЦЭМ!$A$39:$A$782,$A180,СВЦЭМ!$B$39:$B$782,U$175)+'СЕТ СН'!$F$12</f>
        <v>353.64238012999999</v>
      </c>
      <c r="V180" s="36">
        <f>SUMIFS(СВЦЭМ!$F$39:$F$782,СВЦЭМ!$A$39:$A$782,$A180,СВЦЭМ!$B$39:$B$782,V$175)+'СЕТ СН'!$F$12</f>
        <v>356.85621326</v>
      </c>
      <c r="W180" s="36">
        <f>SUMIFS(СВЦЭМ!$F$39:$F$782,СВЦЭМ!$A$39:$A$782,$A180,СВЦЭМ!$B$39:$B$782,W$175)+'СЕТ СН'!$F$12</f>
        <v>363.45583536999999</v>
      </c>
      <c r="X180" s="36">
        <f>SUMIFS(СВЦЭМ!$F$39:$F$782,СВЦЭМ!$A$39:$A$782,$A180,СВЦЭМ!$B$39:$B$782,X$175)+'СЕТ СН'!$F$12</f>
        <v>368.61206293999999</v>
      </c>
      <c r="Y180" s="36">
        <f>SUMIFS(СВЦЭМ!$F$39:$F$782,СВЦЭМ!$A$39:$A$782,$A180,СВЦЭМ!$B$39:$B$782,Y$175)+'СЕТ СН'!$F$12</f>
        <v>374.49434762999999</v>
      </c>
    </row>
    <row r="181" spans="1:25" ht="15.75" x14ac:dyDescent="0.2">
      <c r="A181" s="35">
        <f t="shared" si="5"/>
        <v>44963</v>
      </c>
      <c r="B181" s="36">
        <f>SUMIFS(СВЦЭМ!$F$39:$F$782,СВЦЭМ!$A$39:$A$782,$A181,СВЦЭМ!$B$39:$B$782,B$175)+'СЕТ СН'!$F$12</f>
        <v>382.57576644</v>
      </c>
      <c r="C181" s="36">
        <f>SUMIFS(СВЦЭМ!$F$39:$F$782,СВЦЭМ!$A$39:$A$782,$A181,СВЦЭМ!$B$39:$B$782,C$175)+'СЕТ СН'!$F$12</f>
        <v>391.31426574</v>
      </c>
      <c r="D181" s="36">
        <f>SUMIFS(СВЦЭМ!$F$39:$F$782,СВЦЭМ!$A$39:$A$782,$A181,СВЦЭМ!$B$39:$B$782,D$175)+'СЕТ СН'!$F$12</f>
        <v>391.14255473999998</v>
      </c>
      <c r="E181" s="36">
        <f>SUMIFS(СВЦЭМ!$F$39:$F$782,СВЦЭМ!$A$39:$A$782,$A181,СВЦЭМ!$B$39:$B$782,E$175)+'СЕТ СН'!$F$12</f>
        <v>387.46531413000002</v>
      </c>
      <c r="F181" s="36">
        <f>SUMIFS(СВЦЭМ!$F$39:$F$782,СВЦЭМ!$A$39:$A$782,$A181,СВЦЭМ!$B$39:$B$782,F$175)+'СЕТ СН'!$F$12</f>
        <v>391.14296965</v>
      </c>
      <c r="G181" s="36">
        <f>SUMIFS(СВЦЭМ!$F$39:$F$782,СВЦЭМ!$A$39:$A$782,$A181,СВЦЭМ!$B$39:$B$782,G$175)+'СЕТ СН'!$F$12</f>
        <v>378.50957445</v>
      </c>
      <c r="H181" s="36">
        <f>SUMIFS(СВЦЭМ!$F$39:$F$782,СВЦЭМ!$A$39:$A$782,$A181,СВЦЭМ!$B$39:$B$782,H$175)+'СЕТ СН'!$F$12</f>
        <v>370.13955807000002</v>
      </c>
      <c r="I181" s="36">
        <f>SUMIFS(СВЦЭМ!$F$39:$F$782,СВЦЭМ!$A$39:$A$782,$A181,СВЦЭМ!$B$39:$B$782,I$175)+'СЕТ СН'!$F$12</f>
        <v>362.00658012999997</v>
      </c>
      <c r="J181" s="36">
        <f>SUMIFS(СВЦЭМ!$F$39:$F$782,СВЦЭМ!$A$39:$A$782,$A181,СВЦЭМ!$B$39:$B$782,J$175)+'СЕТ СН'!$F$12</f>
        <v>358.24394173000002</v>
      </c>
      <c r="K181" s="36">
        <f>SUMIFS(СВЦЭМ!$F$39:$F$782,СВЦЭМ!$A$39:$A$782,$A181,СВЦЭМ!$B$39:$B$782,K$175)+'СЕТ СН'!$F$12</f>
        <v>360.81052249999999</v>
      </c>
      <c r="L181" s="36">
        <f>SUMIFS(СВЦЭМ!$F$39:$F$782,СВЦЭМ!$A$39:$A$782,$A181,СВЦЭМ!$B$39:$B$782,L$175)+'СЕТ СН'!$F$12</f>
        <v>360.70899674999998</v>
      </c>
      <c r="M181" s="36">
        <f>SUMIFS(СВЦЭМ!$F$39:$F$782,СВЦЭМ!$A$39:$A$782,$A181,СВЦЭМ!$B$39:$B$782,M$175)+'СЕТ СН'!$F$12</f>
        <v>364.69781724000001</v>
      </c>
      <c r="N181" s="36">
        <f>SUMIFS(СВЦЭМ!$F$39:$F$782,СВЦЭМ!$A$39:$A$782,$A181,СВЦЭМ!$B$39:$B$782,N$175)+'СЕТ СН'!$F$12</f>
        <v>369.0128406</v>
      </c>
      <c r="O181" s="36">
        <f>SUMIFS(СВЦЭМ!$F$39:$F$782,СВЦЭМ!$A$39:$A$782,$A181,СВЦЭМ!$B$39:$B$782,O$175)+'СЕТ СН'!$F$12</f>
        <v>369.00752041999999</v>
      </c>
      <c r="P181" s="36">
        <f>SUMIFS(СВЦЭМ!$F$39:$F$782,СВЦЭМ!$A$39:$A$782,$A181,СВЦЭМ!$B$39:$B$782,P$175)+'СЕТ СН'!$F$12</f>
        <v>369.21730315999997</v>
      </c>
      <c r="Q181" s="36">
        <f>SUMIFS(СВЦЭМ!$F$39:$F$782,СВЦЭМ!$A$39:$A$782,$A181,СВЦЭМ!$B$39:$B$782,Q$175)+'СЕТ СН'!$F$12</f>
        <v>368.01361759000002</v>
      </c>
      <c r="R181" s="36">
        <f>SUMIFS(СВЦЭМ!$F$39:$F$782,СВЦЭМ!$A$39:$A$782,$A181,СВЦЭМ!$B$39:$B$782,R$175)+'СЕТ СН'!$F$12</f>
        <v>373.86487955000001</v>
      </c>
      <c r="S181" s="36">
        <f>SUMIFS(СВЦЭМ!$F$39:$F$782,СВЦЭМ!$A$39:$A$782,$A181,СВЦЭМ!$B$39:$B$782,S$175)+'СЕТ СН'!$F$12</f>
        <v>359.35468098000001</v>
      </c>
      <c r="T181" s="36">
        <f>SUMIFS(СВЦЭМ!$F$39:$F$782,СВЦЭМ!$A$39:$A$782,$A181,СВЦЭМ!$B$39:$B$782,T$175)+'СЕТ СН'!$F$12</f>
        <v>361.23596295999999</v>
      </c>
      <c r="U181" s="36">
        <f>SUMIFS(СВЦЭМ!$F$39:$F$782,СВЦЭМ!$A$39:$A$782,$A181,СВЦЭМ!$B$39:$B$782,U$175)+'СЕТ СН'!$F$12</f>
        <v>363.09494011999999</v>
      </c>
      <c r="V181" s="36">
        <f>SUMIFS(СВЦЭМ!$F$39:$F$782,СВЦЭМ!$A$39:$A$782,$A181,СВЦЭМ!$B$39:$B$782,V$175)+'СЕТ СН'!$F$12</f>
        <v>364.22709050999998</v>
      </c>
      <c r="W181" s="36">
        <f>SUMIFS(СВЦЭМ!$F$39:$F$782,СВЦЭМ!$A$39:$A$782,$A181,СВЦЭМ!$B$39:$B$782,W$175)+'СЕТ СН'!$F$12</f>
        <v>360.80524885</v>
      </c>
      <c r="X181" s="36">
        <f>SUMIFS(СВЦЭМ!$F$39:$F$782,СВЦЭМ!$A$39:$A$782,$A181,СВЦЭМ!$B$39:$B$782,X$175)+'СЕТ СН'!$F$12</f>
        <v>368.87712436999999</v>
      </c>
      <c r="Y181" s="36">
        <f>SUMIFS(СВЦЭМ!$F$39:$F$782,СВЦЭМ!$A$39:$A$782,$A181,СВЦЭМ!$B$39:$B$782,Y$175)+'СЕТ СН'!$F$12</f>
        <v>374.46979181</v>
      </c>
    </row>
    <row r="182" spans="1:25" ht="15.75" x14ac:dyDescent="0.2">
      <c r="A182" s="35">
        <f t="shared" si="5"/>
        <v>44964</v>
      </c>
      <c r="B182" s="36">
        <f>SUMIFS(СВЦЭМ!$F$39:$F$782,СВЦЭМ!$A$39:$A$782,$A182,СВЦЭМ!$B$39:$B$782,B$175)+'СЕТ СН'!$F$12</f>
        <v>375.73581523000001</v>
      </c>
      <c r="C182" s="36">
        <f>SUMIFS(СВЦЭМ!$F$39:$F$782,СВЦЭМ!$A$39:$A$782,$A182,СВЦЭМ!$B$39:$B$782,C$175)+'СЕТ СН'!$F$12</f>
        <v>383.91771046999997</v>
      </c>
      <c r="D182" s="36">
        <f>SUMIFS(СВЦЭМ!$F$39:$F$782,СВЦЭМ!$A$39:$A$782,$A182,СВЦЭМ!$B$39:$B$782,D$175)+'СЕТ СН'!$F$12</f>
        <v>383.28624062</v>
      </c>
      <c r="E182" s="36">
        <f>SUMIFS(СВЦЭМ!$F$39:$F$782,СВЦЭМ!$A$39:$A$782,$A182,СВЦЭМ!$B$39:$B$782,E$175)+'СЕТ СН'!$F$12</f>
        <v>382.21487403999998</v>
      </c>
      <c r="F182" s="36">
        <f>SUMIFS(СВЦЭМ!$F$39:$F$782,СВЦЭМ!$A$39:$A$782,$A182,СВЦЭМ!$B$39:$B$782,F$175)+'СЕТ СН'!$F$12</f>
        <v>382.70308182000002</v>
      </c>
      <c r="G182" s="36">
        <f>SUMIFS(СВЦЭМ!$F$39:$F$782,СВЦЭМ!$A$39:$A$782,$A182,СВЦЭМ!$B$39:$B$782,G$175)+'СЕТ СН'!$F$12</f>
        <v>385.52490891000002</v>
      </c>
      <c r="H182" s="36">
        <f>SUMIFS(СВЦЭМ!$F$39:$F$782,СВЦЭМ!$A$39:$A$782,$A182,СВЦЭМ!$B$39:$B$782,H$175)+'СЕТ СН'!$F$12</f>
        <v>375.86503636999998</v>
      </c>
      <c r="I182" s="36">
        <f>SUMIFS(СВЦЭМ!$F$39:$F$782,СВЦЭМ!$A$39:$A$782,$A182,СВЦЭМ!$B$39:$B$782,I$175)+'СЕТ СН'!$F$12</f>
        <v>368.27881767000002</v>
      </c>
      <c r="J182" s="36">
        <f>SUMIFS(СВЦЭМ!$F$39:$F$782,СВЦЭМ!$A$39:$A$782,$A182,СВЦЭМ!$B$39:$B$782,J$175)+'СЕТ СН'!$F$12</f>
        <v>358.50470023999998</v>
      </c>
      <c r="K182" s="36">
        <f>SUMIFS(СВЦЭМ!$F$39:$F$782,СВЦЭМ!$A$39:$A$782,$A182,СВЦЭМ!$B$39:$B$782,K$175)+'СЕТ СН'!$F$12</f>
        <v>357.31297413999999</v>
      </c>
      <c r="L182" s="36">
        <f>SUMIFS(СВЦЭМ!$F$39:$F$782,СВЦЭМ!$A$39:$A$782,$A182,СВЦЭМ!$B$39:$B$782,L$175)+'СЕТ СН'!$F$12</f>
        <v>356.47295986</v>
      </c>
      <c r="M182" s="36">
        <f>SUMIFS(СВЦЭМ!$F$39:$F$782,СВЦЭМ!$A$39:$A$782,$A182,СВЦЭМ!$B$39:$B$782,M$175)+'СЕТ СН'!$F$12</f>
        <v>363.61026900000002</v>
      </c>
      <c r="N182" s="36">
        <f>SUMIFS(СВЦЭМ!$F$39:$F$782,СВЦЭМ!$A$39:$A$782,$A182,СВЦЭМ!$B$39:$B$782,N$175)+'СЕТ СН'!$F$12</f>
        <v>365.97409877000001</v>
      </c>
      <c r="O182" s="36">
        <f>SUMIFS(СВЦЭМ!$F$39:$F$782,СВЦЭМ!$A$39:$A$782,$A182,СВЦЭМ!$B$39:$B$782,O$175)+'СЕТ СН'!$F$12</f>
        <v>368.69310429000001</v>
      </c>
      <c r="P182" s="36">
        <f>SUMIFS(СВЦЭМ!$F$39:$F$782,СВЦЭМ!$A$39:$A$782,$A182,СВЦЭМ!$B$39:$B$782,P$175)+'СЕТ СН'!$F$12</f>
        <v>371.98137736000001</v>
      </c>
      <c r="Q182" s="36">
        <f>SUMIFS(СВЦЭМ!$F$39:$F$782,СВЦЭМ!$A$39:$A$782,$A182,СВЦЭМ!$B$39:$B$782,Q$175)+'СЕТ СН'!$F$12</f>
        <v>374.82832034</v>
      </c>
      <c r="R182" s="36">
        <f>SUMIFS(СВЦЭМ!$F$39:$F$782,СВЦЭМ!$A$39:$A$782,$A182,СВЦЭМ!$B$39:$B$782,R$175)+'СЕТ СН'!$F$12</f>
        <v>374.89457348000002</v>
      </c>
      <c r="S182" s="36">
        <f>SUMIFS(СВЦЭМ!$F$39:$F$782,СВЦЭМ!$A$39:$A$782,$A182,СВЦЭМ!$B$39:$B$782,S$175)+'СЕТ СН'!$F$12</f>
        <v>364.11758429999998</v>
      </c>
      <c r="T182" s="36">
        <f>SUMIFS(СВЦЭМ!$F$39:$F$782,СВЦЭМ!$A$39:$A$782,$A182,СВЦЭМ!$B$39:$B$782,T$175)+'СЕТ СН'!$F$12</f>
        <v>353.34019898000003</v>
      </c>
      <c r="U182" s="36">
        <f>SUMIFS(СВЦЭМ!$F$39:$F$782,СВЦЭМ!$A$39:$A$782,$A182,СВЦЭМ!$B$39:$B$782,U$175)+'СЕТ СН'!$F$12</f>
        <v>361.42588282999998</v>
      </c>
      <c r="V182" s="36">
        <f>SUMIFS(СВЦЭМ!$F$39:$F$782,СВЦЭМ!$A$39:$A$782,$A182,СВЦЭМ!$B$39:$B$782,V$175)+'СЕТ СН'!$F$12</f>
        <v>361.89450625000001</v>
      </c>
      <c r="W182" s="36">
        <f>SUMIFS(СВЦЭМ!$F$39:$F$782,СВЦЭМ!$A$39:$A$782,$A182,СВЦЭМ!$B$39:$B$782,W$175)+'СЕТ СН'!$F$12</f>
        <v>359.16276632</v>
      </c>
      <c r="X182" s="36">
        <f>SUMIFS(СВЦЭМ!$F$39:$F$782,СВЦЭМ!$A$39:$A$782,$A182,СВЦЭМ!$B$39:$B$782,X$175)+'СЕТ СН'!$F$12</f>
        <v>370.29640725000002</v>
      </c>
      <c r="Y182" s="36">
        <f>SUMIFS(СВЦЭМ!$F$39:$F$782,СВЦЭМ!$A$39:$A$782,$A182,СВЦЭМ!$B$39:$B$782,Y$175)+'СЕТ СН'!$F$12</f>
        <v>374.71230022999998</v>
      </c>
    </row>
    <row r="183" spans="1:25" ht="15.75" x14ac:dyDescent="0.2">
      <c r="A183" s="35">
        <f t="shared" si="5"/>
        <v>44965</v>
      </c>
      <c r="B183" s="36">
        <f>SUMIFS(СВЦЭМ!$F$39:$F$782,СВЦЭМ!$A$39:$A$782,$A183,СВЦЭМ!$B$39:$B$782,B$175)+'СЕТ СН'!$F$12</f>
        <v>363.67890971999998</v>
      </c>
      <c r="C183" s="36">
        <f>SUMIFS(СВЦЭМ!$F$39:$F$782,СВЦЭМ!$A$39:$A$782,$A183,СВЦЭМ!$B$39:$B$782,C$175)+'СЕТ СН'!$F$12</f>
        <v>372.92719744999999</v>
      </c>
      <c r="D183" s="36">
        <f>SUMIFS(СВЦЭМ!$F$39:$F$782,СВЦЭМ!$A$39:$A$782,$A183,СВЦЭМ!$B$39:$B$782,D$175)+'СЕТ СН'!$F$12</f>
        <v>377.33094662000002</v>
      </c>
      <c r="E183" s="36">
        <f>SUMIFS(СВЦЭМ!$F$39:$F$782,СВЦЭМ!$A$39:$A$782,$A183,СВЦЭМ!$B$39:$B$782,E$175)+'СЕТ СН'!$F$12</f>
        <v>381.12755849000001</v>
      </c>
      <c r="F183" s="36">
        <f>SUMIFS(СВЦЭМ!$F$39:$F$782,СВЦЭМ!$A$39:$A$782,$A183,СВЦЭМ!$B$39:$B$782,F$175)+'СЕТ СН'!$F$12</f>
        <v>378.74138132000002</v>
      </c>
      <c r="G183" s="36">
        <f>SUMIFS(СВЦЭМ!$F$39:$F$782,СВЦЭМ!$A$39:$A$782,$A183,СВЦЭМ!$B$39:$B$782,G$175)+'СЕТ СН'!$F$12</f>
        <v>377.51003385000001</v>
      </c>
      <c r="H183" s="36">
        <f>SUMIFS(СВЦЭМ!$F$39:$F$782,СВЦЭМ!$A$39:$A$782,$A183,СВЦЭМ!$B$39:$B$782,H$175)+'СЕТ СН'!$F$12</f>
        <v>362.89142636999998</v>
      </c>
      <c r="I183" s="36">
        <f>SUMIFS(СВЦЭМ!$F$39:$F$782,СВЦЭМ!$A$39:$A$782,$A183,СВЦЭМ!$B$39:$B$782,I$175)+'СЕТ СН'!$F$12</f>
        <v>361.35055741000002</v>
      </c>
      <c r="J183" s="36">
        <f>SUMIFS(СВЦЭМ!$F$39:$F$782,СВЦЭМ!$A$39:$A$782,$A183,СВЦЭМ!$B$39:$B$782,J$175)+'СЕТ СН'!$F$12</f>
        <v>358.24268977000003</v>
      </c>
      <c r="K183" s="36">
        <f>SUMIFS(СВЦЭМ!$F$39:$F$782,СВЦЭМ!$A$39:$A$782,$A183,СВЦЭМ!$B$39:$B$782,K$175)+'СЕТ СН'!$F$12</f>
        <v>362.37024216999998</v>
      </c>
      <c r="L183" s="36">
        <f>SUMIFS(СВЦЭМ!$F$39:$F$782,СВЦЭМ!$A$39:$A$782,$A183,СВЦЭМ!$B$39:$B$782,L$175)+'СЕТ СН'!$F$12</f>
        <v>368.68703413999998</v>
      </c>
      <c r="M183" s="36">
        <f>SUMIFS(СВЦЭМ!$F$39:$F$782,СВЦЭМ!$A$39:$A$782,$A183,СВЦЭМ!$B$39:$B$782,M$175)+'СЕТ СН'!$F$12</f>
        <v>375.25430908999999</v>
      </c>
      <c r="N183" s="36">
        <f>SUMIFS(СВЦЭМ!$F$39:$F$782,СВЦЭМ!$A$39:$A$782,$A183,СВЦЭМ!$B$39:$B$782,N$175)+'СЕТ СН'!$F$12</f>
        <v>378.12960579999998</v>
      </c>
      <c r="O183" s="36">
        <f>SUMIFS(СВЦЭМ!$F$39:$F$782,СВЦЭМ!$A$39:$A$782,$A183,СВЦЭМ!$B$39:$B$782,O$175)+'СЕТ СН'!$F$12</f>
        <v>379.32744396999999</v>
      </c>
      <c r="P183" s="36">
        <f>SUMIFS(СВЦЭМ!$F$39:$F$782,СВЦЭМ!$A$39:$A$782,$A183,СВЦЭМ!$B$39:$B$782,P$175)+'СЕТ СН'!$F$12</f>
        <v>380.10519604000001</v>
      </c>
      <c r="Q183" s="36">
        <f>SUMIFS(СВЦЭМ!$F$39:$F$782,СВЦЭМ!$A$39:$A$782,$A183,СВЦЭМ!$B$39:$B$782,Q$175)+'СЕТ СН'!$F$12</f>
        <v>379.74303062000001</v>
      </c>
      <c r="R183" s="36">
        <f>SUMIFS(СВЦЭМ!$F$39:$F$782,СВЦЭМ!$A$39:$A$782,$A183,СВЦЭМ!$B$39:$B$782,R$175)+'СЕТ СН'!$F$12</f>
        <v>378.70063304000001</v>
      </c>
      <c r="S183" s="36">
        <f>SUMIFS(СВЦЭМ!$F$39:$F$782,СВЦЭМ!$A$39:$A$782,$A183,СВЦЭМ!$B$39:$B$782,S$175)+'СЕТ СН'!$F$12</f>
        <v>377.75211883999998</v>
      </c>
      <c r="T183" s="36">
        <f>SUMIFS(СВЦЭМ!$F$39:$F$782,СВЦЭМ!$A$39:$A$782,$A183,СВЦЭМ!$B$39:$B$782,T$175)+'СЕТ СН'!$F$12</f>
        <v>377.45728396999999</v>
      </c>
      <c r="U183" s="36">
        <f>SUMIFS(СВЦЭМ!$F$39:$F$782,СВЦЭМ!$A$39:$A$782,$A183,СВЦЭМ!$B$39:$B$782,U$175)+'СЕТ СН'!$F$12</f>
        <v>377.38420128000001</v>
      </c>
      <c r="V183" s="36">
        <f>SUMIFS(СВЦЭМ!$F$39:$F$782,СВЦЭМ!$A$39:$A$782,$A183,СВЦЭМ!$B$39:$B$782,V$175)+'СЕТ СН'!$F$12</f>
        <v>369.30629254000002</v>
      </c>
      <c r="W183" s="36">
        <f>SUMIFS(СВЦЭМ!$F$39:$F$782,СВЦЭМ!$A$39:$A$782,$A183,СВЦЭМ!$B$39:$B$782,W$175)+'СЕТ СН'!$F$12</f>
        <v>362.45840430999999</v>
      </c>
      <c r="X183" s="36">
        <f>SUMIFS(СВЦЭМ!$F$39:$F$782,СВЦЭМ!$A$39:$A$782,$A183,СВЦЭМ!$B$39:$B$782,X$175)+'СЕТ СН'!$F$12</f>
        <v>360.59714702000002</v>
      </c>
      <c r="Y183" s="36">
        <f>SUMIFS(СВЦЭМ!$F$39:$F$782,СВЦЭМ!$A$39:$A$782,$A183,СВЦЭМ!$B$39:$B$782,Y$175)+'СЕТ СН'!$F$12</f>
        <v>359.08597127000002</v>
      </c>
    </row>
    <row r="184" spans="1:25" ht="15.75" x14ac:dyDescent="0.2">
      <c r="A184" s="35">
        <f t="shared" si="5"/>
        <v>44966</v>
      </c>
      <c r="B184" s="36">
        <f>SUMIFS(СВЦЭМ!$F$39:$F$782,СВЦЭМ!$A$39:$A$782,$A184,СВЦЭМ!$B$39:$B$782,B$175)+'СЕТ СН'!$F$12</f>
        <v>340.73483905000001</v>
      </c>
      <c r="C184" s="36">
        <f>SUMIFS(СВЦЭМ!$F$39:$F$782,СВЦЭМ!$A$39:$A$782,$A184,СВЦЭМ!$B$39:$B$782,C$175)+'СЕТ СН'!$F$12</f>
        <v>324.71107982000001</v>
      </c>
      <c r="D184" s="36">
        <f>SUMIFS(СВЦЭМ!$F$39:$F$782,СВЦЭМ!$A$39:$A$782,$A184,СВЦЭМ!$B$39:$B$782,D$175)+'СЕТ СН'!$F$12</f>
        <v>330.98932100000002</v>
      </c>
      <c r="E184" s="36">
        <f>SUMIFS(СВЦЭМ!$F$39:$F$782,СВЦЭМ!$A$39:$A$782,$A184,СВЦЭМ!$B$39:$B$782,E$175)+'СЕТ СН'!$F$12</f>
        <v>334.19564350000002</v>
      </c>
      <c r="F184" s="36">
        <f>SUMIFS(СВЦЭМ!$F$39:$F$782,СВЦЭМ!$A$39:$A$782,$A184,СВЦЭМ!$B$39:$B$782,F$175)+'СЕТ СН'!$F$12</f>
        <v>333.94633313000003</v>
      </c>
      <c r="G184" s="36">
        <f>SUMIFS(СВЦЭМ!$F$39:$F$782,СВЦЭМ!$A$39:$A$782,$A184,СВЦЭМ!$B$39:$B$782,G$175)+'СЕТ СН'!$F$12</f>
        <v>325.52270897</v>
      </c>
      <c r="H184" s="36">
        <f>SUMIFS(СВЦЭМ!$F$39:$F$782,СВЦЭМ!$A$39:$A$782,$A184,СВЦЭМ!$B$39:$B$782,H$175)+'СЕТ СН'!$F$12</f>
        <v>320.28236686999998</v>
      </c>
      <c r="I184" s="36">
        <f>SUMIFS(СВЦЭМ!$F$39:$F$782,СВЦЭМ!$A$39:$A$782,$A184,СВЦЭМ!$B$39:$B$782,I$175)+'СЕТ СН'!$F$12</f>
        <v>329.85059862999998</v>
      </c>
      <c r="J184" s="36">
        <f>SUMIFS(СВЦЭМ!$F$39:$F$782,СВЦЭМ!$A$39:$A$782,$A184,СВЦЭМ!$B$39:$B$782,J$175)+'СЕТ СН'!$F$12</f>
        <v>326.71354653999998</v>
      </c>
      <c r="K184" s="36">
        <f>SUMIFS(СВЦЭМ!$F$39:$F$782,СВЦЭМ!$A$39:$A$782,$A184,СВЦЭМ!$B$39:$B$782,K$175)+'СЕТ СН'!$F$12</f>
        <v>327.27310861000001</v>
      </c>
      <c r="L184" s="36">
        <f>SUMIFS(СВЦЭМ!$F$39:$F$782,СВЦЭМ!$A$39:$A$782,$A184,СВЦЭМ!$B$39:$B$782,L$175)+'СЕТ СН'!$F$12</f>
        <v>337.47167353999998</v>
      </c>
      <c r="M184" s="36">
        <f>SUMIFS(СВЦЭМ!$F$39:$F$782,СВЦЭМ!$A$39:$A$782,$A184,СВЦЭМ!$B$39:$B$782,M$175)+'СЕТ СН'!$F$12</f>
        <v>345.81571308000002</v>
      </c>
      <c r="N184" s="36">
        <f>SUMIFS(СВЦЭМ!$F$39:$F$782,СВЦЭМ!$A$39:$A$782,$A184,СВЦЭМ!$B$39:$B$782,N$175)+'СЕТ СН'!$F$12</f>
        <v>354.64280056000001</v>
      </c>
      <c r="O184" s="36">
        <f>SUMIFS(СВЦЭМ!$F$39:$F$782,СВЦЭМ!$A$39:$A$782,$A184,СВЦЭМ!$B$39:$B$782,O$175)+'СЕТ СН'!$F$12</f>
        <v>354.46722870999997</v>
      </c>
      <c r="P184" s="36">
        <f>SUMIFS(СВЦЭМ!$F$39:$F$782,СВЦЭМ!$A$39:$A$782,$A184,СВЦЭМ!$B$39:$B$782,P$175)+'СЕТ СН'!$F$12</f>
        <v>354.12972186000002</v>
      </c>
      <c r="Q184" s="36">
        <f>SUMIFS(СВЦЭМ!$F$39:$F$782,СВЦЭМ!$A$39:$A$782,$A184,СВЦЭМ!$B$39:$B$782,Q$175)+'СЕТ СН'!$F$12</f>
        <v>353.7283415</v>
      </c>
      <c r="R184" s="36">
        <f>SUMIFS(СВЦЭМ!$F$39:$F$782,СВЦЭМ!$A$39:$A$782,$A184,СВЦЭМ!$B$39:$B$782,R$175)+'СЕТ СН'!$F$12</f>
        <v>353.12216444000001</v>
      </c>
      <c r="S184" s="36">
        <f>SUMIFS(СВЦЭМ!$F$39:$F$782,СВЦЭМ!$A$39:$A$782,$A184,СВЦЭМ!$B$39:$B$782,S$175)+'СЕТ СН'!$F$12</f>
        <v>353.00557268</v>
      </c>
      <c r="T184" s="36">
        <f>SUMIFS(СВЦЭМ!$F$39:$F$782,СВЦЭМ!$A$39:$A$782,$A184,СВЦЭМ!$B$39:$B$782,T$175)+'СЕТ СН'!$F$12</f>
        <v>346.19999990000002</v>
      </c>
      <c r="U184" s="36">
        <f>SUMIFS(СВЦЭМ!$F$39:$F$782,СВЦЭМ!$A$39:$A$782,$A184,СВЦЭМ!$B$39:$B$782,U$175)+'СЕТ СН'!$F$12</f>
        <v>341.81322222</v>
      </c>
      <c r="V184" s="36">
        <f>SUMIFS(СВЦЭМ!$F$39:$F$782,СВЦЭМ!$A$39:$A$782,$A184,СВЦЭМ!$B$39:$B$782,V$175)+'СЕТ СН'!$F$12</f>
        <v>340.17846182</v>
      </c>
      <c r="W184" s="36">
        <f>SUMIFS(СВЦЭМ!$F$39:$F$782,СВЦЭМ!$A$39:$A$782,$A184,СВЦЭМ!$B$39:$B$782,W$175)+'СЕТ СН'!$F$12</f>
        <v>335.80648465000002</v>
      </c>
      <c r="X184" s="36">
        <f>SUMIFS(СВЦЭМ!$F$39:$F$782,СВЦЭМ!$A$39:$A$782,$A184,СВЦЭМ!$B$39:$B$782,X$175)+'СЕТ СН'!$F$12</f>
        <v>333.29938523999999</v>
      </c>
      <c r="Y184" s="36">
        <f>SUMIFS(СВЦЭМ!$F$39:$F$782,СВЦЭМ!$A$39:$A$782,$A184,СВЦЭМ!$B$39:$B$782,Y$175)+'СЕТ СН'!$F$12</f>
        <v>331.66107327999998</v>
      </c>
    </row>
    <row r="185" spans="1:25" ht="15.75" x14ac:dyDescent="0.2">
      <c r="A185" s="35">
        <f t="shared" si="5"/>
        <v>44967</v>
      </c>
      <c r="B185" s="36">
        <f>SUMIFS(СВЦЭМ!$F$39:$F$782,СВЦЭМ!$A$39:$A$782,$A185,СВЦЭМ!$B$39:$B$782,B$175)+'СЕТ СН'!$F$12</f>
        <v>341.37247016999999</v>
      </c>
      <c r="C185" s="36">
        <f>SUMIFS(СВЦЭМ!$F$39:$F$782,СВЦЭМ!$A$39:$A$782,$A185,СВЦЭМ!$B$39:$B$782,C$175)+'СЕТ СН'!$F$12</f>
        <v>345.98099293000001</v>
      </c>
      <c r="D185" s="36">
        <f>SUMIFS(СВЦЭМ!$F$39:$F$782,СВЦЭМ!$A$39:$A$782,$A185,СВЦЭМ!$B$39:$B$782,D$175)+'СЕТ СН'!$F$12</f>
        <v>344.37141222000002</v>
      </c>
      <c r="E185" s="36">
        <f>SUMIFS(СВЦЭМ!$F$39:$F$782,СВЦЭМ!$A$39:$A$782,$A185,СВЦЭМ!$B$39:$B$782,E$175)+'СЕТ СН'!$F$12</f>
        <v>351.20379351999998</v>
      </c>
      <c r="F185" s="36">
        <f>SUMIFS(СВЦЭМ!$F$39:$F$782,СВЦЭМ!$A$39:$A$782,$A185,СВЦЭМ!$B$39:$B$782,F$175)+'СЕТ СН'!$F$12</f>
        <v>348.08056698000001</v>
      </c>
      <c r="G185" s="36">
        <f>SUMIFS(СВЦЭМ!$F$39:$F$782,СВЦЭМ!$A$39:$A$782,$A185,СВЦЭМ!$B$39:$B$782,G$175)+'СЕТ СН'!$F$12</f>
        <v>342.47560515999999</v>
      </c>
      <c r="H185" s="36">
        <f>SUMIFS(СВЦЭМ!$F$39:$F$782,СВЦЭМ!$A$39:$A$782,$A185,СВЦЭМ!$B$39:$B$782,H$175)+'СЕТ СН'!$F$12</f>
        <v>354.90882525000001</v>
      </c>
      <c r="I185" s="36">
        <f>SUMIFS(СВЦЭМ!$F$39:$F$782,СВЦЭМ!$A$39:$A$782,$A185,СВЦЭМ!$B$39:$B$782,I$175)+'СЕТ СН'!$F$12</f>
        <v>351.85376726999999</v>
      </c>
      <c r="J185" s="36">
        <f>SUMIFS(СВЦЭМ!$F$39:$F$782,СВЦЭМ!$A$39:$A$782,$A185,СВЦЭМ!$B$39:$B$782,J$175)+'СЕТ СН'!$F$12</f>
        <v>349.08808589</v>
      </c>
      <c r="K185" s="36">
        <f>SUMIFS(СВЦЭМ!$F$39:$F$782,СВЦЭМ!$A$39:$A$782,$A185,СВЦЭМ!$B$39:$B$782,K$175)+'СЕТ СН'!$F$12</f>
        <v>347.57871733000002</v>
      </c>
      <c r="L185" s="36">
        <f>SUMIFS(СВЦЭМ!$F$39:$F$782,СВЦЭМ!$A$39:$A$782,$A185,СВЦЭМ!$B$39:$B$782,L$175)+'СЕТ СН'!$F$12</f>
        <v>347.55118191999998</v>
      </c>
      <c r="M185" s="36">
        <f>SUMIFS(СВЦЭМ!$F$39:$F$782,СВЦЭМ!$A$39:$A$782,$A185,СВЦЭМ!$B$39:$B$782,M$175)+'СЕТ СН'!$F$12</f>
        <v>350.70334506</v>
      </c>
      <c r="N185" s="36">
        <f>SUMIFS(СВЦЭМ!$F$39:$F$782,СВЦЭМ!$A$39:$A$782,$A185,СВЦЭМ!$B$39:$B$782,N$175)+'СЕТ СН'!$F$12</f>
        <v>349.50609351000003</v>
      </c>
      <c r="O185" s="36">
        <f>SUMIFS(СВЦЭМ!$F$39:$F$782,СВЦЭМ!$A$39:$A$782,$A185,СВЦЭМ!$B$39:$B$782,O$175)+'СЕТ СН'!$F$12</f>
        <v>344.92966889000002</v>
      </c>
      <c r="P185" s="36">
        <f>SUMIFS(СВЦЭМ!$F$39:$F$782,СВЦЭМ!$A$39:$A$782,$A185,СВЦЭМ!$B$39:$B$782,P$175)+'СЕТ СН'!$F$12</f>
        <v>345.68365627999998</v>
      </c>
      <c r="Q185" s="36">
        <f>SUMIFS(СВЦЭМ!$F$39:$F$782,СВЦЭМ!$A$39:$A$782,$A185,СВЦЭМ!$B$39:$B$782,Q$175)+'СЕТ СН'!$F$12</f>
        <v>345.02758796000001</v>
      </c>
      <c r="R185" s="36">
        <f>SUMIFS(СВЦЭМ!$F$39:$F$782,СВЦЭМ!$A$39:$A$782,$A185,СВЦЭМ!$B$39:$B$782,R$175)+'СЕТ СН'!$F$12</f>
        <v>337.63927042</v>
      </c>
      <c r="S185" s="36">
        <f>SUMIFS(СВЦЭМ!$F$39:$F$782,СВЦЭМ!$A$39:$A$782,$A185,СВЦЭМ!$B$39:$B$782,S$175)+'СЕТ СН'!$F$12</f>
        <v>344.47018116999999</v>
      </c>
      <c r="T185" s="36">
        <f>SUMIFS(СВЦЭМ!$F$39:$F$782,СВЦЭМ!$A$39:$A$782,$A185,СВЦЭМ!$B$39:$B$782,T$175)+'СЕТ СН'!$F$12</f>
        <v>344.25593370000001</v>
      </c>
      <c r="U185" s="36">
        <f>SUMIFS(СВЦЭМ!$F$39:$F$782,СВЦЭМ!$A$39:$A$782,$A185,СВЦЭМ!$B$39:$B$782,U$175)+'СЕТ СН'!$F$12</f>
        <v>343.84029548000001</v>
      </c>
      <c r="V185" s="36">
        <f>SUMIFS(СВЦЭМ!$F$39:$F$782,СВЦЭМ!$A$39:$A$782,$A185,СВЦЭМ!$B$39:$B$782,V$175)+'СЕТ СН'!$F$12</f>
        <v>344.65063555</v>
      </c>
      <c r="W185" s="36">
        <f>SUMIFS(СВЦЭМ!$F$39:$F$782,СВЦЭМ!$A$39:$A$782,$A185,СВЦЭМ!$B$39:$B$782,W$175)+'СЕТ СН'!$F$12</f>
        <v>344.01870676999999</v>
      </c>
      <c r="X185" s="36">
        <f>SUMIFS(СВЦЭМ!$F$39:$F$782,СВЦЭМ!$A$39:$A$782,$A185,СВЦЭМ!$B$39:$B$782,X$175)+'СЕТ СН'!$F$12</f>
        <v>340.61131286</v>
      </c>
      <c r="Y185" s="36">
        <f>SUMIFS(СВЦЭМ!$F$39:$F$782,СВЦЭМ!$A$39:$A$782,$A185,СВЦЭМ!$B$39:$B$782,Y$175)+'СЕТ СН'!$F$12</f>
        <v>341.04215691000002</v>
      </c>
    </row>
    <row r="186" spans="1:25" ht="15.75" x14ac:dyDescent="0.2">
      <c r="A186" s="35">
        <f t="shared" si="5"/>
        <v>44968</v>
      </c>
      <c r="B186" s="36">
        <f>SUMIFS(СВЦЭМ!$F$39:$F$782,СВЦЭМ!$A$39:$A$782,$A186,СВЦЭМ!$B$39:$B$782,B$175)+'СЕТ СН'!$F$12</f>
        <v>385.93170670000001</v>
      </c>
      <c r="C186" s="36">
        <f>SUMIFS(СВЦЭМ!$F$39:$F$782,СВЦЭМ!$A$39:$A$782,$A186,СВЦЭМ!$B$39:$B$782,C$175)+'СЕТ СН'!$F$12</f>
        <v>395.65840599000001</v>
      </c>
      <c r="D186" s="36">
        <f>SUMIFS(СВЦЭМ!$F$39:$F$782,СВЦЭМ!$A$39:$A$782,$A186,СВЦЭМ!$B$39:$B$782,D$175)+'СЕТ СН'!$F$12</f>
        <v>398.51576318999997</v>
      </c>
      <c r="E186" s="36">
        <f>SUMIFS(СВЦЭМ!$F$39:$F$782,СВЦЭМ!$A$39:$A$782,$A186,СВЦЭМ!$B$39:$B$782,E$175)+'СЕТ СН'!$F$12</f>
        <v>398.84225493000002</v>
      </c>
      <c r="F186" s="36">
        <f>SUMIFS(СВЦЭМ!$F$39:$F$782,СВЦЭМ!$A$39:$A$782,$A186,СВЦЭМ!$B$39:$B$782,F$175)+'СЕТ СН'!$F$12</f>
        <v>397.67419504999998</v>
      </c>
      <c r="G186" s="36">
        <f>SUMIFS(СВЦЭМ!$F$39:$F$782,СВЦЭМ!$A$39:$A$782,$A186,СВЦЭМ!$B$39:$B$782,G$175)+'СЕТ СН'!$F$12</f>
        <v>394.63243547000002</v>
      </c>
      <c r="H186" s="36">
        <f>SUMIFS(СВЦЭМ!$F$39:$F$782,СВЦЭМ!$A$39:$A$782,$A186,СВЦЭМ!$B$39:$B$782,H$175)+'СЕТ СН'!$F$12</f>
        <v>382.65153171999998</v>
      </c>
      <c r="I186" s="36">
        <f>SUMIFS(СВЦЭМ!$F$39:$F$782,СВЦЭМ!$A$39:$A$782,$A186,СВЦЭМ!$B$39:$B$782,I$175)+'СЕТ СН'!$F$12</f>
        <v>368.42051968999999</v>
      </c>
      <c r="J186" s="36">
        <f>SUMIFS(СВЦЭМ!$F$39:$F$782,СВЦЭМ!$A$39:$A$782,$A186,СВЦЭМ!$B$39:$B$782,J$175)+'СЕТ СН'!$F$12</f>
        <v>360.59261597</v>
      </c>
      <c r="K186" s="36">
        <f>SUMIFS(СВЦЭМ!$F$39:$F$782,СВЦЭМ!$A$39:$A$782,$A186,СВЦЭМ!$B$39:$B$782,K$175)+'СЕТ СН'!$F$12</f>
        <v>349.34588316999998</v>
      </c>
      <c r="L186" s="36">
        <f>SUMIFS(СВЦЭМ!$F$39:$F$782,СВЦЭМ!$A$39:$A$782,$A186,СВЦЭМ!$B$39:$B$782,L$175)+'СЕТ СН'!$F$12</f>
        <v>350.89146514999999</v>
      </c>
      <c r="M186" s="36">
        <f>SUMIFS(СВЦЭМ!$F$39:$F$782,СВЦЭМ!$A$39:$A$782,$A186,СВЦЭМ!$B$39:$B$782,M$175)+'СЕТ СН'!$F$12</f>
        <v>356.01891763999998</v>
      </c>
      <c r="N186" s="36">
        <f>SUMIFS(СВЦЭМ!$F$39:$F$782,СВЦЭМ!$A$39:$A$782,$A186,СВЦЭМ!$B$39:$B$782,N$175)+'СЕТ СН'!$F$12</f>
        <v>363.87233866000003</v>
      </c>
      <c r="O186" s="36">
        <f>SUMIFS(СВЦЭМ!$F$39:$F$782,СВЦЭМ!$A$39:$A$782,$A186,СВЦЭМ!$B$39:$B$782,O$175)+'СЕТ СН'!$F$12</f>
        <v>369.62098221999997</v>
      </c>
      <c r="P186" s="36">
        <f>SUMIFS(СВЦЭМ!$F$39:$F$782,СВЦЭМ!$A$39:$A$782,$A186,СВЦЭМ!$B$39:$B$782,P$175)+'СЕТ СН'!$F$12</f>
        <v>374.35084677999998</v>
      </c>
      <c r="Q186" s="36">
        <f>SUMIFS(СВЦЭМ!$F$39:$F$782,СВЦЭМ!$A$39:$A$782,$A186,СВЦЭМ!$B$39:$B$782,Q$175)+'СЕТ СН'!$F$12</f>
        <v>375.55178839000001</v>
      </c>
      <c r="R186" s="36">
        <f>SUMIFS(СВЦЭМ!$F$39:$F$782,СВЦЭМ!$A$39:$A$782,$A186,СВЦЭМ!$B$39:$B$782,R$175)+'СЕТ СН'!$F$12</f>
        <v>371.22023166000002</v>
      </c>
      <c r="S186" s="36">
        <f>SUMIFS(СВЦЭМ!$F$39:$F$782,СВЦЭМ!$A$39:$A$782,$A186,СВЦЭМ!$B$39:$B$782,S$175)+'СЕТ СН'!$F$12</f>
        <v>360.58042528999999</v>
      </c>
      <c r="T186" s="36">
        <f>SUMIFS(СВЦЭМ!$F$39:$F$782,СВЦЭМ!$A$39:$A$782,$A186,СВЦЭМ!$B$39:$B$782,T$175)+'СЕТ СН'!$F$12</f>
        <v>356.07475432000001</v>
      </c>
      <c r="U186" s="36">
        <f>SUMIFS(СВЦЭМ!$F$39:$F$782,СВЦЭМ!$A$39:$A$782,$A186,СВЦЭМ!$B$39:$B$782,U$175)+'СЕТ СН'!$F$12</f>
        <v>359.0145473</v>
      </c>
      <c r="V186" s="36">
        <f>SUMIFS(СВЦЭМ!$F$39:$F$782,СВЦЭМ!$A$39:$A$782,$A186,СВЦЭМ!$B$39:$B$782,V$175)+'СЕТ СН'!$F$12</f>
        <v>365.01126026999998</v>
      </c>
      <c r="W186" s="36">
        <f>SUMIFS(СВЦЭМ!$F$39:$F$782,СВЦЭМ!$A$39:$A$782,$A186,СВЦЭМ!$B$39:$B$782,W$175)+'СЕТ СН'!$F$12</f>
        <v>371.83669018000001</v>
      </c>
      <c r="X186" s="36">
        <f>SUMIFS(СВЦЭМ!$F$39:$F$782,СВЦЭМ!$A$39:$A$782,$A186,СВЦЭМ!$B$39:$B$782,X$175)+'СЕТ СН'!$F$12</f>
        <v>378.87482720000003</v>
      </c>
      <c r="Y186" s="36">
        <f>SUMIFS(СВЦЭМ!$F$39:$F$782,СВЦЭМ!$A$39:$A$782,$A186,СВЦЭМ!$B$39:$B$782,Y$175)+'СЕТ СН'!$F$12</f>
        <v>388.81509891000002</v>
      </c>
    </row>
    <row r="187" spans="1:25" ht="15.75" x14ac:dyDescent="0.2">
      <c r="A187" s="35">
        <f t="shared" si="5"/>
        <v>44969</v>
      </c>
      <c r="B187" s="36">
        <f>SUMIFS(СВЦЭМ!$F$39:$F$782,СВЦЭМ!$A$39:$A$782,$A187,СВЦЭМ!$B$39:$B$782,B$175)+'СЕТ СН'!$F$12</f>
        <v>363.22236179999999</v>
      </c>
      <c r="C187" s="36">
        <f>SUMIFS(СВЦЭМ!$F$39:$F$782,СВЦЭМ!$A$39:$A$782,$A187,СВЦЭМ!$B$39:$B$782,C$175)+'СЕТ СН'!$F$12</f>
        <v>380.34082532999997</v>
      </c>
      <c r="D187" s="36">
        <f>SUMIFS(СВЦЭМ!$F$39:$F$782,СВЦЭМ!$A$39:$A$782,$A187,СВЦЭМ!$B$39:$B$782,D$175)+'СЕТ СН'!$F$12</f>
        <v>380.17634957000001</v>
      </c>
      <c r="E187" s="36">
        <f>SUMIFS(СВЦЭМ!$F$39:$F$782,СВЦЭМ!$A$39:$A$782,$A187,СВЦЭМ!$B$39:$B$782,E$175)+'СЕТ СН'!$F$12</f>
        <v>372.88326391999999</v>
      </c>
      <c r="F187" s="36">
        <f>SUMIFS(СВЦЭМ!$F$39:$F$782,СВЦЭМ!$A$39:$A$782,$A187,СВЦЭМ!$B$39:$B$782,F$175)+'СЕТ СН'!$F$12</f>
        <v>381.44230298000002</v>
      </c>
      <c r="G187" s="36">
        <f>SUMIFS(СВЦЭМ!$F$39:$F$782,СВЦЭМ!$A$39:$A$782,$A187,СВЦЭМ!$B$39:$B$782,G$175)+'СЕТ СН'!$F$12</f>
        <v>382.89620263</v>
      </c>
      <c r="H187" s="36">
        <f>SUMIFS(СВЦЭМ!$F$39:$F$782,СВЦЭМ!$A$39:$A$782,$A187,СВЦЭМ!$B$39:$B$782,H$175)+'СЕТ СН'!$F$12</f>
        <v>381.50302585999998</v>
      </c>
      <c r="I187" s="36">
        <f>SUMIFS(СВЦЭМ!$F$39:$F$782,СВЦЭМ!$A$39:$A$782,$A187,СВЦЭМ!$B$39:$B$782,I$175)+'СЕТ СН'!$F$12</f>
        <v>382.48136161000002</v>
      </c>
      <c r="J187" s="36">
        <f>SUMIFS(СВЦЭМ!$F$39:$F$782,СВЦЭМ!$A$39:$A$782,$A187,СВЦЭМ!$B$39:$B$782,J$175)+'СЕТ СН'!$F$12</f>
        <v>380.62941387000001</v>
      </c>
      <c r="K187" s="36">
        <f>SUMIFS(СВЦЭМ!$F$39:$F$782,СВЦЭМ!$A$39:$A$782,$A187,СВЦЭМ!$B$39:$B$782,K$175)+'СЕТ СН'!$F$12</f>
        <v>365.45808413999998</v>
      </c>
      <c r="L187" s="36">
        <f>SUMIFS(СВЦЭМ!$F$39:$F$782,СВЦЭМ!$A$39:$A$782,$A187,СВЦЭМ!$B$39:$B$782,L$175)+'СЕТ СН'!$F$12</f>
        <v>357.23739587</v>
      </c>
      <c r="M187" s="36">
        <f>SUMIFS(СВЦЭМ!$F$39:$F$782,СВЦЭМ!$A$39:$A$782,$A187,СВЦЭМ!$B$39:$B$782,M$175)+'СЕТ СН'!$F$12</f>
        <v>356.94265962999998</v>
      </c>
      <c r="N187" s="36">
        <f>SUMIFS(СВЦЭМ!$F$39:$F$782,СВЦЭМ!$A$39:$A$782,$A187,СВЦЭМ!$B$39:$B$782,N$175)+'СЕТ СН'!$F$12</f>
        <v>360.18082647</v>
      </c>
      <c r="O187" s="36">
        <f>SUMIFS(СВЦЭМ!$F$39:$F$782,СВЦЭМ!$A$39:$A$782,$A187,СВЦЭМ!$B$39:$B$782,O$175)+'СЕТ СН'!$F$12</f>
        <v>367.80645350999998</v>
      </c>
      <c r="P187" s="36">
        <f>SUMIFS(СВЦЭМ!$F$39:$F$782,СВЦЭМ!$A$39:$A$782,$A187,СВЦЭМ!$B$39:$B$782,P$175)+'СЕТ СН'!$F$12</f>
        <v>372.17589502999999</v>
      </c>
      <c r="Q187" s="36">
        <f>SUMIFS(СВЦЭМ!$F$39:$F$782,СВЦЭМ!$A$39:$A$782,$A187,СВЦЭМ!$B$39:$B$782,Q$175)+'СЕТ СН'!$F$12</f>
        <v>374.91101637999998</v>
      </c>
      <c r="R187" s="36">
        <f>SUMIFS(СВЦЭМ!$F$39:$F$782,СВЦЭМ!$A$39:$A$782,$A187,СВЦЭМ!$B$39:$B$782,R$175)+'СЕТ СН'!$F$12</f>
        <v>375.42593717</v>
      </c>
      <c r="S187" s="36">
        <f>SUMIFS(СВЦЭМ!$F$39:$F$782,СВЦЭМ!$A$39:$A$782,$A187,СВЦЭМ!$B$39:$B$782,S$175)+'СЕТ СН'!$F$12</f>
        <v>366.09844164999998</v>
      </c>
      <c r="T187" s="36">
        <f>SUMIFS(СВЦЭМ!$F$39:$F$782,СВЦЭМ!$A$39:$A$782,$A187,СВЦЭМ!$B$39:$B$782,T$175)+'СЕТ СН'!$F$12</f>
        <v>359.52870424999998</v>
      </c>
      <c r="U187" s="36">
        <f>SUMIFS(СВЦЭМ!$F$39:$F$782,СВЦЭМ!$A$39:$A$782,$A187,СВЦЭМ!$B$39:$B$782,U$175)+'СЕТ СН'!$F$12</f>
        <v>353.15379911999997</v>
      </c>
      <c r="V187" s="36">
        <f>SUMIFS(СВЦЭМ!$F$39:$F$782,СВЦЭМ!$A$39:$A$782,$A187,СВЦЭМ!$B$39:$B$782,V$175)+'СЕТ СН'!$F$12</f>
        <v>358.52952898000001</v>
      </c>
      <c r="W187" s="36">
        <f>SUMIFS(СВЦЭМ!$F$39:$F$782,СВЦЭМ!$A$39:$A$782,$A187,СВЦЭМ!$B$39:$B$782,W$175)+'СЕТ СН'!$F$12</f>
        <v>361.89045066</v>
      </c>
      <c r="X187" s="36">
        <f>SUMIFS(СВЦЭМ!$F$39:$F$782,СВЦЭМ!$A$39:$A$782,$A187,СВЦЭМ!$B$39:$B$782,X$175)+'СЕТ СН'!$F$12</f>
        <v>371.59893096000002</v>
      </c>
      <c r="Y187" s="36">
        <f>SUMIFS(СВЦЭМ!$F$39:$F$782,СВЦЭМ!$A$39:$A$782,$A187,СВЦЭМ!$B$39:$B$782,Y$175)+'СЕТ СН'!$F$12</f>
        <v>371.23094479999997</v>
      </c>
    </row>
    <row r="188" spans="1:25" ht="15.75" x14ac:dyDescent="0.2">
      <c r="A188" s="35">
        <f t="shared" si="5"/>
        <v>44970</v>
      </c>
      <c r="B188" s="36">
        <f>SUMIFS(СВЦЭМ!$F$39:$F$782,СВЦЭМ!$A$39:$A$782,$A188,СВЦЭМ!$B$39:$B$782,B$175)+'СЕТ СН'!$F$12</f>
        <v>394.77456371</v>
      </c>
      <c r="C188" s="36">
        <f>SUMIFS(СВЦЭМ!$F$39:$F$782,СВЦЭМ!$A$39:$A$782,$A188,СВЦЭМ!$B$39:$B$782,C$175)+'СЕТ СН'!$F$12</f>
        <v>402.58234830999999</v>
      </c>
      <c r="D188" s="36">
        <f>SUMIFS(СВЦЭМ!$F$39:$F$782,СВЦЭМ!$A$39:$A$782,$A188,СВЦЭМ!$B$39:$B$782,D$175)+'СЕТ СН'!$F$12</f>
        <v>404.00778095999999</v>
      </c>
      <c r="E188" s="36">
        <f>SUMIFS(СВЦЭМ!$F$39:$F$782,СВЦЭМ!$A$39:$A$782,$A188,СВЦЭМ!$B$39:$B$782,E$175)+'СЕТ СН'!$F$12</f>
        <v>404.37304920000003</v>
      </c>
      <c r="F188" s="36">
        <f>SUMIFS(СВЦЭМ!$F$39:$F$782,СВЦЭМ!$A$39:$A$782,$A188,СВЦЭМ!$B$39:$B$782,F$175)+'СЕТ СН'!$F$12</f>
        <v>397.72652786999998</v>
      </c>
      <c r="G188" s="36">
        <f>SUMIFS(СВЦЭМ!$F$39:$F$782,СВЦЭМ!$A$39:$A$782,$A188,СВЦЭМ!$B$39:$B$782,G$175)+'СЕТ СН'!$F$12</f>
        <v>387.9888393</v>
      </c>
      <c r="H188" s="36">
        <f>SUMIFS(СВЦЭМ!$F$39:$F$782,СВЦЭМ!$A$39:$A$782,$A188,СВЦЭМ!$B$39:$B$782,H$175)+'СЕТ СН'!$F$12</f>
        <v>375.63731983000002</v>
      </c>
      <c r="I188" s="36">
        <f>SUMIFS(СВЦЭМ!$F$39:$F$782,СВЦЭМ!$A$39:$A$782,$A188,СВЦЭМ!$B$39:$B$782,I$175)+'СЕТ СН'!$F$12</f>
        <v>376.24813374000001</v>
      </c>
      <c r="J188" s="36">
        <f>SUMIFS(СВЦЭМ!$F$39:$F$782,СВЦЭМ!$A$39:$A$782,$A188,СВЦЭМ!$B$39:$B$782,J$175)+'СЕТ СН'!$F$12</f>
        <v>365.98568478999999</v>
      </c>
      <c r="K188" s="36">
        <f>SUMIFS(СВЦЭМ!$F$39:$F$782,СВЦЭМ!$A$39:$A$782,$A188,СВЦЭМ!$B$39:$B$782,K$175)+'СЕТ СН'!$F$12</f>
        <v>360.24511482999998</v>
      </c>
      <c r="L188" s="36">
        <f>SUMIFS(СВЦЭМ!$F$39:$F$782,СВЦЭМ!$A$39:$A$782,$A188,СВЦЭМ!$B$39:$B$782,L$175)+'СЕТ СН'!$F$12</f>
        <v>363.63195103999999</v>
      </c>
      <c r="M188" s="36">
        <f>SUMIFS(СВЦЭМ!$F$39:$F$782,СВЦЭМ!$A$39:$A$782,$A188,СВЦЭМ!$B$39:$B$782,M$175)+'СЕТ СН'!$F$12</f>
        <v>367.88686372000001</v>
      </c>
      <c r="N188" s="36">
        <f>SUMIFS(СВЦЭМ!$F$39:$F$782,СВЦЭМ!$A$39:$A$782,$A188,СВЦЭМ!$B$39:$B$782,N$175)+'СЕТ СН'!$F$12</f>
        <v>379.29499364999998</v>
      </c>
      <c r="O188" s="36">
        <f>SUMIFS(СВЦЭМ!$F$39:$F$782,СВЦЭМ!$A$39:$A$782,$A188,СВЦЭМ!$B$39:$B$782,O$175)+'СЕТ СН'!$F$12</f>
        <v>388.66443942000001</v>
      </c>
      <c r="P188" s="36">
        <f>SUMIFS(СВЦЭМ!$F$39:$F$782,СВЦЭМ!$A$39:$A$782,$A188,СВЦЭМ!$B$39:$B$782,P$175)+'СЕТ СН'!$F$12</f>
        <v>396.64940604999998</v>
      </c>
      <c r="Q188" s="36">
        <f>SUMIFS(СВЦЭМ!$F$39:$F$782,СВЦЭМ!$A$39:$A$782,$A188,СВЦЭМ!$B$39:$B$782,Q$175)+'СЕТ СН'!$F$12</f>
        <v>399.72428507000001</v>
      </c>
      <c r="R188" s="36">
        <f>SUMIFS(СВЦЭМ!$F$39:$F$782,СВЦЭМ!$A$39:$A$782,$A188,СВЦЭМ!$B$39:$B$782,R$175)+'СЕТ СН'!$F$12</f>
        <v>397.23617338000003</v>
      </c>
      <c r="S188" s="36">
        <f>SUMIFS(СВЦЭМ!$F$39:$F$782,СВЦЭМ!$A$39:$A$782,$A188,СВЦЭМ!$B$39:$B$782,S$175)+'СЕТ СН'!$F$12</f>
        <v>386.01989623999998</v>
      </c>
      <c r="T188" s="36">
        <f>SUMIFS(СВЦЭМ!$F$39:$F$782,СВЦЭМ!$A$39:$A$782,$A188,СВЦЭМ!$B$39:$B$782,T$175)+'СЕТ СН'!$F$12</f>
        <v>377.08961517</v>
      </c>
      <c r="U188" s="36">
        <f>SUMIFS(СВЦЭМ!$F$39:$F$782,СВЦЭМ!$A$39:$A$782,$A188,СВЦЭМ!$B$39:$B$782,U$175)+'СЕТ СН'!$F$12</f>
        <v>386.20556951999998</v>
      </c>
      <c r="V188" s="36">
        <f>SUMIFS(СВЦЭМ!$F$39:$F$782,СВЦЭМ!$A$39:$A$782,$A188,СВЦЭМ!$B$39:$B$782,V$175)+'СЕТ СН'!$F$12</f>
        <v>388.87768756000003</v>
      </c>
      <c r="W188" s="36">
        <f>SUMIFS(СВЦЭМ!$F$39:$F$782,СВЦЭМ!$A$39:$A$782,$A188,СВЦЭМ!$B$39:$B$782,W$175)+'СЕТ СН'!$F$12</f>
        <v>394.29308764000001</v>
      </c>
      <c r="X188" s="36">
        <f>SUMIFS(СВЦЭМ!$F$39:$F$782,СВЦЭМ!$A$39:$A$782,$A188,СВЦЭМ!$B$39:$B$782,X$175)+'СЕТ СН'!$F$12</f>
        <v>401.92934744000002</v>
      </c>
      <c r="Y188" s="36">
        <f>SUMIFS(СВЦЭМ!$F$39:$F$782,СВЦЭМ!$A$39:$A$782,$A188,СВЦЭМ!$B$39:$B$782,Y$175)+'СЕТ СН'!$F$12</f>
        <v>385.00268138000001</v>
      </c>
    </row>
    <row r="189" spans="1:25" ht="15.75" x14ac:dyDescent="0.2">
      <c r="A189" s="35">
        <f t="shared" si="5"/>
        <v>44971</v>
      </c>
      <c r="B189" s="36">
        <f>SUMIFS(СВЦЭМ!$F$39:$F$782,СВЦЭМ!$A$39:$A$782,$A189,СВЦЭМ!$B$39:$B$782,B$175)+'СЕТ СН'!$F$12</f>
        <v>410.02946237999998</v>
      </c>
      <c r="C189" s="36">
        <f>SUMIFS(СВЦЭМ!$F$39:$F$782,СВЦЭМ!$A$39:$A$782,$A189,СВЦЭМ!$B$39:$B$782,C$175)+'СЕТ СН'!$F$12</f>
        <v>419.91663915999999</v>
      </c>
      <c r="D189" s="36">
        <f>SUMIFS(СВЦЭМ!$F$39:$F$782,СВЦЭМ!$A$39:$A$782,$A189,СВЦЭМ!$B$39:$B$782,D$175)+'СЕТ СН'!$F$12</f>
        <v>418.53183797999998</v>
      </c>
      <c r="E189" s="36">
        <f>SUMIFS(СВЦЭМ!$F$39:$F$782,СВЦЭМ!$A$39:$A$782,$A189,СВЦЭМ!$B$39:$B$782,E$175)+'СЕТ СН'!$F$12</f>
        <v>437.64597605</v>
      </c>
      <c r="F189" s="36">
        <f>SUMIFS(СВЦЭМ!$F$39:$F$782,СВЦЭМ!$A$39:$A$782,$A189,СВЦЭМ!$B$39:$B$782,F$175)+'СЕТ СН'!$F$12</f>
        <v>401.07230156999998</v>
      </c>
      <c r="G189" s="36">
        <f>SUMIFS(СВЦЭМ!$F$39:$F$782,СВЦЭМ!$A$39:$A$782,$A189,СВЦЭМ!$B$39:$B$782,G$175)+'СЕТ СН'!$F$12</f>
        <v>427.32432819000002</v>
      </c>
      <c r="H189" s="36">
        <f>SUMIFS(СВЦЭМ!$F$39:$F$782,СВЦЭМ!$A$39:$A$782,$A189,СВЦЭМ!$B$39:$B$782,H$175)+'СЕТ СН'!$F$12</f>
        <v>408.09803726000001</v>
      </c>
      <c r="I189" s="36">
        <f>SUMIFS(СВЦЭМ!$F$39:$F$782,СВЦЭМ!$A$39:$A$782,$A189,СВЦЭМ!$B$39:$B$782,I$175)+'СЕТ СН'!$F$12</f>
        <v>398.9337195</v>
      </c>
      <c r="J189" s="36">
        <f>SUMIFS(СВЦЭМ!$F$39:$F$782,СВЦЭМ!$A$39:$A$782,$A189,СВЦЭМ!$B$39:$B$782,J$175)+'СЕТ СН'!$F$12</f>
        <v>393.57195068999999</v>
      </c>
      <c r="K189" s="36">
        <f>SUMIFS(СВЦЭМ!$F$39:$F$782,СВЦЭМ!$A$39:$A$782,$A189,СВЦЭМ!$B$39:$B$782,K$175)+'СЕТ СН'!$F$12</f>
        <v>389.08764153999999</v>
      </c>
      <c r="L189" s="36">
        <f>SUMIFS(СВЦЭМ!$F$39:$F$782,СВЦЭМ!$A$39:$A$782,$A189,СВЦЭМ!$B$39:$B$782,L$175)+'СЕТ СН'!$F$12</f>
        <v>389.05572591999999</v>
      </c>
      <c r="M189" s="36">
        <f>SUMIFS(СВЦЭМ!$F$39:$F$782,СВЦЭМ!$A$39:$A$782,$A189,СВЦЭМ!$B$39:$B$782,M$175)+'СЕТ СН'!$F$12</f>
        <v>404.62102140000002</v>
      </c>
      <c r="N189" s="36">
        <f>SUMIFS(СВЦЭМ!$F$39:$F$782,СВЦЭМ!$A$39:$A$782,$A189,СВЦЭМ!$B$39:$B$782,N$175)+'СЕТ СН'!$F$12</f>
        <v>401.09125989</v>
      </c>
      <c r="O189" s="36">
        <f>SUMIFS(СВЦЭМ!$F$39:$F$782,СВЦЭМ!$A$39:$A$782,$A189,СВЦЭМ!$B$39:$B$782,O$175)+'СЕТ СН'!$F$12</f>
        <v>407.04284417999997</v>
      </c>
      <c r="P189" s="36">
        <f>SUMIFS(СВЦЭМ!$F$39:$F$782,СВЦЭМ!$A$39:$A$782,$A189,СВЦЭМ!$B$39:$B$782,P$175)+'СЕТ СН'!$F$12</f>
        <v>411.60648311</v>
      </c>
      <c r="Q189" s="36">
        <f>SUMIFS(СВЦЭМ!$F$39:$F$782,СВЦЭМ!$A$39:$A$782,$A189,СВЦЭМ!$B$39:$B$782,Q$175)+'СЕТ СН'!$F$12</f>
        <v>413.29867210999998</v>
      </c>
      <c r="R189" s="36">
        <f>SUMIFS(СВЦЭМ!$F$39:$F$782,СВЦЭМ!$A$39:$A$782,$A189,СВЦЭМ!$B$39:$B$782,R$175)+'СЕТ СН'!$F$12</f>
        <v>408.04850090000002</v>
      </c>
      <c r="S189" s="36">
        <f>SUMIFS(СВЦЭМ!$F$39:$F$782,СВЦЭМ!$A$39:$A$782,$A189,СВЦЭМ!$B$39:$B$782,S$175)+'СЕТ СН'!$F$12</f>
        <v>399.79577079000001</v>
      </c>
      <c r="T189" s="36">
        <f>SUMIFS(СВЦЭМ!$F$39:$F$782,СВЦЭМ!$A$39:$A$782,$A189,СВЦЭМ!$B$39:$B$782,T$175)+'СЕТ СН'!$F$12</f>
        <v>397.59788761999999</v>
      </c>
      <c r="U189" s="36">
        <f>SUMIFS(СВЦЭМ!$F$39:$F$782,СВЦЭМ!$A$39:$A$782,$A189,СВЦЭМ!$B$39:$B$782,U$175)+'СЕТ СН'!$F$12</f>
        <v>396.27217923000001</v>
      </c>
      <c r="V189" s="36">
        <f>SUMIFS(СВЦЭМ!$F$39:$F$782,СВЦЭМ!$A$39:$A$782,$A189,СВЦЭМ!$B$39:$B$782,V$175)+'СЕТ СН'!$F$12</f>
        <v>399.79614830000003</v>
      </c>
      <c r="W189" s="36">
        <f>SUMIFS(СВЦЭМ!$F$39:$F$782,СВЦЭМ!$A$39:$A$782,$A189,СВЦЭМ!$B$39:$B$782,W$175)+'СЕТ СН'!$F$12</f>
        <v>405.02486464999998</v>
      </c>
      <c r="X189" s="36">
        <f>SUMIFS(СВЦЭМ!$F$39:$F$782,СВЦЭМ!$A$39:$A$782,$A189,СВЦЭМ!$B$39:$B$782,X$175)+'СЕТ СН'!$F$12</f>
        <v>411.1442649</v>
      </c>
      <c r="Y189" s="36">
        <f>SUMIFS(СВЦЭМ!$F$39:$F$782,СВЦЭМ!$A$39:$A$782,$A189,СВЦЭМ!$B$39:$B$782,Y$175)+'СЕТ СН'!$F$12</f>
        <v>414.76273299000002</v>
      </c>
    </row>
    <row r="190" spans="1:25" ht="15.75" x14ac:dyDescent="0.2">
      <c r="A190" s="35">
        <f t="shared" si="5"/>
        <v>44972</v>
      </c>
      <c r="B190" s="36">
        <f>SUMIFS(СВЦЭМ!$F$39:$F$782,СВЦЭМ!$A$39:$A$782,$A190,СВЦЭМ!$B$39:$B$782,B$175)+'СЕТ СН'!$F$12</f>
        <v>401.79058451999998</v>
      </c>
      <c r="C190" s="36">
        <f>SUMIFS(СВЦЭМ!$F$39:$F$782,СВЦЭМ!$A$39:$A$782,$A190,СВЦЭМ!$B$39:$B$782,C$175)+'СЕТ СН'!$F$12</f>
        <v>406.51942854999999</v>
      </c>
      <c r="D190" s="36">
        <f>SUMIFS(СВЦЭМ!$F$39:$F$782,СВЦЭМ!$A$39:$A$782,$A190,СВЦЭМ!$B$39:$B$782,D$175)+'СЕТ СН'!$F$12</f>
        <v>412.43604520000002</v>
      </c>
      <c r="E190" s="36">
        <f>SUMIFS(СВЦЭМ!$F$39:$F$782,СВЦЭМ!$A$39:$A$782,$A190,СВЦЭМ!$B$39:$B$782,E$175)+'СЕТ СН'!$F$12</f>
        <v>409.51038110000002</v>
      </c>
      <c r="F190" s="36">
        <f>SUMIFS(СВЦЭМ!$F$39:$F$782,СВЦЭМ!$A$39:$A$782,$A190,СВЦЭМ!$B$39:$B$782,F$175)+'СЕТ СН'!$F$12</f>
        <v>403.56186233</v>
      </c>
      <c r="G190" s="36">
        <f>SUMIFS(СВЦЭМ!$F$39:$F$782,СВЦЭМ!$A$39:$A$782,$A190,СВЦЭМ!$B$39:$B$782,G$175)+'СЕТ СН'!$F$12</f>
        <v>387.90624091000001</v>
      </c>
      <c r="H190" s="36">
        <f>SUMIFS(СВЦЭМ!$F$39:$F$782,СВЦЭМ!$A$39:$A$782,$A190,СВЦЭМ!$B$39:$B$782,H$175)+'СЕТ СН'!$F$12</f>
        <v>371.28606151999998</v>
      </c>
      <c r="I190" s="36">
        <f>SUMIFS(СВЦЭМ!$F$39:$F$782,СВЦЭМ!$A$39:$A$782,$A190,СВЦЭМ!$B$39:$B$782,I$175)+'СЕТ СН'!$F$12</f>
        <v>367.32118667999998</v>
      </c>
      <c r="J190" s="36">
        <f>SUMIFS(СВЦЭМ!$F$39:$F$782,СВЦЭМ!$A$39:$A$782,$A190,СВЦЭМ!$B$39:$B$782,J$175)+'СЕТ СН'!$F$12</f>
        <v>360.45543542000001</v>
      </c>
      <c r="K190" s="36">
        <f>SUMIFS(СВЦЭМ!$F$39:$F$782,СВЦЭМ!$A$39:$A$782,$A190,СВЦЭМ!$B$39:$B$782,K$175)+'СЕТ СН'!$F$12</f>
        <v>359.55399285999999</v>
      </c>
      <c r="L190" s="36">
        <f>SUMIFS(СВЦЭМ!$F$39:$F$782,СВЦЭМ!$A$39:$A$782,$A190,СВЦЭМ!$B$39:$B$782,L$175)+'СЕТ СН'!$F$12</f>
        <v>361.92222823999998</v>
      </c>
      <c r="M190" s="36">
        <f>SUMIFS(СВЦЭМ!$F$39:$F$782,СВЦЭМ!$A$39:$A$782,$A190,СВЦЭМ!$B$39:$B$782,M$175)+'СЕТ СН'!$F$12</f>
        <v>371.72381197999999</v>
      </c>
      <c r="N190" s="36">
        <f>SUMIFS(СВЦЭМ!$F$39:$F$782,СВЦЭМ!$A$39:$A$782,$A190,СВЦЭМ!$B$39:$B$782,N$175)+'СЕТ СН'!$F$12</f>
        <v>376.45877396999998</v>
      </c>
      <c r="O190" s="36">
        <f>SUMIFS(СВЦЭМ!$F$39:$F$782,СВЦЭМ!$A$39:$A$782,$A190,СВЦЭМ!$B$39:$B$782,O$175)+'СЕТ СН'!$F$12</f>
        <v>381.58767822999999</v>
      </c>
      <c r="P190" s="36">
        <f>SUMIFS(СВЦЭМ!$F$39:$F$782,СВЦЭМ!$A$39:$A$782,$A190,СВЦЭМ!$B$39:$B$782,P$175)+'СЕТ СН'!$F$12</f>
        <v>386.11772293000001</v>
      </c>
      <c r="Q190" s="36">
        <f>SUMIFS(СВЦЭМ!$F$39:$F$782,СВЦЭМ!$A$39:$A$782,$A190,СВЦЭМ!$B$39:$B$782,Q$175)+'СЕТ СН'!$F$12</f>
        <v>383.91537896</v>
      </c>
      <c r="R190" s="36">
        <f>SUMIFS(СВЦЭМ!$F$39:$F$782,СВЦЭМ!$A$39:$A$782,$A190,СВЦЭМ!$B$39:$B$782,R$175)+'СЕТ СН'!$F$12</f>
        <v>379.64595659999998</v>
      </c>
      <c r="S190" s="36">
        <f>SUMIFS(СВЦЭМ!$F$39:$F$782,СВЦЭМ!$A$39:$A$782,$A190,СВЦЭМ!$B$39:$B$782,S$175)+'СЕТ СН'!$F$12</f>
        <v>369.01038108</v>
      </c>
      <c r="T190" s="36">
        <f>SUMIFS(СВЦЭМ!$F$39:$F$782,СВЦЭМ!$A$39:$A$782,$A190,СВЦЭМ!$B$39:$B$782,T$175)+'СЕТ СН'!$F$12</f>
        <v>357.65508956000002</v>
      </c>
      <c r="U190" s="36">
        <f>SUMIFS(СВЦЭМ!$F$39:$F$782,СВЦЭМ!$A$39:$A$782,$A190,СВЦЭМ!$B$39:$B$782,U$175)+'СЕТ СН'!$F$12</f>
        <v>363.82045037</v>
      </c>
      <c r="V190" s="36">
        <f>SUMIFS(СВЦЭМ!$F$39:$F$782,СВЦЭМ!$A$39:$A$782,$A190,СВЦЭМ!$B$39:$B$782,V$175)+'СЕТ СН'!$F$12</f>
        <v>361.81117498999998</v>
      </c>
      <c r="W190" s="36">
        <f>SUMIFS(СВЦЭМ!$F$39:$F$782,СВЦЭМ!$A$39:$A$782,$A190,СВЦЭМ!$B$39:$B$782,W$175)+'СЕТ СН'!$F$12</f>
        <v>361.80811848000002</v>
      </c>
      <c r="X190" s="36">
        <f>SUMIFS(СВЦЭМ!$F$39:$F$782,СВЦЭМ!$A$39:$A$782,$A190,СВЦЭМ!$B$39:$B$782,X$175)+'СЕТ СН'!$F$12</f>
        <v>375.57899774999998</v>
      </c>
      <c r="Y190" s="36">
        <f>SUMIFS(СВЦЭМ!$F$39:$F$782,СВЦЭМ!$A$39:$A$782,$A190,СВЦЭМ!$B$39:$B$782,Y$175)+'СЕТ СН'!$F$12</f>
        <v>382.61939676999998</v>
      </c>
    </row>
    <row r="191" spans="1:25" ht="15.75" x14ac:dyDescent="0.2">
      <c r="A191" s="35">
        <f t="shared" si="5"/>
        <v>44973</v>
      </c>
      <c r="B191" s="36">
        <f>SUMIFS(СВЦЭМ!$F$39:$F$782,СВЦЭМ!$A$39:$A$782,$A191,СВЦЭМ!$B$39:$B$782,B$175)+'СЕТ СН'!$F$12</f>
        <v>396.99013631999998</v>
      </c>
      <c r="C191" s="36">
        <f>SUMIFS(СВЦЭМ!$F$39:$F$782,СВЦЭМ!$A$39:$A$782,$A191,СВЦЭМ!$B$39:$B$782,C$175)+'СЕТ СН'!$F$12</f>
        <v>405.45049065000001</v>
      </c>
      <c r="D191" s="36">
        <f>SUMIFS(СВЦЭМ!$F$39:$F$782,СВЦЭМ!$A$39:$A$782,$A191,СВЦЭМ!$B$39:$B$782,D$175)+'СЕТ СН'!$F$12</f>
        <v>407.83575121000001</v>
      </c>
      <c r="E191" s="36">
        <f>SUMIFS(СВЦЭМ!$F$39:$F$782,СВЦЭМ!$A$39:$A$782,$A191,СВЦЭМ!$B$39:$B$782,E$175)+'СЕТ СН'!$F$12</f>
        <v>408.13265891999998</v>
      </c>
      <c r="F191" s="36">
        <f>SUMIFS(СВЦЭМ!$F$39:$F$782,СВЦЭМ!$A$39:$A$782,$A191,СВЦЭМ!$B$39:$B$782,F$175)+'СЕТ СН'!$F$12</f>
        <v>404.45685322000003</v>
      </c>
      <c r="G191" s="36">
        <f>SUMIFS(СВЦЭМ!$F$39:$F$782,СВЦЭМ!$A$39:$A$782,$A191,СВЦЭМ!$B$39:$B$782,G$175)+'СЕТ СН'!$F$12</f>
        <v>393.96403600999997</v>
      </c>
      <c r="H191" s="36">
        <f>SUMIFS(СВЦЭМ!$F$39:$F$782,СВЦЭМ!$A$39:$A$782,$A191,СВЦЭМ!$B$39:$B$782,H$175)+'СЕТ СН'!$F$12</f>
        <v>371.72491530999997</v>
      </c>
      <c r="I191" s="36">
        <f>SUMIFS(СВЦЭМ!$F$39:$F$782,СВЦЭМ!$A$39:$A$782,$A191,СВЦЭМ!$B$39:$B$782,I$175)+'СЕТ СН'!$F$12</f>
        <v>363.64021203999999</v>
      </c>
      <c r="J191" s="36">
        <f>SUMIFS(СВЦЭМ!$F$39:$F$782,СВЦЭМ!$A$39:$A$782,$A191,СВЦЭМ!$B$39:$B$782,J$175)+'СЕТ СН'!$F$12</f>
        <v>360.91775396999998</v>
      </c>
      <c r="K191" s="36">
        <f>SUMIFS(СВЦЭМ!$F$39:$F$782,СВЦЭМ!$A$39:$A$782,$A191,СВЦЭМ!$B$39:$B$782,K$175)+'СЕТ СН'!$F$12</f>
        <v>362.80885140999999</v>
      </c>
      <c r="L191" s="36">
        <f>SUMIFS(СВЦЭМ!$F$39:$F$782,СВЦЭМ!$A$39:$A$782,$A191,СВЦЭМ!$B$39:$B$782,L$175)+'СЕТ СН'!$F$12</f>
        <v>366.91096563000002</v>
      </c>
      <c r="M191" s="36">
        <f>SUMIFS(СВЦЭМ!$F$39:$F$782,СВЦЭМ!$A$39:$A$782,$A191,СВЦЭМ!$B$39:$B$782,M$175)+'СЕТ СН'!$F$12</f>
        <v>371.79539588</v>
      </c>
      <c r="N191" s="36">
        <f>SUMIFS(СВЦЭМ!$F$39:$F$782,СВЦЭМ!$A$39:$A$782,$A191,СВЦЭМ!$B$39:$B$782,N$175)+'СЕТ СН'!$F$12</f>
        <v>385.05244494999999</v>
      </c>
      <c r="O191" s="36">
        <f>SUMIFS(СВЦЭМ!$F$39:$F$782,СВЦЭМ!$A$39:$A$782,$A191,СВЦЭМ!$B$39:$B$782,O$175)+'СЕТ СН'!$F$12</f>
        <v>389.8784053</v>
      </c>
      <c r="P191" s="36">
        <f>SUMIFS(СВЦЭМ!$F$39:$F$782,СВЦЭМ!$A$39:$A$782,$A191,СВЦЭМ!$B$39:$B$782,P$175)+'СЕТ СН'!$F$12</f>
        <v>392.84711386999999</v>
      </c>
      <c r="Q191" s="36">
        <f>SUMIFS(СВЦЭМ!$F$39:$F$782,СВЦЭМ!$A$39:$A$782,$A191,СВЦЭМ!$B$39:$B$782,Q$175)+'СЕТ СН'!$F$12</f>
        <v>393.81479559000002</v>
      </c>
      <c r="R191" s="36">
        <f>SUMIFS(СВЦЭМ!$F$39:$F$782,СВЦЭМ!$A$39:$A$782,$A191,СВЦЭМ!$B$39:$B$782,R$175)+'СЕТ СН'!$F$12</f>
        <v>390.75929974000002</v>
      </c>
      <c r="S191" s="36">
        <f>SUMIFS(СВЦЭМ!$F$39:$F$782,СВЦЭМ!$A$39:$A$782,$A191,СВЦЭМ!$B$39:$B$782,S$175)+'СЕТ СН'!$F$12</f>
        <v>379.65753742999999</v>
      </c>
      <c r="T191" s="36">
        <f>SUMIFS(СВЦЭМ!$F$39:$F$782,СВЦЭМ!$A$39:$A$782,$A191,СВЦЭМ!$B$39:$B$782,T$175)+'СЕТ СН'!$F$12</f>
        <v>366.76683586000001</v>
      </c>
      <c r="U191" s="36">
        <f>SUMIFS(СВЦЭМ!$F$39:$F$782,СВЦЭМ!$A$39:$A$782,$A191,СВЦЭМ!$B$39:$B$782,U$175)+'СЕТ СН'!$F$12</f>
        <v>371.13493868</v>
      </c>
      <c r="V191" s="36">
        <f>SUMIFS(СВЦЭМ!$F$39:$F$782,СВЦЭМ!$A$39:$A$782,$A191,СВЦЭМ!$B$39:$B$782,V$175)+'СЕТ СН'!$F$12</f>
        <v>374.42723089999998</v>
      </c>
      <c r="W191" s="36">
        <f>SUMIFS(СВЦЭМ!$F$39:$F$782,СВЦЭМ!$A$39:$A$782,$A191,СВЦЭМ!$B$39:$B$782,W$175)+'СЕТ СН'!$F$12</f>
        <v>382.41986381999999</v>
      </c>
      <c r="X191" s="36">
        <f>SUMIFS(СВЦЭМ!$F$39:$F$782,СВЦЭМ!$A$39:$A$782,$A191,СВЦЭМ!$B$39:$B$782,X$175)+'СЕТ СН'!$F$12</f>
        <v>394.24282900999998</v>
      </c>
      <c r="Y191" s="36">
        <f>SUMIFS(СВЦЭМ!$F$39:$F$782,СВЦЭМ!$A$39:$A$782,$A191,СВЦЭМ!$B$39:$B$782,Y$175)+'СЕТ СН'!$F$12</f>
        <v>398.47117917000003</v>
      </c>
    </row>
    <row r="192" spans="1:25" ht="15.75" x14ac:dyDescent="0.2">
      <c r="A192" s="35">
        <f t="shared" si="5"/>
        <v>44974</v>
      </c>
      <c r="B192" s="36">
        <f>SUMIFS(СВЦЭМ!$F$39:$F$782,СВЦЭМ!$A$39:$A$782,$A192,СВЦЭМ!$B$39:$B$782,B$175)+'СЕТ СН'!$F$12</f>
        <v>429.54822538000002</v>
      </c>
      <c r="C192" s="36">
        <f>SUMIFS(СВЦЭМ!$F$39:$F$782,СВЦЭМ!$A$39:$A$782,$A192,СВЦЭМ!$B$39:$B$782,C$175)+'СЕТ СН'!$F$12</f>
        <v>438.52464548</v>
      </c>
      <c r="D192" s="36">
        <f>SUMIFS(СВЦЭМ!$F$39:$F$782,СВЦЭМ!$A$39:$A$782,$A192,СВЦЭМ!$B$39:$B$782,D$175)+'СЕТ СН'!$F$12</f>
        <v>440.62756292</v>
      </c>
      <c r="E192" s="36">
        <f>SUMIFS(СВЦЭМ!$F$39:$F$782,СВЦЭМ!$A$39:$A$782,$A192,СВЦЭМ!$B$39:$B$782,E$175)+'СЕТ СН'!$F$12</f>
        <v>440.22369779000002</v>
      </c>
      <c r="F192" s="36">
        <f>SUMIFS(СВЦЭМ!$F$39:$F$782,СВЦЭМ!$A$39:$A$782,$A192,СВЦЭМ!$B$39:$B$782,F$175)+'СЕТ СН'!$F$12</f>
        <v>431.51063407999999</v>
      </c>
      <c r="G192" s="36">
        <f>SUMIFS(СВЦЭМ!$F$39:$F$782,СВЦЭМ!$A$39:$A$782,$A192,СВЦЭМ!$B$39:$B$782,G$175)+'СЕТ СН'!$F$12</f>
        <v>420.01739326000001</v>
      </c>
      <c r="H192" s="36">
        <f>SUMIFS(СВЦЭМ!$F$39:$F$782,СВЦЭМ!$A$39:$A$782,$A192,СВЦЭМ!$B$39:$B$782,H$175)+'СЕТ СН'!$F$12</f>
        <v>403.35722754</v>
      </c>
      <c r="I192" s="36">
        <f>SUMIFS(СВЦЭМ!$F$39:$F$782,СВЦЭМ!$A$39:$A$782,$A192,СВЦЭМ!$B$39:$B$782,I$175)+'СЕТ СН'!$F$12</f>
        <v>397.66152061999998</v>
      </c>
      <c r="J192" s="36">
        <f>SUMIFS(СВЦЭМ!$F$39:$F$782,СВЦЭМ!$A$39:$A$782,$A192,СВЦЭМ!$B$39:$B$782,J$175)+'СЕТ СН'!$F$12</f>
        <v>390.39423299999999</v>
      </c>
      <c r="K192" s="36">
        <f>SUMIFS(СВЦЭМ!$F$39:$F$782,СВЦЭМ!$A$39:$A$782,$A192,СВЦЭМ!$B$39:$B$782,K$175)+'СЕТ СН'!$F$12</f>
        <v>388.10257395000002</v>
      </c>
      <c r="L192" s="36">
        <f>SUMIFS(СВЦЭМ!$F$39:$F$782,СВЦЭМ!$A$39:$A$782,$A192,СВЦЭМ!$B$39:$B$782,L$175)+'СЕТ СН'!$F$12</f>
        <v>388.40275993</v>
      </c>
      <c r="M192" s="36">
        <f>SUMIFS(СВЦЭМ!$F$39:$F$782,СВЦЭМ!$A$39:$A$782,$A192,СВЦЭМ!$B$39:$B$782,M$175)+'СЕТ СН'!$F$12</f>
        <v>389.53775216999998</v>
      </c>
      <c r="N192" s="36">
        <f>SUMIFS(СВЦЭМ!$F$39:$F$782,СВЦЭМ!$A$39:$A$782,$A192,СВЦЭМ!$B$39:$B$782,N$175)+'СЕТ СН'!$F$12</f>
        <v>396.50297554000002</v>
      </c>
      <c r="O192" s="36">
        <f>SUMIFS(СВЦЭМ!$F$39:$F$782,СВЦЭМ!$A$39:$A$782,$A192,СВЦЭМ!$B$39:$B$782,O$175)+'СЕТ СН'!$F$12</f>
        <v>401.95056289000001</v>
      </c>
      <c r="P192" s="36">
        <f>SUMIFS(СВЦЭМ!$F$39:$F$782,СВЦЭМ!$A$39:$A$782,$A192,СВЦЭМ!$B$39:$B$782,P$175)+'СЕТ СН'!$F$12</f>
        <v>407.00015888000001</v>
      </c>
      <c r="Q192" s="36">
        <f>SUMIFS(СВЦЭМ!$F$39:$F$782,СВЦЭМ!$A$39:$A$782,$A192,СВЦЭМ!$B$39:$B$782,Q$175)+'СЕТ СН'!$F$12</f>
        <v>404.40778539000002</v>
      </c>
      <c r="R192" s="36">
        <f>SUMIFS(СВЦЭМ!$F$39:$F$782,СВЦЭМ!$A$39:$A$782,$A192,СВЦЭМ!$B$39:$B$782,R$175)+'СЕТ СН'!$F$12</f>
        <v>399.20551238000002</v>
      </c>
      <c r="S192" s="36">
        <f>SUMIFS(СВЦЭМ!$F$39:$F$782,СВЦЭМ!$A$39:$A$782,$A192,СВЦЭМ!$B$39:$B$782,S$175)+'СЕТ СН'!$F$12</f>
        <v>388.75326244000001</v>
      </c>
      <c r="T192" s="36">
        <f>SUMIFS(СВЦЭМ!$F$39:$F$782,СВЦЭМ!$A$39:$A$782,$A192,СВЦЭМ!$B$39:$B$782,T$175)+'СЕТ СН'!$F$12</f>
        <v>382.31812619999999</v>
      </c>
      <c r="U192" s="36">
        <f>SUMIFS(СВЦЭМ!$F$39:$F$782,СВЦЭМ!$A$39:$A$782,$A192,СВЦЭМ!$B$39:$B$782,U$175)+'СЕТ СН'!$F$12</f>
        <v>388.50725627000003</v>
      </c>
      <c r="V192" s="36">
        <f>SUMIFS(СВЦЭМ!$F$39:$F$782,СВЦЭМ!$A$39:$A$782,$A192,СВЦЭМ!$B$39:$B$782,V$175)+'СЕТ СН'!$F$12</f>
        <v>394.02371233000002</v>
      </c>
      <c r="W192" s="36">
        <f>SUMIFS(СВЦЭМ!$F$39:$F$782,СВЦЭМ!$A$39:$A$782,$A192,СВЦЭМ!$B$39:$B$782,W$175)+'СЕТ СН'!$F$12</f>
        <v>404.93887859</v>
      </c>
      <c r="X192" s="36">
        <f>SUMIFS(СВЦЭМ!$F$39:$F$782,СВЦЭМ!$A$39:$A$782,$A192,СВЦЭМ!$B$39:$B$782,X$175)+'СЕТ СН'!$F$12</f>
        <v>409.20647186999997</v>
      </c>
      <c r="Y192" s="36">
        <f>SUMIFS(СВЦЭМ!$F$39:$F$782,СВЦЭМ!$A$39:$A$782,$A192,СВЦЭМ!$B$39:$B$782,Y$175)+'СЕТ СН'!$F$12</f>
        <v>413.59184206999998</v>
      </c>
    </row>
    <row r="193" spans="1:27" ht="15.75" x14ac:dyDescent="0.2">
      <c r="A193" s="35">
        <f t="shared" si="5"/>
        <v>44975</v>
      </c>
      <c r="B193" s="36">
        <f>SUMIFS(СВЦЭМ!$F$39:$F$782,СВЦЭМ!$A$39:$A$782,$A193,СВЦЭМ!$B$39:$B$782,B$175)+'СЕТ СН'!$F$12</f>
        <v>398.01778839999997</v>
      </c>
      <c r="C193" s="36">
        <f>SUMIFS(СВЦЭМ!$F$39:$F$782,СВЦЭМ!$A$39:$A$782,$A193,СВЦЭМ!$B$39:$B$782,C$175)+'СЕТ СН'!$F$12</f>
        <v>409.39402261999999</v>
      </c>
      <c r="D193" s="36">
        <f>SUMIFS(СВЦЭМ!$F$39:$F$782,СВЦЭМ!$A$39:$A$782,$A193,СВЦЭМ!$B$39:$B$782,D$175)+'СЕТ СН'!$F$12</f>
        <v>411.37829191999998</v>
      </c>
      <c r="E193" s="36">
        <f>SUMIFS(СВЦЭМ!$F$39:$F$782,СВЦЭМ!$A$39:$A$782,$A193,СВЦЭМ!$B$39:$B$782,E$175)+'СЕТ СН'!$F$12</f>
        <v>412.83379409999998</v>
      </c>
      <c r="F193" s="36">
        <f>SUMIFS(СВЦЭМ!$F$39:$F$782,СВЦЭМ!$A$39:$A$782,$A193,СВЦЭМ!$B$39:$B$782,F$175)+'СЕТ СН'!$F$12</f>
        <v>407.92139838000003</v>
      </c>
      <c r="G193" s="36">
        <f>SUMIFS(СВЦЭМ!$F$39:$F$782,СВЦЭМ!$A$39:$A$782,$A193,СВЦЭМ!$B$39:$B$782,G$175)+'СЕТ СН'!$F$12</f>
        <v>404.94340079</v>
      </c>
      <c r="H193" s="36">
        <f>SUMIFS(СВЦЭМ!$F$39:$F$782,СВЦЭМ!$A$39:$A$782,$A193,СВЦЭМ!$B$39:$B$782,H$175)+'СЕТ СН'!$F$12</f>
        <v>403.67047925999998</v>
      </c>
      <c r="I193" s="36">
        <f>SUMIFS(СВЦЭМ!$F$39:$F$782,СВЦЭМ!$A$39:$A$782,$A193,СВЦЭМ!$B$39:$B$782,I$175)+'СЕТ СН'!$F$12</f>
        <v>404.30925689999998</v>
      </c>
      <c r="J193" s="36">
        <f>SUMIFS(СВЦЭМ!$F$39:$F$782,СВЦЭМ!$A$39:$A$782,$A193,СВЦЭМ!$B$39:$B$782,J$175)+'СЕТ СН'!$F$12</f>
        <v>402.81153727999998</v>
      </c>
      <c r="K193" s="36">
        <f>SUMIFS(СВЦЭМ!$F$39:$F$782,СВЦЭМ!$A$39:$A$782,$A193,СВЦЭМ!$B$39:$B$782,K$175)+'СЕТ СН'!$F$12</f>
        <v>382.9531748</v>
      </c>
      <c r="L193" s="36">
        <f>SUMIFS(СВЦЭМ!$F$39:$F$782,СВЦЭМ!$A$39:$A$782,$A193,СВЦЭМ!$B$39:$B$782,L$175)+'СЕТ СН'!$F$12</f>
        <v>379.26577995999997</v>
      </c>
      <c r="M193" s="36">
        <f>SUMIFS(СВЦЭМ!$F$39:$F$782,СВЦЭМ!$A$39:$A$782,$A193,СВЦЭМ!$B$39:$B$782,M$175)+'СЕТ СН'!$F$12</f>
        <v>382.35601964</v>
      </c>
      <c r="N193" s="36">
        <f>SUMIFS(СВЦЭМ!$F$39:$F$782,СВЦЭМ!$A$39:$A$782,$A193,СВЦЭМ!$B$39:$B$782,N$175)+'СЕТ СН'!$F$12</f>
        <v>389.38596999999999</v>
      </c>
      <c r="O193" s="36">
        <f>SUMIFS(СВЦЭМ!$F$39:$F$782,СВЦЭМ!$A$39:$A$782,$A193,СВЦЭМ!$B$39:$B$782,O$175)+'СЕТ СН'!$F$12</f>
        <v>392.53987204999999</v>
      </c>
      <c r="P193" s="36">
        <f>SUMIFS(СВЦЭМ!$F$39:$F$782,СВЦЭМ!$A$39:$A$782,$A193,СВЦЭМ!$B$39:$B$782,P$175)+'СЕТ СН'!$F$12</f>
        <v>393.56120106999998</v>
      </c>
      <c r="Q193" s="36">
        <f>SUMIFS(СВЦЭМ!$F$39:$F$782,СВЦЭМ!$A$39:$A$782,$A193,СВЦЭМ!$B$39:$B$782,Q$175)+'СЕТ СН'!$F$12</f>
        <v>393.51794772</v>
      </c>
      <c r="R193" s="36">
        <f>SUMIFS(СВЦЭМ!$F$39:$F$782,СВЦЭМ!$A$39:$A$782,$A193,СВЦЭМ!$B$39:$B$782,R$175)+'СЕТ СН'!$F$12</f>
        <v>394.24076977999999</v>
      </c>
      <c r="S193" s="36">
        <f>SUMIFS(СВЦЭМ!$F$39:$F$782,СВЦЭМ!$A$39:$A$782,$A193,СВЦЭМ!$B$39:$B$782,S$175)+'СЕТ СН'!$F$12</f>
        <v>393.94589948999999</v>
      </c>
      <c r="T193" s="36">
        <f>SUMIFS(СВЦЭМ!$F$39:$F$782,СВЦЭМ!$A$39:$A$782,$A193,СВЦЭМ!$B$39:$B$782,T$175)+'СЕТ СН'!$F$12</f>
        <v>387.90928715000001</v>
      </c>
      <c r="U193" s="36">
        <f>SUMIFS(СВЦЭМ!$F$39:$F$782,СВЦЭМ!$A$39:$A$782,$A193,СВЦЭМ!$B$39:$B$782,U$175)+'СЕТ СН'!$F$12</f>
        <v>387.05389127000001</v>
      </c>
      <c r="V193" s="36">
        <f>SUMIFS(СВЦЭМ!$F$39:$F$782,СВЦЭМ!$A$39:$A$782,$A193,СВЦЭМ!$B$39:$B$782,V$175)+'СЕТ СН'!$F$12</f>
        <v>385.66080118000002</v>
      </c>
      <c r="W193" s="36">
        <f>SUMIFS(СВЦЭМ!$F$39:$F$782,СВЦЭМ!$A$39:$A$782,$A193,СВЦЭМ!$B$39:$B$782,W$175)+'СЕТ СН'!$F$12</f>
        <v>393.64108972999998</v>
      </c>
      <c r="X193" s="36">
        <f>SUMIFS(СВЦЭМ!$F$39:$F$782,СВЦЭМ!$A$39:$A$782,$A193,СВЦЭМ!$B$39:$B$782,X$175)+'СЕТ СН'!$F$12</f>
        <v>394.42534461000002</v>
      </c>
      <c r="Y193" s="36">
        <f>SUMIFS(СВЦЭМ!$F$39:$F$782,СВЦЭМ!$A$39:$A$782,$A193,СВЦЭМ!$B$39:$B$782,Y$175)+'СЕТ СН'!$F$12</f>
        <v>404.65704916999999</v>
      </c>
    </row>
    <row r="194" spans="1:27" ht="15.75" x14ac:dyDescent="0.2">
      <c r="A194" s="35">
        <f t="shared" si="5"/>
        <v>44976</v>
      </c>
      <c r="B194" s="36">
        <f>SUMIFS(СВЦЭМ!$F$39:$F$782,СВЦЭМ!$A$39:$A$782,$A194,СВЦЭМ!$B$39:$B$782,B$175)+'СЕТ СН'!$F$12</f>
        <v>417.96092334999997</v>
      </c>
      <c r="C194" s="36">
        <f>SUMIFS(СВЦЭМ!$F$39:$F$782,СВЦЭМ!$A$39:$A$782,$A194,СВЦЭМ!$B$39:$B$782,C$175)+'СЕТ СН'!$F$12</f>
        <v>424.80243739000002</v>
      </c>
      <c r="D194" s="36">
        <f>SUMIFS(СВЦЭМ!$F$39:$F$782,СВЦЭМ!$A$39:$A$782,$A194,СВЦЭМ!$B$39:$B$782,D$175)+'СЕТ СН'!$F$12</f>
        <v>423.83988518000001</v>
      </c>
      <c r="E194" s="36">
        <f>SUMIFS(СВЦЭМ!$F$39:$F$782,СВЦЭМ!$A$39:$A$782,$A194,СВЦЭМ!$B$39:$B$782,E$175)+'СЕТ СН'!$F$12</f>
        <v>424.54166997999999</v>
      </c>
      <c r="F194" s="36">
        <f>SUMIFS(СВЦЭМ!$F$39:$F$782,СВЦЭМ!$A$39:$A$782,$A194,СВЦЭМ!$B$39:$B$782,F$175)+'СЕТ СН'!$F$12</f>
        <v>427.25653384999998</v>
      </c>
      <c r="G194" s="36">
        <f>SUMIFS(СВЦЭМ!$F$39:$F$782,СВЦЭМ!$A$39:$A$782,$A194,СВЦЭМ!$B$39:$B$782,G$175)+'СЕТ СН'!$F$12</f>
        <v>424.28726974</v>
      </c>
      <c r="H194" s="36">
        <f>SUMIFS(СВЦЭМ!$F$39:$F$782,СВЦЭМ!$A$39:$A$782,$A194,СВЦЭМ!$B$39:$B$782,H$175)+'СЕТ СН'!$F$12</f>
        <v>422.65403511</v>
      </c>
      <c r="I194" s="36">
        <f>SUMIFS(СВЦЭМ!$F$39:$F$782,СВЦЭМ!$A$39:$A$782,$A194,СВЦЭМ!$B$39:$B$782,I$175)+'СЕТ СН'!$F$12</f>
        <v>425.49921486</v>
      </c>
      <c r="J194" s="36">
        <f>SUMIFS(СВЦЭМ!$F$39:$F$782,СВЦЭМ!$A$39:$A$782,$A194,СВЦЭМ!$B$39:$B$782,J$175)+'СЕТ СН'!$F$12</f>
        <v>412.20342572999999</v>
      </c>
      <c r="K194" s="36">
        <f>SUMIFS(СВЦЭМ!$F$39:$F$782,СВЦЭМ!$A$39:$A$782,$A194,СВЦЭМ!$B$39:$B$782,K$175)+'СЕТ СН'!$F$12</f>
        <v>404.88809014999998</v>
      </c>
      <c r="L194" s="36">
        <f>SUMIFS(СВЦЭМ!$F$39:$F$782,СВЦЭМ!$A$39:$A$782,$A194,СВЦЭМ!$B$39:$B$782,L$175)+'СЕТ СН'!$F$12</f>
        <v>397.56439062999999</v>
      </c>
      <c r="M194" s="36">
        <f>SUMIFS(СВЦЭМ!$F$39:$F$782,СВЦЭМ!$A$39:$A$782,$A194,СВЦЭМ!$B$39:$B$782,M$175)+'СЕТ СН'!$F$12</f>
        <v>398.55462210000002</v>
      </c>
      <c r="N194" s="36">
        <f>SUMIFS(СВЦЭМ!$F$39:$F$782,СВЦЭМ!$A$39:$A$782,$A194,СВЦЭМ!$B$39:$B$782,N$175)+'СЕТ СН'!$F$12</f>
        <v>401.89774946</v>
      </c>
      <c r="O194" s="36">
        <f>SUMIFS(СВЦЭМ!$F$39:$F$782,СВЦЭМ!$A$39:$A$782,$A194,СВЦЭМ!$B$39:$B$782,O$175)+'СЕТ СН'!$F$12</f>
        <v>391.85047894000002</v>
      </c>
      <c r="P194" s="36">
        <f>SUMIFS(СВЦЭМ!$F$39:$F$782,СВЦЭМ!$A$39:$A$782,$A194,СВЦЭМ!$B$39:$B$782,P$175)+'СЕТ СН'!$F$12</f>
        <v>416.80778587999998</v>
      </c>
      <c r="Q194" s="36">
        <f>SUMIFS(СВЦЭМ!$F$39:$F$782,СВЦЭМ!$A$39:$A$782,$A194,СВЦЭМ!$B$39:$B$782,Q$175)+'СЕТ СН'!$F$12</f>
        <v>419.85606997999997</v>
      </c>
      <c r="R194" s="36">
        <f>SUMIFS(СВЦЭМ!$F$39:$F$782,СВЦЭМ!$A$39:$A$782,$A194,СВЦЭМ!$B$39:$B$782,R$175)+'СЕТ СН'!$F$12</f>
        <v>420.42991389000002</v>
      </c>
      <c r="S194" s="36">
        <f>SUMIFS(СВЦЭМ!$F$39:$F$782,СВЦЭМ!$A$39:$A$782,$A194,СВЦЭМ!$B$39:$B$782,S$175)+'СЕТ СН'!$F$12</f>
        <v>415.19348152999999</v>
      </c>
      <c r="T194" s="36">
        <f>SUMIFS(СВЦЭМ!$F$39:$F$782,СВЦЭМ!$A$39:$A$782,$A194,СВЦЭМ!$B$39:$B$782,T$175)+'СЕТ СН'!$F$12</f>
        <v>403.61770131999998</v>
      </c>
      <c r="U194" s="36">
        <f>SUMIFS(СВЦЭМ!$F$39:$F$782,СВЦЭМ!$A$39:$A$782,$A194,СВЦЭМ!$B$39:$B$782,U$175)+'СЕТ СН'!$F$12</f>
        <v>393.03750368999999</v>
      </c>
      <c r="V194" s="36">
        <f>SUMIFS(СВЦЭМ!$F$39:$F$782,СВЦЭМ!$A$39:$A$782,$A194,СВЦЭМ!$B$39:$B$782,V$175)+'СЕТ СН'!$F$12</f>
        <v>380.94066628000002</v>
      </c>
      <c r="W194" s="36">
        <f>SUMIFS(СВЦЭМ!$F$39:$F$782,СВЦЭМ!$A$39:$A$782,$A194,СВЦЭМ!$B$39:$B$782,W$175)+'СЕТ СН'!$F$12</f>
        <v>400.14652166000002</v>
      </c>
      <c r="X194" s="36">
        <f>SUMIFS(СВЦЭМ!$F$39:$F$782,СВЦЭМ!$A$39:$A$782,$A194,СВЦЭМ!$B$39:$B$782,X$175)+'СЕТ СН'!$F$12</f>
        <v>409.23185660000001</v>
      </c>
      <c r="Y194" s="36">
        <f>SUMIFS(СВЦЭМ!$F$39:$F$782,СВЦЭМ!$A$39:$A$782,$A194,СВЦЭМ!$B$39:$B$782,Y$175)+'СЕТ СН'!$F$12</f>
        <v>412.88764079999999</v>
      </c>
    </row>
    <row r="195" spans="1:27" ht="15.75" x14ac:dyDescent="0.2">
      <c r="A195" s="35">
        <f t="shared" si="5"/>
        <v>44977</v>
      </c>
      <c r="B195" s="36">
        <f>SUMIFS(СВЦЭМ!$F$39:$F$782,СВЦЭМ!$A$39:$A$782,$A195,СВЦЭМ!$B$39:$B$782,B$175)+'СЕТ СН'!$F$12</f>
        <v>426.60716882999998</v>
      </c>
      <c r="C195" s="36">
        <f>SUMIFS(СВЦЭМ!$F$39:$F$782,СВЦЭМ!$A$39:$A$782,$A195,СВЦЭМ!$B$39:$B$782,C$175)+'СЕТ СН'!$F$12</f>
        <v>421.48786848999998</v>
      </c>
      <c r="D195" s="36">
        <f>SUMIFS(СВЦЭМ!$F$39:$F$782,СВЦЭМ!$A$39:$A$782,$A195,СВЦЭМ!$B$39:$B$782,D$175)+'СЕТ СН'!$F$12</f>
        <v>423.56568750000002</v>
      </c>
      <c r="E195" s="36">
        <f>SUMIFS(СВЦЭМ!$F$39:$F$782,СВЦЭМ!$A$39:$A$782,$A195,СВЦЭМ!$B$39:$B$782,E$175)+'СЕТ СН'!$F$12</f>
        <v>424.97921358999997</v>
      </c>
      <c r="F195" s="36">
        <f>SUMIFS(СВЦЭМ!$F$39:$F$782,СВЦЭМ!$A$39:$A$782,$A195,СВЦЭМ!$B$39:$B$782,F$175)+'СЕТ СН'!$F$12</f>
        <v>419.02721279000002</v>
      </c>
      <c r="G195" s="36">
        <f>SUMIFS(СВЦЭМ!$F$39:$F$782,СВЦЭМ!$A$39:$A$782,$A195,СВЦЭМ!$B$39:$B$782,G$175)+'СЕТ СН'!$F$12</f>
        <v>416.79233133999998</v>
      </c>
      <c r="H195" s="36">
        <f>SUMIFS(СВЦЭМ!$F$39:$F$782,СВЦЭМ!$A$39:$A$782,$A195,СВЦЭМ!$B$39:$B$782,H$175)+'СЕТ СН'!$F$12</f>
        <v>408.00665205000001</v>
      </c>
      <c r="I195" s="36">
        <f>SUMIFS(СВЦЭМ!$F$39:$F$782,СВЦЭМ!$A$39:$A$782,$A195,СВЦЭМ!$B$39:$B$782,I$175)+'СЕТ СН'!$F$12</f>
        <v>395.21893598999998</v>
      </c>
      <c r="J195" s="36">
        <f>SUMIFS(СВЦЭМ!$F$39:$F$782,СВЦЭМ!$A$39:$A$782,$A195,СВЦЭМ!$B$39:$B$782,J$175)+'СЕТ СН'!$F$12</f>
        <v>386.87858417000001</v>
      </c>
      <c r="K195" s="36">
        <f>SUMIFS(СВЦЭМ!$F$39:$F$782,СВЦЭМ!$A$39:$A$782,$A195,СВЦЭМ!$B$39:$B$782,K$175)+'СЕТ СН'!$F$12</f>
        <v>377.80735694999998</v>
      </c>
      <c r="L195" s="36">
        <f>SUMIFS(СВЦЭМ!$F$39:$F$782,СВЦЭМ!$A$39:$A$782,$A195,СВЦЭМ!$B$39:$B$782,L$175)+'СЕТ СН'!$F$12</f>
        <v>373.11296074000001</v>
      </c>
      <c r="M195" s="36">
        <f>SUMIFS(СВЦЭМ!$F$39:$F$782,СВЦЭМ!$A$39:$A$782,$A195,СВЦЭМ!$B$39:$B$782,M$175)+'СЕТ СН'!$F$12</f>
        <v>378.14752303</v>
      </c>
      <c r="N195" s="36">
        <f>SUMIFS(СВЦЭМ!$F$39:$F$782,СВЦЭМ!$A$39:$A$782,$A195,СВЦЭМ!$B$39:$B$782,N$175)+'СЕТ СН'!$F$12</f>
        <v>382.76963396999997</v>
      </c>
      <c r="O195" s="36">
        <f>SUMIFS(СВЦЭМ!$F$39:$F$782,СВЦЭМ!$A$39:$A$782,$A195,СВЦЭМ!$B$39:$B$782,O$175)+'СЕТ СН'!$F$12</f>
        <v>385.91597553999998</v>
      </c>
      <c r="P195" s="36">
        <f>SUMIFS(СВЦЭМ!$F$39:$F$782,СВЦЭМ!$A$39:$A$782,$A195,СВЦЭМ!$B$39:$B$782,P$175)+'СЕТ СН'!$F$12</f>
        <v>387.03548002000002</v>
      </c>
      <c r="Q195" s="36">
        <f>SUMIFS(СВЦЭМ!$F$39:$F$782,СВЦЭМ!$A$39:$A$782,$A195,СВЦЭМ!$B$39:$B$782,Q$175)+'СЕТ СН'!$F$12</f>
        <v>385.48027367999998</v>
      </c>
      <c r="R195" s="36">
        <f>SUMIFS(СВЦЭМ!$F$39:$F$782,СВЦЭМ!$A$39:$A$782,$A195,СВЦЭМ!$B$39:$B$782,R$175)+'СЕТ СН'!$F$12</f>
        <v>394.85510768</v>
      </c>
      <c r="S195" s="36">
        <f>SUMIFS(СВЦЭМ!$F$39:$F$782,СВЦЭМ!$A$39:$A$782,$A195,СВЦЭМ!$B$39:$B$782,S$175)+'СЕТ СН'!$F$12</f>
        <v>397.77886819000003</v>
      </c>
      <c r="T195" s="36">
        <f>SUMIFS(СВЦЭМ!$F$39:$F$782,СВЦЭМ!$A$39:$A$782,$A195,СВЦЭМ!$B$39:$B$782,T$175)+'СЕТ СН'!$F$12</f>
        <v>390.52525343999997</v>
      </c>
      <c r="U195" s="36">
        <f>SUMIFS(СВЦЭМ!$F$39:$F$782,СВЦЭМ!$A$39:$A$782,$A195,СВЦЭМ!$B$39:$B$782,U$175)+'СЕТ СН'!$F$12</f>
        <v>383.36925775999998</v>
      </c>
      <c r="V195" s="36">
        <f>SUMIFS(СВЦЭМ!$F$39:$F$782,СВЦЭМ!$A$39:$A$782,$A195,СВЦЭМ!$B$39:$B$782,V$175)+'СЕТ СН'!$F$12</f>
        <v>387.37994015999999</v>
      </c>
      <c r="W195" s="36">
        <f>SUMIFS(СВЦЭМ!$F$39:$F$782,СВЦЭМ!$A$39:$A$782,$A195,СВЦЭМ!$B$39:$B$782,W$175)+'СЕТ СН'!$F$12</f>
        <v>390.22895863999997</v>
      </c>
      <c r="X195" s="36">
        <f>SUMIFS(СВЦЭМ!$F$39:$F$782,СВЦЭМ!$A$39:$A$782,$A195,СВЦЭМ!$B$39:$B$782,X$175)+'СЕТ СН'!$F$12</f>
        <v>399.32821261999999</v>
      </c>
      <c r="Y195" s="36">
        <f>SUMIFS(СВЦЭМ!$F$39:$F$782,СВЦЭМ!$A$39:$A$782,$A195,СВЦЭМ!$B$39:$B$782,Y$175)+'СЕТ СН'!$F$12</f>
        <v>405.11146982000002</v>
      </c>
    </row>
    <row r="196" spans="1:27" ht="15.75" x14ac:dyDescent="0.2">
      <c r="A196" s="35">
        <f t="shared" si="5"/>
        <v>44978</v>
      </c>
      <c r="B196" s="36">
        <f>SUMIFS(СВЦЭМ!$F$39:$F$782,СВЦЭМ!$A$39:$A$782,$A196,СВЦЭМ!$B$39:$B$782,B$175)+'СЕТ СН'!$F$12</f>
        <v>413.94191387000001</v>
      </c>
      <c r="C196" s="36">
        <f>SUMIFS(СВЦЭМ!$F$39:$F$782,СВЦЭМ!$A$39:$A$782,$A196,СВЦЭМ!$B$39:$B$782,C$175)+'СЕТ СН'!$F$12</f>
        <v>421.63353990000002</v>
      </c>
      <c r="D196" s="36">
        <f>SUMIFS(СВЦЭМ!$F$39:$F$782,СВЦЭМ!$A$39:$A$782,$A196,СВЦЭМ!$B$39:$B$782,D$175)+'СЕТ СН'!$F$12</f>
        <v>423.60371700000002</v>
      </c>
      <c r="E196" s="36">
        <f>SUMIFS(СВЦЭМ!$F$39:$F$782,СВЦЭМ!$A$39:$A$782,$A196,СВЦЭМ!$B$39:$B$782,E$175)+'СЕТ СН'!$F$12</f>
        <v>423.47486474999999</v>
      </c>
      <c r="F196" s="36">
        <f>SUMIFS(СВЦЭМ!$F$39:$F$782,СВЦЭМ!$A$39:$A$782,$A196,СВЦЭМ!$B$39:$B$782,F$175)+'СЕТ СН'!$F$12</f>
        <v>418.93714287</v>
      </c>
      <c r="G196" s="36">
        <f>SUMIFS(СВЦЭМ!$F$39:$F$782,СВЦЭМ!$A$39:$A$782,$A196,СВЦЭМ!$B$39:$B$782,G$175)+'СЕТ СН'!$F$12</f>
        <v>401.01688030000003</v>
      </c>
      <c r="H196" s="36">
        <f>SUMIFS(СВЦЭМ!$F$39:$F$782,СВЦЭМ!$A$39:$A$782,$A196,СВЦЭМ!$B$39:$B$782,H$175)+'СЕТ СН'!$F$12</f>
        <v>389.59113136000002</v>
      </c>
      <c r="I196" s="36">
        <f>SUMIFS(СВЦЭМ!$F$39:$F$782,СВЦЭМ!$A$39:$A$782,$A196,СВЦЭМ!$B$39:$B$782,I$175)+'СЕТ СН'!$F$12</f>
        <v>382.71066148</v>
      </c>
      <c r="J196" s="36">
        <f>SUMIFS(СВЦЭМ!$F$39:$F$782,СВЦЭМ!$A$39:$A$782,$A196,СВЦЭМ!$B$39:$B$782,J$175)+'СЕТ СН'!$F$12</f>
        <v>374.89825094999998</v>
      </c>
      <c r="K196" s="36">
        <f>SUMIFS(СВЦЭМ!$F$39:$F$782,СВЦЭМ!$A$39:$A$782,$A196,СВЦЭМ!$B$39:$B$782,K$175)+'СЕТ СН'!$F$12</f>
        <v>371.65062081999997</v>
      </c>
      <c r="L196" s="36">
        <f>SUMIFS(СВЦЭМ!$F$39:$F$782,СВЦЭМ!$A$39:$A$782,$A196,СВЦЭМ!$B$39:$B$782,L$175)+'СЕТ СН'!$F$12</f>
        <v>375.27041247</v>
      </c>
      <c r="M196" s="36">
        <f>SUMIFS(СВЦЭМ!$F$39:$F$782,СВЦЭМ!$A$39:$A$782,$A196,СВЦЭМ!$B$39:$B$782,M$175)+'СЕТ СН'!$F$12</f>
        <v>384.15093429000001</v>
      </c>
      <c r="N196" s="36">
        <f>SUMIFS(СВЦЭМ!$F$39:$F$782,СВЦЭМ!$A$39:$A$782,$A196,СВЦЭМ!$B$39:$B$782,N$175)+'СЕТ СН'!$F$12</f>
        <v>390.71518445999999</v>
      </c>
      <c r="O196" s="36">
        <f>SUMIFS(СВЦЭМ!$F$39:$F$782,СВЦЭМ!$A$39:$A$782,$A196,СВЦЭМ!$B$39:$B$782,O$175)+'СЕТ СН'!$F$12</f>
        <v>396.69960594000003</v>
      </c>
      <c r="P196" s="36">
        <f>SUMIFS(СВЦЭМ!$F$39:$F$782,СВЦЭМ!$A$39:$A$782,$A196,СВЦЭМ!$B$39:$B$782,P$175)+'СЕТ СН'!$F$12</f>
        <v>399.30636192999998</v>
      </c>
      <c r="Q196" s="36">
        <f>SUMIFS(СВЦЭМ!$F$39:$F$782,СВЦЭМ!$A$39:$A$782,$A196,СВЦЭМ!$B$39:$B$782,Q$175)+'СЕТ СН'!$F$12</f>
        <v>395.15807192</v>
      </c>
      <c r="R196" s="36">
        <f>SUMIFS(СВЦЭМ!$F$39:$F$782,СВЦЭМ!$A$39:$A$782,$A196,СВЦЭМ!$B$39:$B$782,R$175)+'СЕТ СН'!$F$12</f>
        <v>387.22760115</v>
      </c>
      <c r="S196" s="36">
        <f>SUMIFS(СВЦЭМ!$F$39:$F$782,СВЦЭМ!$A$39:$A$782,$A196,СВЦЭМ!$B$39:$B$782,S$175)+'СЕТ СН'!$F$12</f>
        <v>378.51928534000001</v>
      </c>
      <c r="T196" s="36">
        <f>SUMIFS(СВЦЭМ!$F$39:$F$782,СВЦЭМ!$A$39:$A$782,$A196,СВЦЭМ!$B$39:$B$782,T$175)+'СЕТ СН'!$F$12</f>
        <v>372.6221577</v>
      </c>
      <c r="U196" s="36">
        <f>SUMIFS(СВЦЭМ!$F$39:$F$782,СВЦЭМ!$A$39:$A$782,$A196,СВЦЭМ!$B$39:$B$782,U$175)+'СЕТ СН'!$F$12</f>
        <v>375.76419164999999</v>
      </c>
      <c r="V196" s="36">
        <f>SUMIFS(СВЦЭМ!$F$39:$F$782,СВЦЭМ!$A$39:$A$782,$A196,СВЦЭМ!$B$39:$B$782,V$175)+'СЕТ СН'!$F$12</f>
        <v>375.29991877999998</v>
      </c>
      <c r="W196" s="36">
        <f>SUMIFS(СВЦЭМ!$F$39:$F$782,СВЦЭМ!$A$39:$A$782,$A196,СВЦЭМ!$B$39:$B$782,W$175)+'СЕТ СН'!$F$12</f>
        <v>382.69158707000003</v>
      </c>
      <c r="X196" s="36">
        <f>SUMIFS(СВЦЭМ!$F$39:$F$782,СВЦЭМ!$A$39:$A$782,$A196,СВЦЭМ!$B$39:$B$782,X$175)+'СЕТ СН'!$F$12</f>
        <v>389.31800585000002</v>
      </c>
      <c r="Y196" s="36">
        <f>SUMIFS(СВЦЭМ!$F$39:$F$782,СВЦЭМ!$A$39:$A$782,$A196,СВЦЭМ!$B$39:$B$782,Y$175)+'СЕТ СН'!$F$12</f>
        <v>403.69934805000003</v>
      </c>
    </row>
    <row r="197" spans="1:27" ht="15.75" x14ac:dyDescent="0.2">
      <c r="A197" s="35">
        <f t="shared" si="5"/>
        <v>44979</v>
      </c>
      <c r="B197" s="36">
        <f>SUMIFS(СВЦЭМ!$F$39:$F$782,СВЦЭМ!$A$39:$A$782,$A197,СВЦЭМ!$B$39:$B$782,B$175)+'СЕТ СН'!$F$12</f>
        <v>417.46092544999999</v>
      </c>
      <c r="C197" s="36">
        <f>SUMIFS(СВЦЭМ!$F$39:$F$782,СВЦЭМ!$A$39:$A$782,$A197,СВЦЭМ!$B$39:$B$782,C$175)+'СЕТ СН'!$F$12</f>
        <v>429.93916340999999</v>
      </c>
      <c r="D197" s="36">
        <f>SUMIFS(СВЦЭМ!$F$39:$F$782,СВЦЭМ!$A$39:$A$782,$A197,СВЦЭМ!$B$39:$B$782,D$175)+'СЕТ СН'!$F$12</f>
        <v>431.9278592</v>
      </c>
      <c r="E197" s="36">
        <f>SUMIFS(СВЦЭМ!$F$39:$F$782,СВЦЭМ!$A$39:$A$782,$A197,СВЦЭМ!$B$39:$B$782,E$175)+'СЕТ СН'!$F$12</f>
        <v>430.83087841000003</v>
      </c>
      <c r="F197" s="36">
        <f>SUMIFS(СВЦЭМ!$F$39:$F$782,СВЦЭМ!$A$39:$A$782,$A197,СВЦЭМ!$B$39:$B$782,F$175)+'СЕТ СН'!$F$12</f>
        <v>423.87840460000001</v>
      </c>
      <c r="G197" s="36">
        <f>SUMIFS(СВЦЭМ!$F$39:$F$782,СВЦЭМ!$A$39:$A$782,$A197,СВЦЭМ!$B$39:$B$782,G$175)+'СЕТ СН'!$F$12</f>
        <v>406.49011161999999</v>
      </c>
      <c r="H197" s="36">
        <f>SUMIFS(СВЦЭМ!$F$39:$F$782,СВЦЭМ!$A$39:$A$782,$A197,СВЦЭМ!$B$39:$B$782,H$175)+'СЕТ СН'!$F$12</f>
        <v>385.61191907</v>
      </c>
      <c r="I197" s="36">
        <f>SUMIFS(СВЦЭМ!$F$39:$F$782,СВЦЭМ!$A$39:$A$782,$A197,СВЦЭМ!$B$39:$B$782,I$175)+'СЕТ СН'!$F$12</f>
        <v>379.72930566999997</v>
      </c>
      <c r="J197" s="36">
        <f>SUMIFS(СВЦЭМ!$F$39:$F$782,СВЦЭМ!$A$39:$A$782,$A197,СВЦЭМ!$B$39:$B$782,J$175)+'СЕТ СН'!$F$12</f>
        <v>377.83372872000001</v>
      </c>
      <c r="K197" s="36">
        <f>SUMIFS(СВЦЭМ!$F$39:$F$782,СВЦЭМ!$A$39:$A$782,$A197,СВЦЭМ!$B$39:$B$782,K$175)+'СЕТ СН'!$F$12</f>
        <v>374.92408709</v>
      </c>
      <c r="L197" s="36">
        <f>SUMIFS(СВЦЭМ!$F$39:$F$782,СВЦЭМ!$A$39:$A$782,$A197,СВЦЭМ!$B$39:$B$782,L$175)+'СЕТ СН'!$F$12</f>
        <v>375.14075251000003</v>
      </c>
      <c r="M197" s="36">
        <f>SUMIFS(СВЦЭМ!$F$39:$F$782,СВЦЭМ!$A$39:$A$782,$A197,СВЦЭМ!$B$39:$B$782,M$175)+'СЕТ СН'!$F$12</f>
        <v>383.54744602</v>
      </c>
      <c r="N197" s="36">
        <f>SUMIFS(СВЦЭМ!$F$39:$F$782,СВЦЭМ!$A$39:$A$782,$A197,СВЦЭМ!$B$39:$B$782,N$175)+'СЕТ СН'!$F$12</f>
        <v>391.68232626000002</v>
      </c>
      <c r="O197" s="36">
        <f>SUMIFS(СВЦЭМ!$F$39:$F$782,СВЦЭМ!$A$39:$A$782,$A197,СВЦЭМ!$B$39:$B$782,O$175)+'СЕТ СН'!$F$12</f>
        <v>387.38428876</v>
      </c>
      <c r="P197" s="36">
        <f>SUMIFS(СВЦЭМ!$F$39:$F$782,СВЦЭМ!$A$39:$A$782,$A197,СВЦЭМ!$B$39:$B$782,P$175)+'СЕТ СН'!$F$12</f>
        <v>389.26772354000002</v>
      </c>
      <c r="Q197" s="36">
        <f>SUMIFS(СВЦЭМ!$F$39:$F$782,СВЦЭМ!$A$39:$A$782,$A197,СВЦЭМ!$B$39:$B$782,Q$175)+'СЕТ СН'!$F$12</f>
        <v>392.22990105000002</v>
      </c>
      <c r="R197" s="36">
        <f>SUMIFS(СВЦЭМ!$F$39:$F$782,СВЦЭМ!$A$39:$A$782,$A197,СВЦЭМ!$B$39:$B$782,R$175)+'СЕТ СН'!$F$12</f>
        <v>385.46450041000003</v>
      </c>
      <c r="S197" s="36">
        <f>SUMIFS(СВЦЭМ!$F$39:$F$782,СВЦЭМ!$A$39:$A$782,$A197,СВЦЭМ!$B$39:$B$782,S$175)+'СЕТ СН'!$F$12</f>
        <v>377.13545768</v>
      </c>
      <c r="T197" s="36">
        <f>SUMIFS(СВЦЭМ!$F$39:$F$782,СВЦЭМ!$A$39:$A$782,$A197,СВЦЭМ!$B$39:$B$782,T$175)+'СЕТ СН'!$F$12</f>
        <v>372.66175039000001</v>
      </c>
      <c r="U197" s="36">
        <f>SUMIFS(СВЦЭМ!$F$39:$F$782,СВЦЭМ!$A$39:$A$782,$A197,СВЦЭМ!$B$39:$B$782,U$175)+'СЕТ СН'!$F$12</f>
        <v>380.77293233</v>
      </c>
      <c r="V197" s="36">
        <f>SUMIFS(СВЦЭМ!$F$39:$F$782,СВЦЭМ!$A$39:$A$782,$A197,СВЦЭМ!$B$39:$B$782,V$175)+'СЕТ СН'!$F$12</f>
        <v>383.24769695999998</v>
      </c>
      <c r="W197" s="36">
        <f>SUMIFS(СВЦЭМ!$F$39:$F$782,СВЦЭМ!$A$39:$A$782,$A197,СВЦЭМ!$B$39:$B$782,W$175)+'СЕТ СН'!$F$12</f>
        <v>390.58628478000003</v>
      </c>
      <c r="X197" s="36">
        <f>SUMIFS(СВЦЭМ!$F$39:$F$782,СВЦЭМ!$A$39:$A$782,$A197,СВЦЭМ!$B$39:$B$782,X$175)+'СЕТ СН'!$F$12</f>
        <v>397.59480165000002</v>
      </c>
      <c r="Y197" s="36">
        <f>SUMIFS(СВЦЭМ!$F$39:$F$782,СВЦЭМ!$A$39:$A$782,$A197,СВЦЭМ!$B$39:$B$782,Y$175)+'СЕТ СН'!$F$12</f>
        <v>405.28820117999999</v>
      </c>
    </row>
    <row r="198" spans="1:27" ht="15.75" x14ac:dyDescent="0.2">
      <c r="A198" s="35">
        <f t="shared" si="5"/>
        <v>44980</v>
      </c>
      <c r="B198" s="36">
        <f>SUMIFS(СВЦЭМ!$F$39:$F$782,СВЦЭМ!$A$39:$A$782,$A198,СВЦЭМ!$B$39:$B$782,B$175)+'СЕТ СН'!$F$12</f>
        <v>414.50121292</v>
      </c>
      <c r="C198" s="36">
        <f>SUMIFS(СВЦЭМ!$F$39:$F$782,СВЦЭМ!$A$39:$A$782,$A198,СВЦЭМ!$B$39:$B$782,C$175)+'СЕТ СН'!$F$12</f>
        <v>407.97053765999999</v>
      </c>
      <c r="D198" s="36">
        <f>SUMIFS(СВЦЭМ!$F$39:$F$782,СВЦЭМ!$A$39:$A$782,$A198,СВЦЭМ!$B$39:$B$782,D$175)+'СЕТ СН'!$F$12</f>
        <v>409.06249437999998</v>
      </c>
      <c r="E198" s="36">
        <f>SUMIFS(СВЦЭМ!$F$39:$F$782,СВЦЭМ!$A$39:$A$782,$A198,СВЦЭМ!$B$39:$B$782,E$175)+'СЕТ СН'!$F$12</f>
        <v>410.21471838000002</v>
      </c>
      <c r="F198" s="36">
        <f>SUMIFS(СВЦЭМ!$F$39:$F$782,СВЦЭМ!$A$39:$A$782,$A198,СВЦЭМ!$B$39:$B$782,F$175)+'СЕТ СН'!$F$12</f>
        <v>409.37789341000001</v>
      </c>
      <c r="G198" s="36">
        <f>SUMIFS(СВЦЭМ!$F$39:$F$782,СВЦЭМ!$A$39:$A$782,$A198,СВЦЭМ!$B$39:$B$782,G$175)+'СЕТ СН'!$F$12</f>
        <v>404.89037519999999</v>
      </c>
      <c r="H198" s="36">
        <f>SUMIFS(СВЦЭМ!$F$39:$F$782,СВЦЭМ!$A$39:$A$782,$A198,СВЦЭМ!$B$39:$B$782,H$175)+'СЕТ СН'!$F$12</f>
        <v>391.76169326000002</v>
      </c>
      <c r="I198" s="36">
        <f>SUMIFS(СВЦЭМ!$F$39:$F$782,СВЦЭМ!$A$39:$A$782,$A198,СВЦЭМ!$B$39:$B$782,I$175)+'СЕТ СН'!$F$12</f>
        <v>372.72245948</v>
      </c>
      <c r="J198" s="36">
        <f>SUMIFS(СВЦЭМ!$F$39:$F$782,СВЦЭМ!$A$39:$A$782,$A198,СВЦЭМ!$B$39:$B$782,J$175)+'СЕТ СН'!$F$12</f>
        <v>356.49485233000001</v>
      </c>
      <c r="K198" s="36">
        <f>SUMIFS(СВЦЭМ!$F$39:$F$782,СВЦЭМ!$A$39:$A$782,$A198,СВЦЭМ!$B$39:$B$782,K$175)+'СЕТ СН'!$F$12</f>
        <v>352.51572533000001</v>
      </c>
      <c r="L198" s="36">
        <f>SUMIFS(СВЦЭМ!$F$39:$F$782,СВЦЭМ!$A$39:$A$782,$A198,СВЦЭМ!$B$39:$B$782,L$175)+'СЕТ СН'!$F$12</f>
        <v>359.92741640000003</v>
      </c>
      <c r="M198" s="36">
        <f>SUMIFS(СВЦЭМ!$F$39:$F$782,СВЦЭМ!$A$39:$A$782,$A198,СВЦЭМ!$B$39:$B$782,M$175)+'СЕТ СН'!$F$12</f>
        <v>362.78820966000001</v>
      </c>
      <c r="N198" s="36">
        <f>SUMIFS(СВЦЭМ!$F$39:$F$782,СВЦЭМ!$A$39:$A$782,$A198,СВЦЭМ!$B$39:$B$782,N$175)+'СЕТ СН'!$F$12</f>
        <v>373.47043821</v>
      </c>
      <c r="O198" s="36">
        <f>SUMIFS(СВЦЭМ!$F$39:$F$782,СВЦЭМ!$A$39:$A$782,$A198,СВЦЭМ!$B$39:$B$782,O$175)+'СЕТ СН'!$F$12</f>
        <v>375.44797290999998</v>
      </c>
      <c r="P198" s="36">
        <f>SUMIFS(СВЦЭМ!$F$39:$F$782,СВЦЭМ!$A$39:$A$782,$A198,СВЦЭМ!$B$39:$B$782,P$175)+'СЕТ СН'!$F$12</f>
        <v>380.95031205999999</v>
      </c>
      <c r="Q198" s="36">
        <f>SUMIFS(СВЦЭМ!$F$39:$F$782,СВЦЭМ!$A$39:$A$782,$A198,СВЦЭМ!$B$39:$B$782,Q$175)+'СЕТ СН'!$F$12</f>
        <v>379.31871990000002</v>
      </c>
      <c r="R198" s="36">
        <f>SUMIFS(СВЦЭМ!$F$39:$F$782,СВЦЭМ!$A$39:$A$782,$A198,СВЦЭМ!$B$39:$B$782,R$175)+'СЕТ СН'!$F$12</f>
        <v>378.22551478000003</v>
      </c>
      <c r="S198" s="36">
        <f>SUMIFS(СВЦЭМ!$F$39:$F$782,СВЦЭМ!$A$39:$A$782,$A198,СВЦЭМ!$B$39:$B$782,S$175)+'СЕТ СН'!$F$12</f>
        <v>371.62328982000002</v>
      </c>
      <c r="T198" s="36">
        <f>SUMIFS(СВЦЭМ!$F$39:$F$782,СВЦЭМ!$A$39:$A$782,$A198,СВЦЭМ!$B$39:$B$782,T$175)+'СЕТ СН'!$F$12</f>
        <v>360.25809084000002</v>
      </c>
      <c r="U198" s="36">
        <f>SUMIFS(СВЦЭМ!$F$39:$F$782,СВЦЭМ!$A$39:$A$782,$A198,СВЦЭМ!$B$39:$B$782,U$175)+'СЕТ СН'!$F$12</f>
        <v>358.15386785999999</v>
      </c>
      <c r="V198" s="36">
        <f>SUMIFS(СВЦЭМ!$F$39:$F$782,СВЦЭМ!$A$39:$A$782,$A198,СВЦЭМ!$B$39:$B$782,V$175)+'СЕТ СН'!$F$12</f>
        <v>361.60333935</v>
      </c>
      <c r="W198" s="36">
        <f>SUMIFS(СВЦЭМ!$F$39:$F$782,СВЦЭМ!$A$39:$A$782,$A198,СВЦЭМ!$B$39:$B$782,W$175)+'СЕТ СН'!$F$12</f>
        <v>369.47602372</v>
      </c>
      <c r="X198" s="36">
        <f>SUMIFS(СВЦЭМ!$F$39:$F$782,СВЦЭМ!$A$39:$A$782,$A198,СВЦЭМ!$B$39:$B$782,X$175)+'СЕТ СН'!$F$12</f>
        <v>377.33481957999999</v>
      </c>
      <c r="Y198" s="36">
        <f>SUMIFS(СВЦЭМ!$F$39:$F$782,СВЦЭМ!$A$39:$A$782,$A198,СВЦЭМ!$B$39:$B$782,Y$175)+'СЕТ СН'!$F$12</f>
        <v>388.45069272000001</v>
      </c>
    </row>
    <row r="199" spans="1:27" ht="15.75" x14ac:dyDescent="0.2">
      <c r="A199" s="35">
        <f t="shared" si="5"/>
        <v>44981</v>
      </c>
      <c r="B199" s="36">
        <f>SUMIFS(СВЦЭМ!$F$39:$F$782,СВЦЭМ!$A$39:$A$782,$A199,СВЦЭМ!$B$39:$B$782,B$175)+'СЕТ СН'!$F$12</f>
        <v>385.77261322999999</v>
      </c>
      <c r="C199" s="36">
        <f>SUMIFS(СВЦЭМ!$F$39:$F$782,СВЦЭМ!$A$39:$A$782,$A199,СВЦЭМ!$B$39:$B$782,C$175)+'СЕТ СН'!$F$12</f>
        <v>386.00027187000001</v>
      </c>
      <c r="D199" s="36">
        <f>SUMIFS(СВЦЭМ!$F$39:$F$782,СВЦЭМ!$A$39:$A$782,$A199,СВЦЭМ!$B$39:$B$782,D$175)+'СЕТ СН'!$F$12</f>
        <v>373.82943720999998</v>
      </c>
      <c r="E199" s="36">
        <f>SUMIFS(СВЦЭМ!$F$39:$F$782,СВЦЭМ!$A$39:$A$782,$A199,СВЦЭМ!$B$39:$B$782,E$175)+'СЕТ СН'!$F$12</f>
        <v>362.97793927999999</v>
      </c>
      <c r="F199" s="36">
        <f>SUMIFS(СВЦЭМ!$F$39:$F$782,СВЦЭМ!$A$39:$A$782,$A199,СВЦЭМ!$B$39:$B$782,F$175)+'СЕТ СН'!$F$12</f>
        <v>366.01643881000001</v>
      </c>
      <c r="G199" s="36">
        <f>SUMIFS(СВЦЭМ!$F$39:$F$782,СВЦЭМ!$A$39:$A$782,$A199,СВЦЭМ!$B$39:$B$782,G$175)+'СЕТ СН'!$F$12</f>
        <v>371.83078012999999</v>
      </c>
      <c r="H199" s="36">
        <f>SUMIFS(СВЦЭМ!$F$39:$F$782,СВЦЭМ!$A$39:$A$782,$A199,СВЦЭМ!$B$39:$B$782,H$175)+'СЕТ СН'!$F$12</f>
        <v>374.63130703000002</v>
      </c>
      <c r="I199" s="36">
        <f>SUMIFS(СВЦЭМ!$F$39:$F$782,СВЦЭМ!$A$39:$A$782,$A199,СВЦЭМ!$B$39:$B$782,I$175)+'СЕТ СН'!$F$12</f>
        <v>367.54875046000001</v>
      </c>
      <c r="J199" s="36">
        <f>SUMIFS(СВЦЭМ!$F$39:$F$782,СВЦЭМ!$A$39:$A$782,$A199,СВЦЭМ!$B$39:$B$782,J$175)+'СЕТ СН'!$F$12</f>
        <v>355.08781359</v>
      </c>
      <c r="K199" s="36">
        <f>SUMIFS(СВЦЭМ!$F$39:$F$782,СВЦЭМ!$A$39:$A$782,$A199,СВЦЭМ!$B$39:$B$782,K$175)+'СЕТ СН'!$F$12</f>
        <v>352.73558652999998</v>
      </c>
      <c r="L199" s="36">
        <f>SUMIFS(СВЦЭМ!$F$39:$F$782,СВЦЭМ!$A$39:$A$782,$A199,СВЦЭМ!$B$39:$B$782,L$175)+'СЕТ СН'!$F$12</f>
        <v>354.85651152000003</v>
      </c>
      <c r="M199" s="36">
        <f>SUMIFS(СВЦЭМ!$F$39:$F$782,СВЦЭМ!$A$39:$A$782,$A199,СВЦЭМ!$B$39:$B$782,M$175)+'СЕТ СН'!$F$12</f>
        <v>357.23501959999999</v>
      </c>
      <c r="N199" s="36">
        <f>SUMIFS(СВЦЭМ!$F$39:$F$782,СВЦЭМ!$A$39:$A$782,$A199,СВЦЭМ!$B$39:$B$782,N$175)+'СЕТ СН'!$F$12</f>
        <v>356.88514866999998</v>
      </c>
      <c r="O199" s="36">
        <f>SUMIFS(СВЦЭМ!$F$39:$F$782,СВЦЭМ!$A$39:$A$782,$A199,СВЦЭМ!$B$39:$B$782,O$175)+'СЕТ СН'!$F$12</f>
        <v>362.69554908999999</v>
      </c>
      <c r="P199" s="36">
        <f>SUMIFS(СВЦЭМ!$F$39:$F$782,СВЦЭМ!$A$39:$A$782,$A199,СВЦЭМ!$B$39:$B$782,P$175)+'СЕТ СН'!$F$12</f>
        <v>362.44387126999999</v>
      </c>
      <c r="Q199" s="36">
        <f>SUMIFS(СВЦЭМ!$F$39:$F$782,СВЦЭМ!$A$39:$A$782,$A199,СВЦЭМ!$B$39:$B$782,Q$175)+'СЕТ СН'!$F$12</f>
        <v>363.44176680999999</v>
      </c>
      <c r="R199" s="36">
        <f>SUMIFS(СВЦЭМ!$F$39:$F$782,СВЦЭМ!$A$39:$A$782,$A199,СВЦЭМ!$B$39:$B$782,R$175)+'СЕТ СН'!$F$12</f>
        <v>361.46482033000001</v>
      </c>
      <c r="S199" s="36">
        <f>SUMIFS(СВЦЭМ!$F$39:$F$782,СВЦЭМ!$A$39:$A$782,$A199,СВЦЭМ!$B$39:$B$782,S$175)+'СЕТ СН'!$F$12</f>
        <v>360.13088828000002</v>
      </c>
      <c r="T199" s="36">
        <f>SUMIFS(СВЦЭМ!$F$39:$F$782,СВЦЭМ!$A$39:$A$782,$A199,СВЦЭМ!$B$39:$B$782,T$175)+'СЕТ СН'!$F$12</f>
        <v>352.06778458999997</v>
      </c>
      <c r="U199" s="36">
        <f>SUMIFS(СВЦЭМ!$F$39:$F$782,СВЦЭМ!$A$39:$A$782,$A199,СВЦЭМ!$B$39:$B$782,U$175)+'СЕТ СН'!$F$12</f>
        <v>352.98938813000001</v>
      </c>
      <c r="V199" s="36">
        <f>SUMIFS(СВЦЭМ!$F$39:$F$782,СВЦЭМ!$A$39:$A$782,$A199,СВЦЭМ!$B$39:$B$782,V$175)+'СЕТ СН'!$F$12</f>
        <v>356.38903197000002</v>
      </c>
      <c r="W199" s="36">
        <f>SUMIFS(СВЦЭМ!$F$39:$F$782,СВЦЭМ!$A$39:$A$782,$A199,СВЦЭМ!$B$39:$B$782,W$175)+'СЕТ СН'!$F$12</f>
        <v>353.65954270999998</v>
      </c>
      <c r="X199" s="36">
        <f>SUMIFS(СВЦЭМ!$F$39:$F$782,СВЦЭМ!$A$39:$A$782,$A199,СВЦЭМ!$B$39:$B$782,X$175)+'СЕТ СН'!$F$12</f>
        <v>360.75048966000003</v>
      </c>
      <c r="Y199" s="36">
        <f>SUMIFS(СВЦЭМ!$F$39:$F$782,СВЦЭМ!$A$39:$A$782,$A199,СВЦЭМ!$B$39:$B$782,Y$175)+'СЕТ СН'!$F$12</f>
        <v>365.02406231999998</v>
      </c>
    </row>
    <row r="200" spans="1:27" ht="15.75" x14ac:dyDescent="0.2">
      <c r="A200" s="35">
        <f t="shared" si="5"/>
        <v>44982</v>
      </c>
      <c r="B200" s="36">
        <f>SUMIFS(СВЦЭМ!$F$39:$F$782,СВЦЭМ!$A$39:$A$782,$A200,СВЦЭМ!$B$39:$B$782,B$175)+'СЕТ СН'!$F$12</f>
        <v>413.87190901999998</v>
      </c>
      <c r="C200" s="36">
        <f>SUMIFS(СВЦЭМ!$F$39:$F$782,СВЦЭМ!$A$39:$A$782,$A200,СВЦЭМ!$B$39:$B$782,C$175)+'СЕТ СН'!$F$12</f>
        <v>416.13740412999999</v>
      </c>
      <c r="D200" s="36">
        <f>SUMIFS(СВЦЭМ!$F$39:$F$782,СВЦЭМ!$A$39:$A$782,$A200,СВЦЭМ!$B$39:$B$782,D$175)+'СЕТ СН'!$F$12</f>
        <v>418.51163453999999</v>
      </c>
      <c r="E200" s="36">
        <f>SUMIFS(СВЦЭМ!$F$39:$F$782,СВЦЭМ!$A$39:$A$782,$A200,СВЦЭМ!$B$39:$B$782,E$175)+'СЕТ СН'!$F$12</f>
        <v>417.68998417</v>
      </c>
      <c r="F200" s="36">
        <f>SUMIFS(СВЦЭМ!$F$39:$F$782,СВЦЭМ!$A$39:$A$782,$A200,СВЦЭМ!$B$39:$B$782,F$175)+'СЕТ СН'!$F$12</f>
        <v>415.51693269999998</v>
      </c>
      <c r="G200" s="36">
        <f>SUMIFS(СВЦЭМ!$F$39:$F$782,СВЦЭМ!$A$39:$A$782,$A200,СВЦЭМ!$B$39:$B$782,G$175)+'СЕТ СН'!$F$12</f>
        <v>409.16517377999998</v>
      </c>
      <c r="H200" s="36">
        <f>SUMIFS(СВЦЭМ!$F$39:$F$782,СВЦЭМ!$A$39:$A$782,$A200,СВЦЭМ!$B$39:$B$782,H$175)+'СЕТ СН'!$F$12</f>
        <v>400.31092613999999</v>
      </c>
      <c r="I200" s="36">
        <f>SUMIFS(СВЦЭМ!$F$39:$F$782,СВЦЭМ!$A$39:$A$782,$A200,СВЦЭМ!$B$39:$B$782,I$175)+'СЕТ СН'!$F$12</f>
        <v>390.26262294000003</v>
      </c>
      <c r="J200" s="36">
        <f>SUMIFS(СВЦЭМ!$F$39:$F$782,СВЦЭМ!$A$39:$A$782,$A200,СВЦЭМ!$B$39:$B$782,J$175)+'СЕТ СН'!$F$12</f>
        <v>369.13264750000002</v>
      </c>
      <c r="K200" s="36">
        <f>SUMIFS(СВЦЭМ!$F$39:$F$782,СВЦЭМ!$A$39:$A$782,$A200,СВЦЭМ!$B$39:$B$782,K$175)+'СЕТ СН'!$F$12</f>
        <v>361.81244534000001</v>
      </c>
      <c r="L200" s="36">
        <f>SUMIFS(СВЦЭМ!$F$39:$F$782,СВЦЭМ!$A$39:$A$782,$A200,СВЦЭМ!$B$39:$B$782,L$175)+'СЕТ СН'!$F$12</f>
        <v>370.63544137000002</v>
      </c>
      <c r="M200" s="36">
        <f>SUMIFS(СВЦЭМ!$F$39:$F$782,СВЦЭМ!$A$39:$A$782,$A200,СВЦЭМ!$B$39:$B$782,M$175)+'СЕТ СН'!$F$12</f>
        <v>375.20511600999998</v>
      </c>
      <c r="N200" s="36">
        <f>SUMIFS(СВЦЭМ!$F$39:$F$782,СВЦЭМ!$A$39:$A$782,$A200,СВЦЭМ!$B$39:$B$782,N$175)+'СЕТ СН'!$F$12</f>
        <v>383.66569744999998</v>
      </c>
      <c r="O200" s="36">
        <f>SUMIFS(СВЦЭМ!$F$39:$F$782,СВЦЭМ!$A$39:$A$782,$A200,СВЦЭМ!$B$39:$B$782,O$175)+'СЕТ СН'!$F$12</f>
        <v>389.34059251999997</v>
      </c>
      <c r="P200" s="36">
        <f>SUMIFS(СВЦЭМ!$F$39:$F$782,СВЦЭМ!$A$39:$A$782,$A200,СВЦЭМ!$B$39:$B$782,P$175)+'СЕТ СН'!$F$12</f>
        <v>396.12712411000001</v>
      </c>
      <c r="Q200" s="36">
        <f>SUMIFS(СВЦЭМ!$F$39:$F$782,СВЦЭМ!$A$39:$A$782,$A200,СВЦЭМ!$B$39:$B$782,Q$175)+'СЕТ СН'!$F$12</f>
        <v>403.14586443000002</v>
      </c>
      <c r="R200" s="36">
        <f>SUMIFS(СВЦЭМ!$F$39:$F$782,СВЦЭМ!$A$39:$A$782,$A200,СВЦЭМ!$B$39:$B$782,R$175)+'СЕТ СН'!$F$12</f>
        <v>401.07269783999999</v>
      </c>
      <c r="S200" s="36">
        <f>SUMIFS(СВЦЭМ!$F$39:$F$782,СВЦЭМ!$A$39:$A$782,$A200,СВЦЭМ!$B$39:$B$782,S$175)+'СЕТ СН'!$F$12</f>
        <v>398.41421496999999</v>
      </c>
      <c r="T200" s="36">
        <f>SUMIFS(СВЦЭМ!$F$39:$F$782,СВЦЭМ!$A$39:$A$782,$A200,СВЦЭМ!$B$39:$B$782,T$175)+'СЕТ СН'!$F$12</f>
        <v>389.27951443000001</v>
      </c>
      <c r="U200" s="36">
        <f>SUMIFS(СВЦЭМ!$F$39:$F$782,СВЦЭМ!$A$39:$A$782,$A200,СВЦЭМ!$B$39:$B$782,U$175)+'СЕТ СН'!$F$12</f>
        <v>383.01308368999997</v>
      </c>
      <c r="V200" s="36">
        <f>SUMIFS(СВЦЭМ!$F$39:$F$782,СВЦЭМ!$A$39:$A$782,$A200,СВЦЭМ!$B$39:$B$782,V$175)+'СЕТ СН'!$F$12</f>
        <v>384.70533726999997</v>
      </c>
      <c r="W200" s="36">
        <f>SUMIFS(СВЦЭМ!$F$39:$F$782,СВЦЭМ!$A$39:$A$782,$A200,СВЦЭМ!$B$39:$B$782,W$175)+'СЕТ СН'!$F$12</f>
        <v>389.90579049000002</v>
      </c>
      <c r="X200" s="36">
        <f>SUMIFS(СВЦЭМ!$F$39:$F$782,СВЦЭМ!$A$39:$A$782,$A200,СВЦЭМ!$B$39:$B$782,X$175)+'СЕТ СН'!$F$12</f>
        <v>395.34642207000002</v>
      </c>
      <c r="Y200" s="36">
        <f>SUMIFS(СВЦЭМ!$F$39:$F$782,СВЦЭМ!$A$39:$A$782,$A200,СВЦЭМ!$B$39:$B$782,Y$175)+'СЕТ СН'!$F$12</f>
        <v>403.94932968000001</v>
      </c>
    </row>
    <row r="201" spans="1:27" ht="15.75" x14ac:dyDescent="0.2">
      <c r="A201" s="35">
        <f t="shared" si="5"/>
        <v>44983</v>
      </c>
      <c r="B201" s="36">
        <f>SUMIFS(СВЦЭМ!$F$39:$F$782,СВЦЭМ!$A$39:$A$782,$A201,СВЦЭМ!$B$39:$B$782,B$175)+'СЕТ СН'!$F$12</f>
        <v>411.91343941000002</v>
      </c>
      <c r="C201" s="36">
        <f>SUMIFS(СВЦЭМ!$F$39:$F$782,СВЦЭМ!$A$39:$A$782,$A201,СВЦЭМ!$B$39:$B$782,C$175)+'СЕТ СН'!$F$12</f>
        <v>414.76954738000001</v>
      </c>
      <c r="D201" s="36">
        <f>SUMIFS(СВЦЭМ!$F$39:$F$782,СВЦЭМ!$A$39:$A$782,$A201,СВЦЭМ!$B$39:$B$782,D$175)+'СЕТ СН'!$F$12</f>
        <v>412.04058888999998</v>
      </c>
      <c r="E201" s="36">
        <f>SUMIFS(СВЦЭМ!$F$39:$F$782,СВЦЭМ!$A$39:$A$782,$A201,СВЦЭМ!$B$39:$B$782,E$175)+'СЕТ СН'!$F$12</f>
        <v>412.29385079000002</v>
      </c>
      <c r="F201" s="36">
        <f>SUMIFS(СВЦЭМ!$F$39:$F$782,СВЦЭМ!$A$39:$A$782,$A201,СВЦЭМ!$B$39:$B$782,F$175)+'СЕТ СН'!$F$12</f>
        <v>413.66421453999999</v>
      </c>
      <c r="G201" s="36">
        <f>SUMIFS(СВЦЭМ!$F$39:$F$782,СВЦЭМ!$A$39:$A$782,$A201,СВЦЭМ!$B$39:$B$782,G$175)+'СЕТ СН'!$F$12</f>
        <v>413.31185176999998</v>
      </c>
      <c r="H201" s="36">
        <f>SUMIFS(СВЦЭМ!$F$39:$F$782,СВЦЭМ!$A$39:$A$782,$A201,СВЦЭМ!$B$39:$B$782,H$175)+'СЕТ СН'!$F$12</f>
        <v>414.38874217</v>
      </c>
      <c r="I201" s="36">
        <f>SUMIFS(СВЦЭМ!$F$39:$F$782,СВЦЭМ!$A$39:$A$782,$A201,СВЦЭМ!$B$39:$B$782,I$175)+'СЕТ СН'!$F$12</f>
        <v>398.51344533000002</v>
      </c>
      <c r="J201" s="36">
        <f>SUMIFS(СВЦЭМ!$F$39:$F$782,СВЦЭМ!$A$39:$A$782,$A201,СВЦЭМ!$B$39:$B$782,J$175)+'СЕТ СН'!$F$12</f>
        <v>412.83388809000002</v>
      </c>
      <c r="K201" s="36">
        <f>SUMIFS(СВЦЭМ!$F$39:$F$782,СВЦЭМ!$A$39:$A$782,$A201,СВЦЭМ!$B$39:$B$782,K$175)+'СЕТ СН'!$F$12</f>
        <v>399.20778727999999</v>
      </c>
      <c r="L201" s="36">
        <f>SUMIFS(СВЦЭМ!$F$39:$F$782,СВЦЭМ!$A$39:$A$782,$A201,СВЦЭМ!$B$39:$B$782,L$175)+'СЕТ СН'!$F$12</f>
        <v>378.13365513000002</v>
      </c>
      <c r="M201" s="36">
        <f>SUMIFS(СВЦЭМ!$F$39:$F$782,СВЦЭМ!$A$39:$A$782,$A201,СВЦЭМ!$B$39:$B$782,M$175)+'СЕТ СН'!$F$12</f>
        <v>384.18877430999999</v>
      </c>
      <c r="N201" s="36">
        <f>SUMIFS(СВЦЭМ!$F$39:$F$782,СВЦЭМ!$A$39:$A$782,$A201,СВЦЭМ!$B$39:$B$782,N$175)+'СЕТ СН'!$F$12</f>
        <v>392.51035789000002</v>
      </c>
      <c r="O201" s="36">
        <f>SUMIFS(СВЦЭМ!$F$39:$F$782,СВЦЭМ!$A$39:$A$782,$A201,СВЦЭМ!$B$39:$B$782,O$175)+'СЕТ СН'!$F$12</f>
        <v>401.77311780999997</v>
      </c>
      <c r="P201" s="36">
        <f>SUMIFS(СВЦЭМ!$F$39:$F$782,СВЦЭМ!$A$39:$A$782,$A201,СВЦЭМ!$B$39:$B$782,P$175)+'СЕТ СН'!$F$12</f>
        <v>405.38587722</v>
      </c>
      <c r="Q201" s="36">
        <f>SUMIFS(СВЦЭМ!$F$39:$F$782,СВЦЭМ!$A$39:$A$782,$A201,СВЦЭМ!$B$39:$B$782,Q$175)+'СЕТ СН'!$F$12</f>
        <v>410.94474345999998</v>
      </c>
      <c r="R201" s="36">
        <f>SUMIFS(СВЦЭМ!$F$39:$F$782,СВЦЭМ!$A$39:$A$782,$A201,СВЦЭМ!$B$39:$B$782,R$175)+'СЕТ СН'!$F$12</f>
        <v>410.18115635999999</v>
      </c>
      <c r="S201" s="36">
        <f>SUMIFS(СВЦЭМ!$F$39:$F$782,СВЦЭМ!$A$39:$A$782,$A201,СВЦЭМ!$B$39:$B$782,S$175)+'СЕТ СН'!$F$12</f>
        <v>400.93666080999998</v>
      </c>
      <c r="T201" s="36">
        <f>SUMIFS(СВЦЭМ!$F$39:$F$782,СВЦЭМ!$A$39:$A$782,$A201,СВЦЭМ!$B$39:$B$782,T$175)+'СЕТ СН'!$F$12</f>
        <v>390.33208230000002</v>
      </c>
      <c r="U201" s="36">
        <f>SUMIFS(СВЦЭМ!$F$39:$F$782,СВЦЭМ!$A$39:$A$782,$A201,СВЦЭМ!$B$39:$B$782,U$175)+'СЕТ СН'!$F$12</f>
        <v>384.85077630000001</v>
      </c>
      <c r="V201" s="36">
        <f>SUMIFS(СВЦЭМ!$F$39:$F$782,СВЦЭМ!$A$39:$A$782,$A201,СВЦЭМ!$B$39:$B$782,V$175)+'СЕТ СН'!$F$12</f>
        <v>384.10227051999999</v>
      </c>
      <c r="W201" s="36">
        <f>SUMIFS(СВЦЭМ!$F$39:$F$782,СВЦЭМ!$A$39:$A$782,$A201,СВЦЭМ!$B$39:$B$782,W$175)+'СЕТ СН'!$F$12</f>
        <v>392.11626096999998</v>
      </c>
      <c r="X201" s="36">
        <f>SUMIFS(СВЦЭМ!$F$39:$F$782,СВЦЭМ!$A$39:$A$782,$A201,СВЦЭМ!$B$39:$B$782,X$175)+'СЕТ СН'!$F$12</f>
        <v>399.69857574000002</v>
      </c>
      <c r="Y201" s="36">
        <f>SUMIFS(СВЦЭМ!$F$39:$F$782,СВЦЭМ!$A$39:$A$782,$A201,СВЦЭМ!$B$39:$B$782,Y$175)+'СЕТ СН'!$F$12</f>
        <v>407.71868329</v>
      </c>
    </row>
    <row r="202" spans="1:27" ht="15.75" x14ac:dyDescent="0.2">
      <c r="A202" s="35">
        <f t="shared" si="5"/>
        <v>44984</v>
      </c>
      <c r="B202" s="36">
        <f>SUMIFS(СВЦЭМ!$F$39:$F$782,СВЦЭМ!$A$39:$A$782,$A202,СВЦЭМ!$B$39:$B$782,B$175)+'СЕТ СН'!$F$12</f>
        <v>410.03425098000002</v>
      </c>
      <c r="C202" s="36">
        <f>SUMIFS(СВЦЭМ!$F$39:$F$782,СВЦЭМ!$A$39:$A$782,$A202,СВЦЭМ!$B$39:$B$782,C$175)+'СЕТ СН'!$F$12</f>
        <v>417.24387617999997</v>
      </c>
      <c r="D202" s="36">
        <f>SUMIFS(СВЦЭМ!$F$39:$F$782,СВЦЭМ!$A$39:$A$782,$A202,СВЦЭМ!$B$39:$B$782,D$175)+'СЕТ СН'!$F$12</f>
        <v>417.91811424000002</v>
      </c>
      <c r="E202" s="36">
        <f>SUMIFS(СВЦЭМ!$F$39:$F$782,СВЦЭМ!$A$39:$A$782,$A202,СВЦЭМ!$B$39:$B$782,E$175)+'СЕТ СН'!$F$12</f>
        <v>422.88210664000002</v>
      </c>
      <c r="F202" s="36">
        <f>SUMIFS(СВЦЭМ!$F$39:$F$782,СВЦЭМ!$A$39:$A$782,$A202,СВЦЭМ!$B$39:$B$782,F$175)+'СЕТ СН'!$F$12</f>
        <v>422.18183723999999</v>
      </c>
      <c r="G202" s="36">
        <f>SUMIFS(СВЦЭМ!$F$39:$F$782,СВЦЭМ!$A$39:$A$782,$A202,СВЦЭМ!$B$39:$B$782,G$175)+'СЕТ СН'!$F$12</f>
        <v>415.08998577</v>
      </c>
      <c r="H202" s="36">
        <f>SUMIFS(СВЦЭМ!$F$39:$F$782,СВЦЭМ!$A$39:$A$782,$A202,СВЦЭМ!$B$39:$B$782,H$175)+'СЕТ СН'!$F$12</f>
        <v>404.82267880000001</v>
      </c>
      <c r="I202" s="36">
        <f>SUMIFS(СВЦЭМ!$F$39:$F$782,СВЦЭМ!$A$39:$A$782,$A202,СВЦЭМ!$B$39:$B$782,I$175)+'СЕТ СН'!$F$12</f>
        <v>392.59827966</v>
      </c>
      <c r="J202" s="36">
        <f>SUMIFS(СВЦЭМ!$F$39:$F$782,СВЦЭМ!$A$39:$A$782,$A202,СВЦЭМ!$B$39:$B$782,J$175)+'СЕТ СН'!$F$12</f>
        <v>386.61435345000001</v>
      </c>
      <c r="K202" s="36">
        <f>SUMIFS(СВЦЭМ!$F$39:$F$782,СВЦЭМ!$A$39:$A$782,$A202,СВЦЭМ!$B$39:$B$782,K$175)+'СЕТ СН'!$F$12</f>
        <v>382.00163442000002</v>
      </c>
      <c r="L202" s="36">
        <f>SUMIFS(СВЦЭМ!$F$39:$F$782,СВЦЭМ!$A$39:$A$782,$A202,СВЦЭМ!$B$39:$B$782,L$175)+'СЕТ СН'!$F$12</f>
        <v>383.48818736999999</v>
      </c>
      <c r="M202" s="36">
        <f>SUMIFS(СВЦЭМ!$F$39:$F$782,СВЦЭМ!$A$39:$A$782,$A202,СВЦЭМ!$B$39:$B$782,M$175)+'СЕТ СН'!$F$12</f>
        <v>393.30545088999997</v>
      </c>
      <c r="N202" s="36">
        <f>SUMIFS(СВЦЭМ!$F$39:$F$782,СВЦЭМ!$A$39:$A$782,$A202,СВЦЭМ!$B$39:$B$782,N$175)+'СЕТ СН'!$F$12</f>
        <v>401.78374943</v>
      </c>
      <c r="O202" s="36">
        <f>SUMIFS(СВЦЭМ!$F$39:$F$782,СВЦЭМ!$A$39:$A$782,$A202,СВЦЭМ!$B$39:$B$782,O$175)+'СЕТ СН'!$F$12</f>
        <v>408.27600097999999</v>
      </c>
      <c r="P202" s="36">
        <f>SUMIFS(СВЦЭМ!$F$39:$F$782,СВЦЭМ!$A$39:$A$782,$A202,СВЦЭМ!$B$39:$B$782,P$175)+'СЕТ СН'!$F$12</f>
        <v>410.29527946000002</v>
      </c>
      <c r="Q202" s="36">
        <f>SUMIFS(СВЦЭМ!$F$39:$F$782,СВЦЭМ!$A$39:$A$782,$A202,СВЦЭМ!$B$39:$B$782,Q$175)+'СЕТ СН'!$F$12</f>
        <v>414.24146512999999</v>
      </c>
      <c r="R202" s="36">
        <f>SUMIFS(СВЦЭМ!$F$39:$F$782,СВЦЭМ!$A$39:$A$782,$A202,СВЦЭМ!$B$39:$B$782,R$175)+'СЕТ СН'!$F$12</f>
        <v>414.57740633999998</v>
      </c>
      <c r="S202" s="36">
        <f>SUMIFS(СВЦЭМ!$F$39:$F$782,СВЦЭМ!$A$39:$A$782,$A202,СВЦЭМ!$B$39:$B$782,S$175)+'СЕТ СН'!$F$12</f>
        <v>402.39802104</v>
      </c>
      <c r="T202" s="36">
        <f>SUMIFS(СВЦЭМ!$F$39:$F$782,СВЦЭМ!$A$39:$A$782,$A202,СВЦЭМ!$B$39:$B$782,T$175)+'СЕТ СН'!$F$12</f>
        <v>386.67914622000001</v>
      </c>
      <c r="U202" s="36">
        <f>SUMIFS(СВЦЭМ!$F$39:$F$782,СВЦЭМ!$A$39:$A$782,$A202,СВЦЭМ!$B$39:$B$782,U$175)+'СЕТ СН'!$F$12</f>
        <v>388.82336542000002</v>
      </c>
      <c r="V202" s="36">
        <f>SUMIFS(СВЦЭМ!$F$39:$F$782,СВЦЭМ!$A$39:$A$782,$A202,СВЦЭМ!$B$39:$B$782,V$175)+'СЕТ СН'!$F$12</f>
        <v>394.35789461000002</v>
      </c>
      <c r="W202" s="36">
        <f>SUMIFS(СВЦЭМ!$F$39:$F$782,СВЦЭМ!$A$39:$A$782,$A202,СВЦЭМ!$B$39:$B$782,W$175)+'СЕТ СН'!$F$12</f>
        <v>401.85516688000001</v>
      </c>
      <c r="X202" s="36">
        <f>SUMIFS(СВЦЭМ!$F$39:$F$782,СВЦЭМ!$A$39:$A$782,$A202,СВЦЭМ!$B$39:$B$782,X$175)+'СЕТ СН'!$F$12</f>
        <v>407.42977619999999</v>
      </c>
      <c r="Y202" s="36">
        <f>SUMIFS(СВЦЭМ!$F$39:$F$782,СВЦЭМ!$A$39:$A$782,$A202,СВЦЭМ!$B$39:$B$782,Y$175)+'СЕТ СН'!$F$12</f>
        <v>415.05328513000001</v>
      </c>
    </row>
    <row r="203" spans="1:27" ht="15.75" x14ac:dyDescent="0.2">
      <c r="A203" s="35">
        <f t="shared" si="5"/>
        <v>44985</v>
      </c>
      <c r="B203" s="36">
        <f>SUMIFS(СВЦЭМ!$F$39:$F$782,СВЦЭМ!$A$39:$A$782,$A203,СВЦЭМ!$B$39:$B$782,B$175)+'СЕТ СН'!$F$12</f>
        <v>449.63283974000001</v>
      </c>
      <c r="C203" s="36">
        <f>SUMIFS(СВЦЭМ!$F$39:$F$782,СВЦЭМ!$A$39:$A$782,$A203,СВЦЭМ!$B$39:$B$782,C$175)+'СЕТ СН'!$F$12</f>
        <v>455.15913639000001</v>
      </c>
      <c r="D203" s="36">
        <f>SUMIFS(СВЦЭМ!$F$39:$F$782,СВЦЭМ!$A$39:$A$782,$A203,СВЦЭМ!$B$39:$B$782,D$175)+'СЕТ СН'!$F$12</f>
        <v>459.82946880999998</v>
      </c>
      <c r="E203" s="36">
        <f>SUMIFS(СВЦЭМ!$F$39:$F$782,СВЦЭМ!$A$39:$A$782,$A203,СВЦЭМ!$B$39:$B$782,E$175)+'СЕТ СН'!$F$12</f>
        <v>462.81321097</v>
      </c>
      <c r="F203" s="36">
        <f>SUMIFS(СВЦЭМ!$F$39:$F$782,СВЦЭМ!$A$39:$A$782,$A203,СВЦЭМ!$B$39:$B$782,F$175)+'СЕТ СН'!$F$12</f>
        <v>461.59512061999999</v>
      </c>
      <c r="G203" s="36">
        <f>SUMIFS(СВЦЭМ!$F$39:$F$782,СВЦЭМ!$A$39:$A$782,$A203,СВЦЭМ!$B$39:$B$782,G$175)+'СЕТ СН'!$F$12</f>
        <v>454.88633231</v>
      </c>
      <c r="H203" s="36">
        <f>SUMIFS(СВЦЭМ!$F$39:$F$782,СВЦЭМ!$A$39:$A$782,$A203,СВЦЭМ!$B$39:$B$782,H$175)+'СЕТ СН'!$F$12</f>
        <v>442.12718326999999</v>
      </c>
      <c r="I203" s="36">
        <f>SUMIFS(СВЦЭМ!$F$39:$F$782,СВЦЭМ!$A$39:$A$782,$A203,СВЦЭМ!$B$39:$B$782,I$175)+'СЕТ СН'!$F$12</f>
        <v>430.49368428999998</v>
      </c>
      <c r="J203" s="36">
        <f>SUMIFS(СВЦЭМ!$F$39:$F$782,СВЦЭМ!$A$39:$A$782,$A203,СВЦЭМ!$B$39:$B$782,J$175)+'СЕТ СН'!$F$12</f>
        <v>424.01690593000001</v>
      </c>
      <c r="K203" s="36">
        <f>SUMIFS(СВЦЭМ!$F$39:$F$782,СВЦЭМ!$A$39:$A$782,$A203,СВЦЭМ!$B$39:$B$782,K$175)+'СЕТ СН'!$F$12</f>
        <v>418.91185694000001</v>
      </c>
      <c r="L203" s="36">
        <f>SUMIFS(СВЦЭМ!$F$39:$F$782,СВЦЭМ!$A$39:$A$782,$A203,СВЦЭМ!$B$39:$B$782,L$175)+'СЕТ СН'!$F$12</f>
        <v>418.09483146000002</v>
      </c>
      <c r="M203" s="36">
        <f>SUMIFS(СВЦЭМ!$F$39:$F$782,СВЦЭМ!$A$39:$A$782,$A203,СВЦЭМ!$B$39:$B$782,M$175)+'СЕТ СН'!$F$12</f>
        <v>421.8615709</v>
      </c>
      <c r="N203" s="36">
        <f>SUMIFS(СВЦЭМ!$F$39:$F$782,СВЦЭМ!$A$39:$A$782,$A203,СВЦЭМ!$B$39:$B$782,N$175)+'СЕТ СН'!$F$12</f>
        <v>427.00901644999999</v>
      </c>
      <c r="O203" s="36">
        <f>SUMIFS(СВЦЭМ!$F$39:$F$782,СВЦЭМ!$A$39:$A$782,$A203,СВЦЭМ!$B$39:$B$782,O$175)+'СЕТ СН'!$F$12</f>
        <v>433.04215113999999</v>
      </c>
      <c r="P203" s="36">
        <f>SUMIFS(СВЦЭМ!$F$39:$F$782,СВЦЭМ!$A$39:$A$782,$A203,СВЦЭМ!$B$39:$B$782,P$175)+'СЕТ СН'!$F$12</f>
        <v>439.87553161</v>
      </c>
      <c r="Q203" s="36">
        <f>SUMIFS(СВЦЭМ!$F$39:$F$782,СВЦЭМ!$A$39:$A$782,$A203,СВЦЭМ!$B$39:$B$782,Q$175)+'СЕТ СН'!$F$12</f>
        <v>443.04584700999999</v>
      </c>
      <c r="R203" s="36">
        <f>SUMIFS(СВЦЭМ!$F$39:$F$782,СВЦЭМ!$A$39:$A$782,$A203,СВЦЭМ!$B$39:$B$782,R$175)+'СЕТ СН'!$F$12</f>
        <v>446.48712792999999</v>
      </c>
      <c r="S203" s="36">
        <f>SUMIFS(СВЦЭМ!$F$39:$F$782,СВЦЭМ!$A$39:$A$782,$A203,СВЦЭМ!$B$39:$B$782,S$175)+'СЕТ СН'!$F$12</f>
        <v>442.35199789000001</v>
      </c>
      <c r="T203" s="36">
        <f>SUMIFS(СВЦЭМ!$F$39:$F$782,СВЦЭМ!$A$39:$A$782,$A203,СВЦЭМ!$B$39:$B$782,T$175)+'СЕТ СН'!$F$12</f>
        <v>435.76315900999998</v>
      </c>
      <c r="U203" s="36">
        <f>SUMIFS(СВЦЭМ!$F$39:$F$782,СВЦЭМ!$A$39:$A$782,$A203,СВЦЭМ!$B$39:$B$782,U$175)+'СЕТ СН'!$F$12</f>
        <v>424.43181808000003</v>
      </c>
      <c r="V203" s="36">
        <f>SUMIFS(СВЦЭМ!$F$39:$F$782,СВЦЭМ!$A$39:$A$782,$A203,СВЦЭМ!$B$39:$B$782,V$175)+'СЕТ СН'!$F$12</f>
        <v>426.04041746000001</v>
      </c>
      <c r="W203" s="36">
        <f>SUMIFS(СВЦЭМ!$F$39:$F$782,СВЦЭМ!$A$39:$A$782,$A203,СВЦЭМ!$B$39:$B$782,W$175)+'СЕТ СН'!$F$12</f>
        <v>428.58262873000001</v>
      </c>
      <c r="X203" s="36">
        <f>SUMIFS(СВЦЭМ!$F$39:$F$782,СВЦЭМ!$A$39:$A$782,$A203,СВЦЭМ!$B$39:$B$782,X$175)+'СЕТ СН'!$F$12</f>
        <v>432.85120116000002</v>
      </c>
      <c r="Y203" s="36">
        <f>SUMIFS(СВЦЭМ!$F$39:$F$782,СВЦЭМ!$A$39:$A$782,$A203,СВЦЭМ!$B$39:$B$782,Y$175)+'СЕТ СН'!$F$12</f>
        <v>434.90362922000003</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1" t="s">
        <v>7</v>
      </c>
      <c r="B205" s="125" t="s">
        <v>88</v>
      </c>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7"/>
    </row>
    <row r="206" spans="1:27" ht="12.75" hidden="1" customHeight="1" x14ac:dyDescent="0.2">
      <c r="A206" s="132"/>
      <c r="B206" s="128"/>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30"/>
    </row>
    <row r="207" spans="1:27" s="46" customFormat="1" ht="12.75" hidden="1" customHeight="1" x14ac:dyDescent="0.2">
      <c r="A207" s="133"/>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01.02.2023</v>
      </c>
      <c r="B208" s="36">
        <f>SUMIFS(СВЦЭМ!$G$40:$G$783,СВЦЭМ!$A$40:$A$783,$A208,СВЦЭМ!$B$39:$B$782,B$207)+'СЕТ СН'!$F$12</f>
        <v>0</v>
      </c>
      <c r="C208" s="36">
        <f>SUMIFS(СВЦЭМ!$G$40:$G$783,СВЦЭМ!$A$40:$A$783,$A208,СВЦЭМ!$B$39:$B$782,C$207)+'СЕТ СН'!$F$12</f>
        <v>0</v>
      </c>
      <c r="D208" s="36">
        <f>SUMIFS(СВЦЭМ!$G$40:$G$783,СВЦЭМ!$A$40:$A$783,$A208,СВЦЭМ!$B$39:$B$782,D$207)+'СЕТ СН'!$F$12</f>
        <v>0</v>
      </c>
      <c r="E208" s="36">
        <f>SUMIFS(СВЦЭМ!$G$40:$G$783,СВЦЭМ!$A$40:$A$783,$A208,СВЦЭМ!$B$39:$B$782,E$207)+'СЕТ СН'!$F$12</f>
        <v>0</v>
      </c>
      <c r="F208" s="36">
        <f>SUMIFS(СВЦЭМ!$G$40:$G$783,СВЦЭМ!$A$40:$A$783,$A208,СВЦЭМ!$B$39:$B$782,F$207)+'СЕТ СН'!$F$12</f>
        <v>0</v>
      </c>
      <c r="G208" s="36">
        <f>SUMIFS(СВЦЭМ!$G$40:$G$783,СВЦЭМ!$A$40:$A$783,$A208,СВЦЭМ!$B$39:$B$782,G$207)+'СЕТ СН'!$F$12</f>
        <v>0</v>
      </c>
      <c r="H208" s="36">
        <f>SUMIFS(СВЦЭМ!$G$40:$G$783,СВЦЭМ!$A$40:$A$783,$A208,СВЦЭМ!$B$39:$B$782,H$207)+'СЕТ СН'!$F$12</f>
        <v>0</v>
      </c>
      <c r="I208" s="36">
        <f>SUMIFS(СВЦЭМ!$G$40:$G$783,СВЦЭМ!$A$40:$A$783,$A208,СВЦЭМ!$B$39:$B$782,I$207)+'СЕТ СН'!$F$12</f>
        <v>0</v>
      </c>
      <c r="J208" s="36">
        <f>SUMIFS(СВЦЭМ!$G$40:$G$783,СВЦЭМ!$A$40:$A$783,$A208,СВЦЭМ!$B$39:$B$782,J$207)+'СЕТ СН'!$F$12</f>
        <v>0</v>
      </c>
      <c r="K208" s="36">
        <f>SUMIFS(СВЦЭМ!$G$40:$G$783,СВЦЭМ!$A$40:$A$783,$A208,СВЦЭМ!$B$39:$B$782,K$207)+'СЕТ СН'!$F$12</f>
        <v>0</v>
      </c>
      <c r="L208" s="36">
        <f>SUMIFS(СВЦЭМ!$G$40:$G$783,СВЦЭМ!$A$40:$A$783,$A208,СВЦЭМ!$B$39:$B$782,L$207)+'СЕТ СН'!$F$12</f>
        <v>0</v>
      </c>
      <c r="M208" s="36">
        <f>SUMIFS(СВЦЭМ!$G$40:$G$783,СВЦЭМ!$A$40:$A$783,$A208,СВЦЭМ!$B$39:$B$782,M$207)+'СЕТ СН'!$F$12</f>
        <v>0</v>
      </c>
      <c r="N208" s="36">
        <f>SUMIFS(СВЦЭМ!$G$40:$G$783,СВЦЭМ!$A$40:$A$783,$A208,СВЦЭМ!$B$39:$B$782,N$207)+'СЕТ СН'!$F$12</f>
        <v>0</v>
      </c>
      <c r="O208" s="36">
        <f>SUMIFS(СВЦЭМ!$G$40:$G$783,СВЦЭМ!$A$40:$A$783,$A208,СВЦЭМ!$B$39:$B$782,O$207)+'СЕТ СН'!$F$12</f>
        <v>0</v>
      </c>
      <c r="P208" s="36">
        <f>SUMIFS(СВЦЭМ!$G$40:$G$783,СВЦЭМ!$A$40:$A$783,$A208,СВЦЭМ!$B$39:$B$782,P$207)+'СЕТ СН'!$F$12</f>
        <v>0</v>
      </c>
      <c r="Q208" s="36">
        <f>SUMIFS(СВЦЭМ!$G$40:$G$783,СВЦЭМ!$A$40:$A$783,$A208,СВЦЭМ!$B$39:$B$782,Q$207)+'СЕТ СН'!$F$12</f>
        <v>0</v>
      </c>
      <c r="R208" s="36">
        <f>SUMIFS(СВЦЭМ!$G$40:$G$783,СВЦЭМ!$A$40:$A$783,$A208,СВЦЭМ!$B$39:$B$782,R$207)+'СЕТ СН'!$F$12</f>
        <v>0</v>
      </c>
      <c r="S208" s="36">
        <f>SUMIFS(СВЦЭМ!$G$40:$G$783,СВЦЭМ!$A$40:$A$783,$A208,СВЦЭМ!$B$39:$B$782,S$207)+'СЕТ СН'!$F$12</f>
        <v>0</v>
      </c>
      <c r="T208" s="36">
        <f>SUMIFS(СВЦЭМ!$G$40:$G$783,СВЦЭМ!$A$40:$A$783,$A208,СВЦЭМ!$B$39:$B$782,T$207)+'СЕТ СН'!$F$12</f>
        <v>0</v>
      </c>
      <c r="U208" s="36">
        <f>SUMIFS(СВЦЭМ!$G$40:$G$783,СВЦЭМ!$A$40:$A$783,$A208,СВЦЭМ!$B$39:$B$782,U$207)+'СЕТ СН'!$F$12</f>
        <v>0</v>
      </c>
      <c r="V208" s="36">
        <f>SUMIFS(СВЦЭМ!$G$40:$G$783,СВЦЭМ!$A$40:$A$783,$A208,СВЦЭМ!$B$39:$B$782,V$207)+'СЕТ СН'!$F$12</f>
        <v>0</v>
      </c>
      <c r="W208" s="36">
        <f>SUMIFS(СВЦЭМ!$G$40:$G$783,СВЦЭМ!$A$40:$A$783,$A208,СВЦЭМ!$B$39:$B$782,W$207)+'СЕТ СН'!$F$12</f>
        <v>0</v>
      </c>
      <c r="X208" s="36">
        <f>SUMIFS(СВЦЭМ!$G$40:$G$783,СВЦЭМ!$A$40:$A$783,$A208,СВЦЭМ!$B$39:$B$782,X$207)+'СЕТ СН'!$F$12</f>
        <v>0</v>
      </c>
      <c r="Y208" s="36">
        <f>SUMIFS(СВЦЭМ!$G$40:$G$783,СВЦЭМ!$A$40:$A$783,$A208,СВЦЭМ!$B$39:$B$782,Y$207)+'СЕТ СН'!$F$12</f>
        <v>0</v>
      </c>
      <c r="AA208" s="45"/>
    </row>
    <row r="209" spans="1:25" ht="15.75" hidden="1" x14ac:dyDescent="0.2">
      <c r="A209" s="35">
        <f>A208+1</f>
        <v>44959</v>
      </c>
      <c r="B209" s="36">
        <f>SUMIFS(СВЦЭМ!$G$40:$G$783,СВЦЭМ!$A$40:$A$783,$A209,СВЦЭМ!$B$39:$B$782,B$207)+'СЕТ СН'!$F$12</f>
        <v>0</v>
      </c>
      <c r="C209" s="36">
        <f>SUMIFS(СВЦЭМ!$G$40:$G$783,СВЦЭМ!$A$40:$A$783,$A209,СВЦЭМ!$B$39:$B$782,C$207)+'СЕТ СН'!$F$12</f>
        <v>0</v>
      </c>
      <c r="D209" s="36">
        <f>SUMIFS(СВЦЭМ!$G$40:$G$783,СВЦЭМ!$A$40:$A$783,$A209,СВЦЭМ!$B$39:$B$782,D$207)+'СЕТ СН'!$F$12</f>
        <v>0</v>
      </c>
      <c r="E209" s="36">
        <f>SUMIFS(СВЦЭМ!$G$40:$G$783,СВЦЭМ!$A$40:$A$783,$A209,СВЦЭМ!$B$39:$B$782,E$207)+'СЕТ СН'!$F$12</f>
        <v>0</v>
      </c>
      <c r="F209" s="36">
        <f>SUMIFS(СВЦЭМ!$G$40:$G$783,СВЦЭМ!$A$40:$A$783,$A209,СВЦЭМ!$B$39:$B$782,F$207)+'СЕТ СН'!$F$12</f>
        <v>0</v>
      </c>
      <c r="G209" s="36">
        <f>SUMIFS(СВЦЭМ!$G$40:$G$783,СВЦЭМ!$A$40:$A$783,$A209,СВЦЭМ!$B$39:$B$782,G$207)+'СЕТ СН'!$F$12</f>
        <v>0</v>
      </c>
      <c r="H209" s="36">
        <f>SUMIFS(СВЦЭМ!$G$40:$G$783,СВЦЭМ!$A$40:$A$783,$A209,СВЦЭМ!$B$39:$B$782,H$207)+'СЕТ СН'!$F$12</f>
        <v>0</v>
      </c>
      <c r="I209" s="36">
        <f>SUMIFS(СВЦЭМ!$G$40:$G$783,СВЦЭМ!$A$40:$A$783,$A209,СВЦЭМ!$B$39:$B$782,I$207)+'СЕТ СН'!$F$12</f>
        <v>0</v>
      </c>
      <c r="J209" s="36">
        <f>SUMIFS(СВЦЭМ!$G$40:$G$783,СВЦЭМ!$A$40:$A$783,$A209,СВЦЭМ!$B$39:$B$782,J$207)+'СЕТ СН'!$F$12</f>
        <v>0</v>
      </c>
      <c r="K209" s="36">
        <f>SUMIFS(СВЦЭМ!$G$40:$G$783,СВЦЭМ!$A$40:$A$783,$A209,СВЦЭМ!$B$39:$B$782,K$207)+'СЕТ СН'!$F$12</f>
        <v>0</v>
      </c>
      <c r="L209" s="36">
        <f>SUMIFS(СВЦЭМ!$G$40:$G$783,СВЦЭМ!$A$40:$A$783,$A209,СВЦЭМ!$B$39:$B$782,L$207)+'СЕТ СН'!$F$12</f>
        <v>0</v>
      </c>
      <c r="M209" s="36">
        <f>SUMIFS(СВЦЭМ!$G$40:$G$783,СВЦЭМ!$A$40:$A$783,$A209,СВЦЭМ!$B$39:$B$782,M$207)+'СЕТ СН'!$F$12</f>
        <v>0</v>
      </c>
      <c r="N209" s="36">
        <f>SUMIFS(СВЦЭМ!$G$40:$G$783,СВЦЭМ!$A$40:$A$783,$A209,СВЦЭМ!$B$39:$B$782,N$207)+'СЕТ СН'!$F$12</f>
        <v>0</v>
      </c>
      <c r="O209" s="36">
        <f>SUMIFS(СВЦЭМ!$G$40:$G$783,СВЦЭМ!$A$40:$A$783,$A209,СВЦЭМ!$B$39:$B$782,O$207)+'СЕТ СН'!$F$12</f>
        <v>0</v>
      </c>
      <c r="P209" s="36">
        <f>SUMIFS(СВЦЭМ!$G$40:$G$783,СВЦЭМ!$A$40:$A$783,$A209,СВЦЭМ!$B$39:$B$782,P$207)+'СЕТ СН'!$F$12</f>
        <v>0</v>
      </c>
      <c r="Q209" s="36">
        <f>SUMIFS(СВЦЭМ!$G$40:$G$783,СВЦЭМ!$A$40:$A$783,$A209,СВЦЭМ!$B$39:$B$782,Q$207)+'СЕТ СН'!$F$12</f>
        <v>0</v>
      </c>
      <c r="R209" s="36">
        <f>SUMIFS(СВЦЭМ!$G$40:$G$783,СВЦЭМ!$A$40:$A$783,$A209,СВЦЭМ!$B$39:$B$782,R$207)+'СЕТ СН'!$F$12</f>
        <v>0</v>
      </c>
      <c r="S209" s="36">
        <f>SUMIFS(СВЦЭМ!$G$40:$G$783,СВЦЭМ!$A$40:$A$783,$A209,СВЦЭМ!$B$39:$B$782,S$207)+'СЕТ СН'!$F$12</f>
        <v>0</v>
      </c>
      <c r="T209" s="36">
        <f>SUMIFS(СВЦЭМ!$G$40:$G$783,СВЦЭМ!$A$40:$A$783,$A209,СВЦЭМ!$B$39:$B$782,T$207)+'СЕТ СН'!$F$12</f>
        <v>0</v>
      </c>
      <c r="U209" s="36">
        <f>SUMIFS(СВЦЭМ!$G$40:$G$783,СВЦЭМ!$A$40:$A$783,$A209,СВЦЭМ!$B$39:$B$782,U$207)+'СЕТ СН'!$F$12</f>
        <v>0</v>
      </c>
      <c r="V209" s="36">
        <f>SUMIFS(СВЦЭМ!$G$40:$G$783,СВЦЭМ!$A$40:$A$783,$A209,СВЦЭМ!$B$39:$B$782,V$207)+'СЕТ СН'!$F$12</f>
        <v>0</v>
      </c>
      <c r="W209" s="36">
        <f>SUMIFS(СВЦЭМ!$G$40:$G$783,СВЦЭМ!$A$40:$A$783,$A209,СВЦЭМ!$B$39:$B$782,W$207)+'СЕТ СН'!$F$12</f>
        <v>0</v>
      </c>
      <c r="X209" s="36">
        <f>SUMIFS(СВЦЭМ!$G$40:$G$783,СВЦЭМ!$A$40:$A$783,$A209,СВЦЭМ!$B$39:$B$782,X$207)+'СЕТ СН'!$F$12</f>
        <v>0</v>
      </c>
      <c r="Y209" s="36">
        <f>SUMIFS(СВЦЭМ!$G$40:$G$783,СВЦЭМ!$A$40:$A$783,$A209,СВЦЭМ!$B$39:$B$782,Y$207)+'СЕТ СН'!$F$12</f>
        <v>0</v>
      </c>
    </row>
    <row r="210" spans="1:25" ht="15.75" hidden="1" x14ac:dyDescent="0.2">
      <c r="A210" s="35">
        <f t="shared" ref="A210:A238" si="6">A209+1</f>
        <v>44960</v>
      </c>
      <c r="B210" s="36">
        <f>SUMIFS(СВЦЭМ!$G$40:$G$783,СВЦЭМ!$A$40:$A$783,$A210,СВЦЭМ!$B$39:$B$782,B$207)+'СЕТ СН'!$F$12</f>
        <v>0</v>
      </c>
      <c r="C210" s="36">
        <f>SUMIFS(СВЦЭМ!$G$40:$G$783,СВЦЭМ!$A$40:$A$783,$A210,СВЦЭМ!$B$39:$B$782,C$207)+'СЕТ СН'!$F$12</f>
        <v>0</v>
      </c>
      <c r="D210" s="36">
        <f>SUMIFS(СВЦЭМ!$G$40:$G$783,СВЦЭМ!$A$40:$A$783,$A210,СВЦЭМ!$B$39:$B$782,D$207)+'СЕТ СН'!$F$12</f>
        <v>0</v>
      </c>
      <c r="E210" s="36">
        <f>SUMIFS(СВЦЭМ!$G$40:$G$783,СВЦЭМ!$A$40:$A$783,$A210,СВЦЭМ!$B$39:$B$782,E$207)+'СЕТ СН'!$F$12</f>
        <v>0</v>
      </c>
      <c r="F210" s="36">
        <f>SUMIFS(СВЦЭМ!$G$40:$G$783,СВЦЭМ!$A$40:$A$783,$A210,СВЦЭМ!$B$39:$B$782,F$207)+'СЕТ СН'!$F$12</f>
        <v>0</v>
      </c>
      <c r="G210" s="36">
        <f>SUMIFS(СВЦЭМ!$G$40:$G$783,СВЦЭМ!$A$40:$A$783,$A210,СВЦЭМ!$B$39:$B$782,G$207)+'СЕТ СН'!$F$12</f>
        <v>0</v>
      </c>
      <c r="H210" s="36">
        <f>SUMIFS(СВЦЭМ!$G$40:$G$783,СВЦЭМ!$A$40:$A$783,$A210,СВЦЭМ!$B$39:$B$782,H$207)+'СЕТ СН'!$F$12</f>
        <v>0</v>
      </c>
      <c r="I210" s="36">
        <f>SUMIFS(СВЦЭМ!$G$40:$G$783,СВЦЭМ!$A$40:$A$783,$A210,СВЦЭМ!$B$39:$B$782,I$207)+'СЕТ СН'!$F$12</f>
        <v>0</v>
      </c>
      <c r="J210" s="36">
        <f>SUMIFS(СВЦЭМ!$G$40:$G$783,СВЦЭМ!$A$40:$A$783,$A210,СВЦЭМ!$B$39:$B$782,J$207)+'СЕТ СН'!$F$12</f>
        <v>0</v>
      </c>
      <c r="K210" s="36">
        <f>SUMIFS(СВЦЭМ!$G$40:$G$783,СВЦЭМ!$A$40:$A$783,$A210,СВЦЭМ!$B$39:$B$782,K$207)+'СЕТ СН'!$F$12</f>
        <v>0</v>
      </c>
      <c r="L210" s="36">
        <f>SUMIFS(СВЦЭМ!$G$40:$G$783,СВЦЭМ!$A$40:$A$783,$A210,СВЦЭМ!$B$39:$B$782,L$207)+'СЕТ СН'!$F$12</f>
        <v>0</v>
      </c>
      <c r="M210" s="36">
        <f>SUMIFS(СВЦЭМ!$G$40:$G$783,СВЦЭМ!$A$40:$A$783,$A210,СВЦЭМ!$B$39:$B$782,M$207)+'СЕТ СН'!$F$12</f>
        <v>0</v>
      </c>
      <c r="N210" s="36">
        <f>SUMIFS(СВЦЭМ!$G$40:$G$783,СВЦЭМ!$A$40:$A$783,$A210,СВЦЭМ!$B$39:$B$782,N$207)+'СЕТ СН'!$F$12</f>
        <v>0</v>
      </c>
      <c r="O210" s="36">
        <f>SUMIFS(СВЦЭМ!$G$40:$G$783,СВЦЭМ!$A$40:$A$783,$A210,СВЦЭМ!$B$39:$B$782,O$207)+'СЕТ СН'!$F$12</f>
        <v>0</v>
      </c>
      <c r="P210" s="36">
        <f>SUMIFS(СВЦЭМ!$G$40:$G$783,СВЦЭМ!$A$40:$A$783,$A210,СВЦЭМ!$B$39:$B$782,P$207)+'СЕТ СН'!$F$12</f>
        <v>0</v>
      </c>
      <c r="Q210" s="36">
        <f>SUMIFS(СВЦЭМ!$G$40:$G$783,СВЦЭМ!$A$40:$A$783,$A210,СВЦЭМ!$B$39:$B$782,Q$207)+'СЕТ СН'!$F$12</f>
        <v>0</v>
      </c>
      <c r="R210" s="36">
        <f>SUMIFS(СВЦЭМ!$G$40:$G$783,СВЦЭМ!$A$40:$A$783,$A210,СВЦЭМ!$B$39:$B$782,R$207)+'СЕТ СН'!$F$12</f>
        <v>0</v>
      </c>
      <c r="S210" s="36">
        <f>SUMIFS(СВЦЭМ!$G$40:$G$783,СВЦЭМ!$A$40:$A$783,$A210,СВЦЭМ!$B$39:$B$782,S$207)+'СЕТ СН'!$F$12</f>
        <v>0</v>
      </c>
      <c r="T210" s="36">
        <f>SUMIFS(СВЦЭМ!$G$40:$G$783,СВЦЭМ!$A$40:$A$783,$A210,СВЦЭМ!$B$39:$B$782,T$207)+'СЕТ СН'!$F$12</f>
        <v>0</v>
      </c>
      <c r="U210" s="36">
        <f>SUMIFS(СВЦЭМ!$G$40:$G$783,СВЦЭМ!$A$40:$A$783,$A210,СВЦЭМ!$B$39:$B$782,U$207)+'СЕТ СН'!$F$12</f>
        <v>0</v>
      </c>
      <c r="V210" s="36">
        <f>SUMIFS(СВЦЭМ!$G$40:$G$783,СВЦЭМ!$A$40:$A$783,$A210,СВЦЭМ!$B$39:$B$782,V$207)+'СЕТ СН'!$F$12</f>
        <v>0</v>
      </c>
      <c r="W210" s="36">
        <f>SUMIFS(СВЦЭМ!$G$40:$G$783,СВЦЭМ!$A$40:$A$783,$A210,СВЦЭМ!$B$39:$B$782,W$207)+'СЕТ СН'!$F$12</f>
        <v>0</v>
      </c>
      <c r="X210" s="36">
        <f>SUMIFS(СВЦЭМ!$G$40:$G$783,СВЦЭМ!$A$40:$A$783,$A210,СВЦЭМ!$B$39:$B$782,X$207)+'СЕТ СН'!$F$12</f>
        <v>0</v>
      </c>
      <c r="Y210" s="36">
        <f>SUMIFS(СВЦЭМ!$G$40:$G$783,СВЦЭМ!$A$40:$A$783,$A210,СВЦЭМ!$B$39:$B$782,Y$207)+'СЕТ СН'!$F$12</f>
        <v>0</v>
      </c>
    </row>
    <row r="211" spans="1:25" ht="15.75" hidden="1" x14ac:dyDescent="0.2">
      <c r="A211" s="35">
        <f t="shared" si="6"/>
        <v>44961</v>
      </c>
      <c r="B211" s="36">
        <f>SUMIFS(СВЦЭМ!$G$40:$G$783,СВЦЭМ!$A$40:$A$783,$A211,СВЦЭМ!$B$39:$B$782,B$207)+'СЕТ СН'!$F$12</f>
        <v>0</v>
      </c>
      <c r="C211" s="36">
        <f>SUMIFS(СВЦЭМ!$G$40:$G$783,СВЦЭМ!$A$40:$A$783,$A211,СВЦЭМ!$B$39:$B$782,C$207)+'СЕТ СН'!$F$12</f>
        <v>0</v>
      </c>
      <c r="D211" s="36">
        <f>SUMIFS(СВЦЭМ!$G$40:$G$783,СВЦЭМ!$A$40:$A$783,$A211,СВЦЭМ!$B$39:$B$782,D$207)+'СЕТ СН'!$F$12</f>
        <v>0</v>
      </c>
      <c r="E211" s="36">
        <f>SUMIFS(СВЦЭМ!$G$40:$G$783,СВЦЭМ!$A$40:$A$783,$A211,СВЦЭМ!$B$39:$B$782,E$207)+'СЕТ СН'!$F$12</f>
        <v>0</v>
      </c>
      <c r="F211" s="36">
        <f>SUMIFS(СВЦЭМ!$G$40:$G$783,СВЦЭМ!$A$40:$A$783,$A211,СВЦЭМ!$B$39:$B$782,F$207)+'СЕТ СН'!$F$12</f>
        <v>0</v>
      </c>
      <c r="G211" s="36">
        <f>SUMIFS(СВЦЭМ!$G$40:$G$783,СВЦЭМ!$A$40:$A$783,$A211,СВЦЭМ!$B$39:$B$782,G$207)+'СЕТ СН'!$F$12</f>
        <v>0</v>
      </c>
      <c r="H211" s="36">
        <f>SUMIFS(СВЦЭМ!$G$40:$G$783,СВЦЭМ!$A$40:$A$783,$A211,СВЦЭМ!$B$39:$B$782,H$207)+'СЕТ СН'!$F$12</f>
        <v>0</v>
      </c>
      <c r="I211" s="36">
        <f>SUMIFS(СВЦЭМ!$G$40:$G$783,СВЦЭМ!$A$40:$A$783,$A211,СВЦЭМ!$B$39:$B$782,I$207)+'СЕТ СН'!$F$12</f>
        <v>0</v>
      </c>
      <c r="J211" s="36">
        <f>SUMIFS(СВЦЭМ!$G$40:$G$783,СВЦЭМ!$A$40:$A$783,$A211,СВЦЭМ!$B$39:$B$782,J$207)+'СЕТ СН'!$F$12</f>
        <v>0</v>
      </c>
      <c r="K211" s="36">
        <f>SUMIFS(СВЦЭМ!$G$40:$G$783,СВЦЭМ!$A$40:$A$783,$A211,СВЦЭМ!$B$39:$B$782,K$207)+'СЕТ СН'!$F$12</f>
        <v>0</v>
      </c>
      <c r="L211" s="36">
        <f>SUMIFS(СВЦЭМ!$G$40:$G$783,СВЦЭМ!$A$40:$A$783,$A211,СВЦЭМ!$B$39:$B$782,L$207)+'СЕТ СН'!$F$12</f>
        <v>0</v>
      </c>
      <c r="M211" s="36">
        <f>SUMIFS(СВЦЭМ!$G$40:$G$783,СВЦЭМ!$A$40:$A$783,$A211,СВЦЭМ!$B$39:$B$782,M$207)+'СЕТ СН'!$F$12</f>
        <v>0</v>
      </c>
      <c r="N211" s="36">
        <f>SUMIFS(СВЦЭМ!$G$40:$G$783,СВЦЭМ!$A$40:$A$783,$A211,СВЦЭМ!$B$39:$B$782,N$207)+'СЕТ СН'!$F$12</f>
        <v>0</v>
      </c>
      <c r="O211" s="36">
        <f>SUMIFS(СВЦЭМ!$G$40:$G$783,СВЦЭМ!$A$40:$A$783,$A211,СВЦЭМ!$B$39:$B$782,O$207)+'СЕТ СН'!$F$12</f>
        <v>0</v>
      </c>
      <c r="P211" s="36">
        <f>SUMIFS(СВЦЭМ!$G$40:$G$783,СВЦЭМ!$A$40:$A$783,$A211,СВЦЭМ!$B$39:$B$782,P$207)+'СЕТ СН'!$F$12</f>
        <v>0</v>
      </c>
      <c r="Q211" s="36">
        <f>SUMIFS(СВЦЭМ!$G$40:$G$783,СВЦЭМ!$A$40:$A$783,$A211,СВЦЭМ!$B$39:$B$782,Q$207)+'СЕТ СН'!$F$12</f>
        <v>0</v>
      </c>
      <c r="R211" s="36">
        <f>SUMIFS(СВЦЭМ!$G$40:$G$783,СВЦЭМ!$A$40:$A$783,$A211,СВЦЭМ!$B$39:$B$782,R$207)+'СЕТ СН'!$F$12</f>
        <v>0</v>
      </c>
      <c r="S211" s="36">
        <f>SUMIFS(СВЦЭМ!$G$40:$G$783,СВЦЭМ!$A$40:$A$783,$A211,СВЦЭМ!$B$39:$B$782,S$207)+'СЕТ СН'!$F$12</f>
        <v>0</v>
      </c>
      <c r="T211" s="36">
        <f>SUMIFS(СВЦЭМ!$G$40:$G$783,СВЦЭМ!$A$40:$A$783,$A211,СВЦЭМ!$B$39:$B$782,T$207)+'СЕТ СН'!$F$12</f>
        <v>0</v>
      </c>
      <c r="U211" s="36">
        <f>SUMIFS(СВЦЭМ!$G$40:$G$783,СВЦЭМ!$A$40:$A$783,$A211,СВЦЭМ!$B$39:$B$782,U$207)+'СЕТ СН'!$F$12</f>
        <v>0</v>
      </c>
      <c r="V211" s="36">
        <f>SUMIFS(СВЦЭМ!$G$40:$G$783,СВЦЭМ!$A$40:$A$783,$A211,СВЦЭМ!$B$39:$B$782,V$207)+'СЕТ СН'!$F$12</f>
        <v>0</v>
      </c>
      <c r="W211" s="36">
        <f>SUMIFS(СВЦЭМ!$G$40:$G$783,СВЦЭМ!$A$40:$A$783,$A211,СВЦЭМ!$B$39:$B$782,W$207)+'СЕТ СН'!$F$12</f>
        <v>0</v>
      </c>
      <c r="X211" s="36">
        <f>SUMIFS(СВЦЭМ!$G$40:$G$783,СВЦЭМ!$A$40:$A$783,$A211,СВЦЭМ!$B$39:$B$782,X$207)+'СЕТ СН'!$F$12</f>
        <v>0</v>
      </c>
      <c r="Y211" s="36">
        <f>SUMIFS(СВЦЭМ!$G$40:$G$783,СВЦЭМ!$A$40:$A$783,$A211,СВЦЭМ!$B$39:$B$782,Y$207)+'СЕТ СН'!$F$12</f>
        <v>0</v>
      </c>
    </row>
    <row r="212" spans="1:25" ht="15.75" hidden="1" x14ac:dyDescent="0.2">
      <c r="A212" s="35">
        <f t="shared" si="6"/>
        <v>44962</v>
      </c>
      <c r="B212" s="36">
        <f>SUMIFS(СВЦЭМ!$G$40:$G$783,СВЦЭМ!$A$40:$A$783,$A212,СВЦЭМ!$B$39:$B$782,B$207)+'СЕТ СН'!$F$12</f>
        <v>0</v>
      </c>
      <c r="C212" s="36">
        <f>SUMIFS(СВЦЭМ!$G$40:$G$783,СВЦЭМ!$A$40:$A$783,$A212,СВЦЭМ!$B$39:$B$782,C$207)+'СЕТ СН'!$F$12</f>
        <v>0</v>
      </c>
      <c r="D212" s="36">
        <f>SUMIFS(СВЦЭМ!$G$40:$G$783,СВЦЭМ!$A$40:$A$783,$A212,СВЦЭМ!$B$39:$B$782,D$207)+'СЕТ СН'!$F$12</f>
        <v>0</v>
      </c>
      <c r="E212" s="36">
        <f>SUMIFS(СВЦЭМ!$G$40:$G$783,СВЦЭМ!$A$40:$A$783,$A212,СВЦЭМ!$B$39:$B$782,E$207)+'СЕТ СН'!$F$12</f>
        <v>0</v>
      </c>
      <c r="F212" s="36">
        <f>SUMIFS(СВЦЭМ!$G$40:$G$783,СВЦЭМ!$A$40:$A$783,$A212,СВЦЭМ!$B$39:$B$782,F$207)+'СЕТ СН'!$F$12</f>
        <v>0</v>
      </c>
      <c r="G212" s="36">
        <f>SUMIFS(СВЦЭМ!$G$40:$G$783,СВЦЭМ!$A$40:$A$783,$A212,СВЦЭМ!$B$39:$B$782,G$207)+'СЕТ СН'!$F$12</f>
        <v>0</v>
      </c>
      <c r="H212" s="36">
        <f>SUMIFS(СВЦЭМ!$G$40:$G$783,СВЦЭМ!$A$40:$A$783,$A212,СВЦЭМ!$B$39:$B$782,H$207)+'СЕТ СН'!$F$12</f>
        <v>0</v>
      </c>
      <c r="I212" s="36">
        <f>SUMIFS(СВЦЭМ!$G$40:$G$783,СВЦЭМ!$A$40:$A$783,$A212,СВЦЭМ!$B$39:$B$782,I$207)+'СЕТ СН'!$F$12</f>
        <v>0</v>
      </c>
      <c r="J212" s="36">
        <f>SUMIFS(СВЦЭМ!$G$40:$G$783,СВЦЭМ!$A$40:$A$783,$A212,СВЦЭМ!$B$39:$B$782,J$207)+'СЕТ СН'!$F$12</f>
        <v>0</v>
      </c>
      <c r="K212" s="36">
        <f>SUMIFS(СВЦЭМ!$G$40:$G$783,СВЦЭМ!$A$40:$A$783,$A212,СВЦЭМ!$B$39:$B$782,K$207)+'СЕТ СН'!$F$12</f>
        <v>0</v>
      </c>
      <c r="L212" s="36">
        <f>SUMIFS(СВЦЭМ!$G$40:$G$783,СВЦЭМ!$A$40:$A$783,$A212,СВЦЭМ!$B$39:$B$782,L$207)+'СЕТ СН'!$F$12</f>
        <v>0</v>
      </c>
      <c r="M212" s="36">
        <f>SUMIFS(СВЦЭМ!$G$40:$G$783,СВЦЭМ!$A$40:$A$783,$A212,СВЦЭМ!$B$39:$B$782,M$207)+'СЕТ СН'!$F$12</f>
        <v>0</v>
      </c>
      <c r="N212" s="36">
        <f>SUMIFS(СВЦЭМ!$G$40:$G$783,СВЦЭМ!$A$40:$A$783,$A212,СВЦЭМ!$B$39:$B$782,N$207)+'СЕТ СН'!$F$12</f>
        <v>0</v>
      </c>
      <c r="O212" s="36">
        <f>SUMIFS(СВЦЭМ!$G$40:$G$783,СВЦЭМ!$A$40:$A$783,$A212,СВЦЭМ!$B$39:$B$782,O$207)+'СЕТ СН'!$F$12</f>
        <v>0</v>
      </c>
      <c r="P212" s="36">
        <f>SUMIFS(СВЦЭМ!$G$40:$G$783,СВЦЭМ!$A$40:$A$783,$A212,СВЦЭМ!$B$39:$B$782,P$207)+'СЕТ СН'!$F$12</f>
        <v>0</v>
      </c>
      <c r="Q212" s="36">
        <f>SUMIFS(СВЦЭМ!$G$40:$G$783,СВЦЭМ!$A$40:$A$783,$A212,СВЦЭМ!$B$39:$B$782,Q$207)+'СЕТ СН'!$F$12</f>
        <v>0</v>
      </c>
      <c r="R212" s="36">
        <f>SUMIFS(СВЦЭМ!$G$40:$G$783,СВЦЭМ!$A$40:$A$783,$A212,СВЦЭМ!$B$39:$B$782,R$207)+'СЕТ СН'!$F$12</f>
        <v>0</v>
      </c>
      <c r="S212" s="36">
        <f>SUMIFS(СВЦЭМ!$G$40:$G$783,СВЦЭМ!$A$40:$A$783,$A212,СВЦЭМ!$B$39:$B$782,S$207)+'СЕТ СН'!$F$12</f>
        <v>0</v>
      </c>
      <c r="T212" s="36">
        <f>SUMIFS(СВЦЭМ!$G$40:$G$783,СВЦЭМ!$A$40:$A$783,$A212,СВЦЭМ!$B$39:$B$782,T$207)+'СЕТ СН'!$F$12</f>
        <v>0</v>
      </c>
      <c r="U212" s="36">
        <f>SUMIFS(СВЦЭМ!$G$40:$G$783,СВЦЭМ!$A$40:$A$783,$A212,СВЦЭМ!$B$39:$B$782,U$207)+'СЕТ СН'!$F$12</f>
        <v>0</v>
      </c>
      <c r="V212" s="36">
        <f>SUMIFS(СВЦЭМ!$G$40:$G$783,СВЦЭМ!$A$40:$A$783,$A212,СВЦЭМ!$B$39:$B$782,V$207)+'СЕТ СН'!$F$12</f>
        <v>0</v>
      </c>
      <c r="W212" s="36">
        <f>SUMIFS(СВЦЭМ!$G$40:$G$783,СВЦЭМ!$A$40:$A$783,$A212,СВЦЭМ!$B$39:$B$782,W$207)+'СЕТ СН'!$F$12</f>
        <v>0</v>
      </c>
      <c r="X212" s="36">
        <f>SUMIFS(СВЦЭМ!$G$40:$G$783,СВЦЭМ!$A$40:$A$783,$A212,СВЦЭМ!$B$39:$B$782,X$207)+'СЕТ СН'!$F$12</f>
        <v>0</v>
      </c>
      <c r="Y212" s="36">
        <f>SUMIFS(СВЦЭМ!$G$40:$G$783,СВЦЭМ!$A$40:$A$783,$A212,СВЦЭМ!$B$39:$B$782,Y$207)+'СЕТ СН'!$F$12</f>
        <v>0</v>
      </c>
    </row>
    <row r="213" spans="1:25" ht="15.75" hidden="1" x14ac:dyDescent="0.2">
      <c r="A213" s="35">
        <f t="shared" si="6"/>
        <v>44963</v>
      </c>
      <c r="B213" s="36">
        <f>SUMIFS(СВЦЭМ!$G$40:$G$783,СВЦЭМ!$A$40:$A$783,$A213,СВЦЭМ!$B$39:$B$782,B$207)+'СЕТ СН'!$F$12</f>
        <v>0</v>
      </c>
      <c r="C213" s="36">
        <f>SUMIFS(СВЦЭМ!$G$40:$G$783,СВЦЭМ!$A$40:$A$783,$A213,СВЦЭМ!$B$39:$B$782,C$207)+'СЕТ СН'!$F$12</f>
        <v>0</v>
      </c>
      <c r="D213" s="36">
        <f>SUMIFS(СВЦЭМ!$G$40:$G$783,СВЦЭМ!$A$40:$A$783,$A213,СВЦЭМ!$B$39:$B$782,D$207)+'СЕТ СН'!$F$12</f>
        <v>0</v>
      </c>
      <c r="E213" s="36">
        <f>SUMIFS(СВЦЭМ!$G$40:$G$783,СВЦЭМ!$A$40:$A$783,$A213,СВЦЭМ!$B$39:$B$782,E$207)+'СЕТ СН'!$F$12</f>
        <v>0</v>
      </c>
      <c r="F213" s="36">
        <f>SUMIFS(СВЦЭМ!$G$40:$G$783,СВЦЭМ!$A$40:$A$783,$A213,СВЦЭМ!$B$39:$B$782,F$207)+'СЕТ СН'!$F$12</f>
        <v>0</v>
      </c>
      <c r="G213" s="36">
        <f>SUMIFS(СВЦЭМ!$G$40:$G$783,СВЦЭМ!$A$40:$A$783,$A213,СВЦЭМ!$B$39:$B$782,G$207)+'СЕТ СН'!$F$12</f>
        <v>0</v>
      </c>
      <c r="H213" s="36">
        <f>SUMIFS(СВЦЭМ!$G$40:$G$783,СВЦЭМ!$A$40:$A$783,$A213,СВЦЭМ!$B$39:$B$782,H$207)+'СЕТ СН'!$F$12</f>
        <v>0</v>
      </c>
      <c r="I213" s="36">
        <f>SUMIFS(СВЦЭМ!$G$40:$G$783,СВЦЭМ!$A$40:$A$783,$A213,СВЦЭМ!$B$39:$B$782,I$207)+'СЕТ СН'!$F$12</f>
        <v>0</v>
      </c>
      <c r="J213" s="36">
        <f>SUMIFS(СВЦЭМ!$G$40:$G$783,СВЦЭМ!$A$40:$A$783,$A213,СВЦЭМ!$B$39:$B$782,J$207)+'СЕТ СН'!$F$12</f>
        <v>0</v>
      </c>
      <c r="K213" s="36">
        <f>SUMIFS(СВЦЭМ!$G$40:$G$783,СВЦЭМ!$A$40:$A$783,$A213,СВЦЭМ!$B$39:$B$782,K$207)+'СЕТ СН'!$F$12</f>
        <v>0</v>
      </c>
      <c r="L213" s="36">
        <f>SUMIFS(СВЦЭМ!$G$40:$G$783,СВЦЭМ!$A$40:$A$783,$A213,СВЦЭМ!$B$39:$B$782,L$207)+'СЕТ СН'!$F$12</f>
        <v>0</v>
      </c>
      <c r="M213" s="36">
        <f>SUMIFS(СВЦЭМ!$G$40:$G$783,СВЦЭМ!$A$40:$A$783,$A213,СВЦЭМ!$B$39:$B$782,M$207)+'СЕТ СН'!$F$12</f>
        <v>0</v>
      </c>
      <c r="N213" s="36">
        <f>SUMIFS(СВЦЭМ!$G$40:$G$783,СВЦЭМ!$A$40:$A$783,$A213,СВЦЭМ!$B$39:$B$782,N$207)+'СЕТ СН'!$F$12</f>
        <v>0</v>
      </c>
      <c r="O213" s="36">
        <f>SUMIFS(СВЦЭМ!$G$40:$G$783,СВЦЭМ!$A$40:$A$783,$A213,СВЦЭМ!$B$39:$B$782,O$207)+'СЕТ СН'!$F$12</f>
        <v>0</v>
      </c>
      <c r="P213" s="36">
        <f>SUMIFS(СВЦЭМ!$G$40:$G$783,СВЦЭМ!$A$40:$A$783,$A213,СВЦЭМ!$B$39:$B$782,P$207)+'СЕТ СН'!$F$12</f>
        <v>0</v>
      </c>
      <c r="Q213" s="36">
        <f>SUMIFS(СВЦЭМ!$G$40:$G$783,СВЦЭМ!$A$40:$A$783,$A213,СВЦЭМ!$B$39:$B$782,Q$207)+'СЕТ СН'!$F$12</f>
        <v>0</v>
      </c>
      <c r="R213" s="36">
        <f>SUMIFS(СВЦЭМ!$G$40:$G$783,СВЦЭМ!$A$40:$A$783,$A213,СВЦЭМ!$B$39:$B$782,R$207)+'СЕТ СН'!$F$12</f>
        <v>0</v>
      </c>
      <c r="S213" s="36">
        <f>SUMIFS(СВЦЭМ!$G$40:$G$783,СВЦЭМ!$A$40:$A$783,$A213,СВЦЭМ!$B$39:$B$782,S$207)+'СЕТ СН'!$F$12</f>
        <v>0</v>
      </c>
      <c r="T213" s="36">
        <f>SUMIFS(СВЦЭМ!$G$40:$G$783,СВЦЭМ!$A$40:$A$783,$A213,СВЦЭМ!$B$39:$B$782,T$207)+'СЕТ СН'!$F$12</f>
        <v>0</v>
      </c>
      <c r="U213" s="36">
        <f>SUMIFS(СВЦЭМ!$G$40:$G$783,СВЦЭМ!$A$40:$A$783,$A213,СВЦЭМ!$B$39:$B$782,U$207)+'СЕТ СН'!$F$12</f>
        <v>0</v>
      </c>
      <c r="V213" s="36">
        <f>SUMIFS(СВЦЭМ!$G$40:$G$783,СВЦЭМ!$A$40:$A$783,$A213,СВЦЭМ!$B$39:$B$782,V$207)+'СЕТ СН'!$F$12</f>
        <v>0</v>
      </c>
      <c r="W213" s="36">
        <f>SUMIFS(СВЦЭМ!$G$40:$G$783,СВЦЭМ!$A$40:$A$783,$A213,СВЦЭМ!$B$39:$B$782,W$207)+'СЕТ СН'!$F$12</f>
        <v>0</v>
      </c>
      <c r="X213" s="36">
        <f>SUMIFS(СВЦЭМ!$G$40:$G$783,СВЦЭМ!$A$40:$A$783,$A213,СВЦЭМ!$B$39:$B$782,X$207)+'СЕТ СН'!$F$12</f>
        <v>0</v>
      </c>
      <c r="Y213" s="36">
        <f>SUMIFS(СВЦЭМ!$G$40:$G$783,СВЦЭМ!$A$40:$A$783,$A213,СВЦЭМ!$B$39:$B$782,Y$207)+'СЕТ СН'!$F$12</f>
        <v>0</v>
      </c>
    </row>
    <row r="214" spans="1:25" ht="15.75" hidden="1" x14ac:dyDescent="0.2">
      <c r="A214" s="35">
        <f t="shared" si="6"/>
        <v>44964</v>
      </c>
      <c r="B214" s="36">
        <f>SUMIFS(СВЦЭМ!$G$40:$G$783,СВЦЭМ!$A$40:$A$783,$A214,СВЦЭМ!$B$39:$B$782,B$207)+'СЕТ СН'!$F$12</f>
        <v>0</v>
      </c>
      <c r="C214" s="36">
        <f>SUMIFS(СВЦЭМ!$G$40:$G$783,СВЦЭМ!$A$40:$A$783,$A214,СВЦЭМ!$B$39:$B$782,C$207)+'СЕТ СН'!$F$12</f>
        <v>0</v>
      </c>
      <c r="D214" s="36">
        <f>SUMIFS(СВЦЭМ!$G$40:$G$783,СВЦЭМ!$A$40:$A$783,$A214,СВЦЭМ!$B$39:$B$782,D$207)+'СЕТ СН'!$F$12</f>
        <v>0</v>
      </c>
      <c r="E214" s="36">
        <f>SUMIFS(СВЦЭМ!$G$40:$G$783,СВЦЭМ!$A$40:$A$783,$A214,СВЦЭМ!$B$39:$B$782,E$207)+'СЕТ СН'!$F$12</f>
        <v>0</v>
      </c>
      <c r="F214" s="36">
        <f>SUMIFS(СВЦЭМ!$G$40:$G$783,СВЦЭМ!$A$40:$A$783,$A214,СВЦЭМ!$B$39:$B$782,F$207)+'СЕТ СН'!$F$12</f>
        <v>0</v>
      </c>
      <c r="G214" s="36">
        <f>SUMIFS(СВЦЭМ!$G$40:$G$783,СВЦЭМ!$A$40:$A$783,$A214,СВЦЭМ!$B$39:$B$782,G$207)+'СЕТ СН'!$F$12</f>
        <v>0</v>
      </c>
      <c r="H214" s="36">
        <f>SUMIFS(СВЦЭМ!$G$40:$G$783,СВЦЭМ!$A$40:$A$783,$A214,СВЦЭМ!$B$39:$B$782,H$207)+'СЕТ СН'!$F$12</f>
        <v>0</v>
      </c>
      <c r="I214" s="36">
        <f>SUMIFS(СВЦЭМ!$G$40:$G$783,СВЦЭМ!$A$40:$A$783,$A214,СВЦЭМ!$B$39:$B$782,I$207)+'СЕТ СН'!$F$12</f>
        <v>0</v>
      </c>
      <c r="J214" s="36">
        <f>SUMIFS(СВЦЭМ!$G$40:$G$783,СВЦЭМ!$A$40:$A$783,$A214,СВЦЭМ!$B$39:$B$782,J$207)+'СЕТ СН'!$F$12</f>
        <v>0</v>
      </c>
      <c r="K214" s="36">
        <f>SUMIFS(СВЦЭМ!$G$40:$G$783,СВЦЭМ!$A$40:$A$783,$A214,СВЦЭМ!$B$39:$B$782,K$207)+'СЕТ СН'!$F$12</f>
        <v>0</v>
      </c>
      <c r="L214" s="36">
        <f>SUMIFS(СВЦЭМ!$G$40:$G$783,СВЦЭМ!$A$40:$A$783,$A214,СВЦЭМ!$B$39:$B$782,L$207)+'СЕТ СН'!$F$12</f>
        <v>0</v>
      </c>
      <c r="M214" s="36">
        <f>SUMIFS(СВЦЭМ!$G$40:$G$783,СВЦЭМ!$A$40:$A$783,$A214,СВЦЭМ!$B$39:$B$782,M$207)+'СЕТ СН'!$F$12</f>
        <v>0</v>
      </c>
      <c r="N214" s="36">
        <f>SUMIFS(СВЦЭМ!$G$40:$G$783,СВЦЭМ!$A$40:$A$783,$A214,СВЦЭМ!$B$39:$B$782,N$207)+'СЕТ СН'!$F$12</f>
        <v>0</v>
      </c>
      <c r="O214" s="36">
        <f>SUMIFS(СВЦЭМ!$G$40:$G$783,СВЦЭМ!$A$40:$A$783,$A214,СВЦЭМ!$B$39:$B$782,O$207)+'СЕТ СН'!$F$12</f>
        <v>0</v>
      </c>
      <c r="P214" s="36">
        <f>SUMIFS(СВЦЭМ!$G$40:$G$783,СВЦЭМ!$A$40:$A$783,$A214,СВЦЭМ!$B$39:$B$782,P$207)+'СЕТ СН'!$F$12</f>
        <v>0</v>
      </c>
      <c r="Q214" s="36">
        <f>SUMIFS(СВЦЭМ!$G$40:$G$783,СВЦЭМ!$A$40:$A$783,$A214,СВЦЭМ!$B$39:$B$782,Q$207)+'СЕТ СН'!$F$12</f>
        <v>0</v>
      </c>
      <c r="R214" s="36">
        <f>SUMIFS(СВЦЭМ!$G$40:$G$783,СВЦЭМ!$A$40:$A$783,$A214,СВЦЭМ!$B$39:$B$782,R$207)+'СЕТ СН'!$F$12</f>
        <v>0</v>
      </c>
      <c r="S214" s="36">
        <f>SUMIFS(СВЦЭМ!$G$40:$G$783,СВЦЭМ!$A$40:$A$783,$A214,СВЦЭМ!$B$39:$B$782,S$207)+'СЕТ СН'!$F$12</f>
        <v>0</v>
      </c>
      <c r="T214" s="36">
        <f>SUMIFS(СВЦЭМ!$G$40:$G$783,СВЦЭМ!$A$40:$A$783,$A214,СВЦЭМ!$B$39:$B$782,T$207)+'СЕТ СН'!$F$12</f>
        <v>0</v>
      </c>
      <c r="U214" s="36">
        <f>SUMIFS(СВЦЭМ!$G$40:$G$783,СВЦЭМ!$A$40:$A$783,$A214,СВЦЭМ!$B$39:$B$782,U$207)+'СЕТ СН'!$F$12</f>
        <v>0</v>
      </c>
      <c r="V214" s="36">
        <f>SUMIFS(СВЦЭМ!$G$40:$G$783,СВЦЭМ!$A$40:$A$783,$A214,СВЦЭМ!$B$39:$B$782,V$207)+'СЕТ СН'!$F$12</f>
        <v>0</v>
      </c>
      <c r="W214" s="36">
        <f>SUMIFS(СВЦЭМ!$G$40:$G$783,СВЦЭМ!$A$40:$A$783,$A214,СВЦЭМ!$B$39:$B$782,W$207)+'СЕТ СН'!$F$12</f>
        <v>0</v>
      </c>
      <c r="X214" s="36">
        <f>SUMIFS(СВЦЭМ!$G$40:$G$783,СВЦЭМ!$A$40:$A$783,$A214,СВЦЭМ!$B$39:$B$782,X$207)+'СЕТ СН'!$F$12</f>
        <v>0</v>
      </c>
      <c r="Y214" s="36">
        <f>SUMIFS(СВЦЭМ!$G$40:$G$783,СВЦЭМ!$A$40:$A$783,$A214,СВЦЭМ!$B$39:$B$782,Y$207)+'СЕТ СН'!$F$12</f>
        <v>0</v>
      </c>
    </row>
    <row r="215" spans="1:25" ht="15.75" hidden="1" x14ac:dyDescent="0.2">
      <c r="A215" s="35">
        <f t="shared" si="6"/>
        <v>44965</v>
      </c>
      <c r="B215" s="36">
        <f>SUMIFS(СВЦЭМ!$G$40:$G$783,СВЦЭМ!$A$40:$A$783,$A215,СВЦЭМ!$B$39:$B$782,B$207)+'СЕТ СН'!$F$12</f>
        <v>0</v>
      </c>
      <c r="C215" s="36">
        <f>SUMIFS(СВЦЭМ!$G$40:$G$783,СВЦЭМ!$A$40:$A$783,$A215,СВЦЭМ!$B$39:$B$782,C$207)+'СЕТ СН'!$F$12</f>
        <v>0</v>
      </c>
      <c r="D215" s="36">
        <f>SUMIFS(СВЦЭМ!$G$40:$G$783,СВЦЭМ!$A$40:$A$783,$A215,СВЦЭМ!$B$39:$B$782,D$207)+'СЕТ СН'!$F$12</f>
        <v>0</v>
      </c>
      <c r="E215" s="36">
        <f>SUMIFS(СВЦЭМ!$G$40:$G$783,СВЦЭМ!$A$40:$A$783,$A215,СВЦЭМ!$B$39:$B$782,E$207)+'СЕТ СН'!$F$12</f>
        <v>0</v>
      </c>
      <c r="F215" s="36">
        <f>SUMIFS(СВЦЭМ!$G$40:$G$783,СВЦЭМ!$A$40:$A$783,$A215,СВЦЭМ!$B$39:$B$782,F$207)+'СЕТ СН'!$F$12</f>
        <v>0</v>
      </c>
      <c r="G215" s="36">
        <f>SUMIFS(СВЦЭМ!$G$40:$G$783,СВЦЭМ!$A$40:$A$783,$A215,СВЦЭМ!$B$39:$B$782,G$207)+'СЕТ СН'!$F$12</f>
        <v>0</v>
      </c>
      <c r="H215" s="36">
        <f>SUMIFS(СВЦЭМ!$G$40:$G$783,СВЦЭМ!$A$40:$A$783,$A215,СВЦЭМ!$B$39:$B$782,H$207)+'СЕТ СН'!$F$12</f>
        <v>0</v>
      </c>
      <c r="I215" s="36">
        <f>SUMIFS(СВЦЭМ!$G$40:$G$783,СВЦЭМ!$A$40:$A$783,$A215,СВЦЭМ!$B$39:$B$782,I$207)+'СЕТ СН'!$F$12</f>
        <v>0</v>
      </c>
      <c r="J215" s="36">
        <f>SUMIFS(СВЦЭМ!$G$40:$G$783,СВЦЭМ!$A$40:$A$783,$A215,СВЦЭМ!$B$39:$B$782,J$207)+'СЕТ СН'!$F$12</f>
        <v>0</v>
      </c>
      <c r="K215" s="36">
        <f>SUMIFS(СВЦЭМ!$G$40:$G$783,СВЦЭМ!$A$40:$A$783,$A215,СВЦЭМ!$B$39:$B$782,K$207)+'СЕТ СН'!$F$12</f>
        <v>0</v>
      </c>
      <c r="L215" s="36">
        <f>SUMIFS(СВЦЭМ!$G$40:$G$783,СВЦЭМ!$A$40:$A$783,$A215,СВЦЭМ!$B$39:$B$782,L$207)+'СЕТ СН'!$F$12</f>
        <v>0</v>
      </c>
      <c r="M215" s="36">
        <f>SUMIFS(СВЦЭМ!$G$40:$G$783,СВЦЭМ!$A$40:$A$783,$A215,СВЦЭМ!$B$39:$B$782,M$207)+'СЕТ СН'!$F$12</f>
        <v>0</v>
      </c>
      <c r="N215" s="36">
        <f>SUMIFS(СВЦЭМ!$G$40:$G$783,СВЦЭМ!$A$40:$A$783,$A215,СВЦЭМ!$B$39:$B$782,N$207)+'СЕТ СН'!$F$12</f>
        <v>0</v>
      </c>
      <c r="O215" s="36">
        <f>SUMIFS(СВЦЭМ!$G$40:$G$783,СВЦЭМ!$A$40:$A$783,$A215,СВЦЭМ!$B$39:$B$782,O$207)+'СЕТ СН'!$F$12</f>
        <v>0</v>
      </c>
      <c r="P215" s="36">
        <f>SUMIFS(СВЦЭМ!$G$40:$G$783,СВЦЭМ!$A$40:$A$783,$A215,СВЦЭМ!$B$39:$B$782,P$207)+'СЕТ СН'!$F$12</f>
        <v>0</v>
      </c>
      <c r="Q215" s="36">
        <f>SUMIFS(СВЦЭМ!$G$40:$G$783,СВЦЭМ!$A$40:$A$783,$A215,СВЦЭМ!$B$39:$B$782,Q$207)+'СЕТ СН'!$F$12</f>
        <v>0</v>
      </c>
      <c r="R215" s="36">
        <f>SUMIFS(СВЦЭМ!$G$40:$G$783,СВЦЭМ!$A$40:$A$783,$A215,СВЦЭМ!$B$39:$B$782,R$207)+'СЕТ СН'!$F$12</f>
        <v>0</v>
      </c>
      <c r="S215" s="36">
        <f>SUMIFS(СВЦЭМ!$G$40:$G$783,СВЦЭМ!$A$40:$A$783,$A215,СВЦЭМ!$B$39:$B$782,S$207)+'СЕТ СН'!$F$12</f>
        <v>0</v>
      </c>
      <c r="T215" s="36">
        <f>SUMIFS(СВЦЭМ!$G$40:$G$783,СВЦЭМ!$A$40:$A$783,$A215,СВЦЭМ!$B$39:$B$782,T$207)+'СЕТ СН'!$F$12</f>
        <v>0</v>
      </c>
      <c r="U215" s="36">
        <f>SUMIFS(СВЦЭМ!$G$40:$G$783,СВЦЭМ!$A$40:$A$783,$A215,СВЦЭМ!$B$39:$B$782,U$207)+'СЕТ СН'!$F$12</f>
        <v>0</v>
      </c>
      <c r="V215" s="36">
        <f>SUMIFS(СВЦЭМ!$G$40:$G$783,СВЦЭМ!$A$40:$A$783,$A215,СВЦЭМ!$B$39:$B$782,V$207)+'СЕТ СН'!$F$12</f>
        <v>0</v>
      </c>
      <c r="W215" s="36">
        <f>SUMIFS(СВЦЭМ!$G$40:$G$783,СВЦЭМ!$A$40:$A$783,$A215,СВЦЭМ!$B$39:$B$782,W$207)+'СЕТ СН'!$F$12</f>
        <v>0</v>
      </c>
      <c r="X215" s="36">
        <f>SUMIFS(СВЦЭМ!$G$40:$G$783,СВЦЭМ!$A$40:$A$783,$A215,СВЦЭМ!$B$39:$B$782,X$207)+'СЕТ СН'!$F$12</f>
        <v>0</v>
      </c>
      <c r="Y215" s="36">
        <f>SUMIFS(СВЦЭМ!$G$40:$G$783,СВЦЭМ!$A$40:$A$783,$A215,СВЦЭМ!$B$39:$B$782,Y$207)+'СЕТ СН'!$F$12</f>
        <v>0</v>
      </c>
    </row>
    <row r="216" spans="1:25" ht="15.75" hidden="1" x14ac:dyDescent="0.2">
      <c r="A216" s="35">
        <f t="shared" si="6"/>
        <v>44966</v>
      </c>
      <c r="B216" s="36">
        <f>SUMIFS(СВЦЭМ!$G$40:$G$783,СВЦЭМ!$A$40:$A$783,$A216,СВЦЭМ!$B$39:$B$782,B$207)+'СЕТ СН'!$F$12</f>
        <v>0</v>
      </c>
      <c r="C216" s="36">
        <f>SUMIFS(СВЦЭМ!$G$40:$G$783,СВЦЭМ!$A$40:$A$783,$A216,СВЦЭМ!$B$39:$B$782,C$207)+'СЕТ СН'!$F$12</f>
        <v>0</v>
      </c>
      <c r="D216" s="36">
        <f>SUMIFS(СВЦЭМ!$G$40:$G$783,СВЦЭМ!$A$40:$A$783,$A216,СВЦЭМ!$B$39:$B$782,D$207)+'СЕТ СН'!$F$12</f>
        <v>0</v>
      </c>
      <c r="E216" s="36">
        <f>SUMIFS(СВЦЭМ!$G$40:$G$783,СВЦЭМ!$A$40:$A$783,$A216,СВЦЭМ!$B$39:$B$782,E$207)+'СЕТ СН'!$F$12</f>
        <v>0</v>
      </c>
      <c r="F216" s="36">
        <f>SUMIFS(СВЦЭМ!$G$40:$G$783,СВЦЭМ!$A$40:$A$783,$A216,СВЦЭМ!$B$39:$B$782,F$207)+'СЕТ СН'!$F$12</f>
        <v>0</v>
      </c>
      <c r="G216" s="36">
        <f>SUMIFS(СВЦЭМ!$G$40:$G$783,СВЦЭМ!$A$40:$A$783,$A216,СВЦЭМ!$B$39:$B$782,G$207)+'СЕТ СН'!$F$12</f>
        <v>0</v>
      </c>
      <c r="H216" s="36">
        <f>SUMIFS(СВЦЭМ!$G$40:$G$783,СВЦЭМ!$A$40:$A$783,$A216,СВЦЭМ!$B$39:$B$782,H$207)+'СЕТ СН'!$F$12</f>
        <v>0</v>
      </c>
      <c r="I216" s="36">
        <f>SUMIFS(СВЦЭМ!$G$40:$G$783,СВЦЭМ!$A$40:$A$783,$A216,СВЦЭМ!$B$39:$B$782,I$207)+'СЕТ СН'!$F$12</f>
        <v>0</v>
      </c>
      <c r="J216" s="36">
        <f>SUMIFS(СВЦЭМ!$G$40:$G$783,СВЦЭМ!$A$40:$A$783,$A216,СВЦЭМ!$B$39:$B$782,J$207)+'СЕТ СН'!$F$12</f>
        <v>0</v>
      </c>
      <c r="K216" s="36">
        <f>SUMIFS(СВЦЭМ!$G$40:$G$783,СВЦЭМ!$A$40:$A$783,$A216,СВЦЭМ!$B$39:$B$782,K$207)+'СЕТ СН'!$F$12</f>
        <v>0</v>
      </c>
      <c r="L216" s="36">
        <f>SUMIFS(СВЦЭМ!$G$40:$G$783,СВЦЭМ!$A$40:$A$783,$A216,СВЦЭМ!$B$39:$B$782,L$207)+'СЕТ СН'!$F$12</f>
        <v>0</v>
      </c>
      <c r="M216" s="36">
        <f>SUMIFS(СВЦЭМ!$G$40:$G$783,СВЦЭМ!$A$40:$A$783,$A216,СВЦЭМ!$B$39:$B$782,M$207)+'СЕТ СН'!$F$12</f>
        <v>0</v>
      </c>
      <c r="N216" s="36">
        <f>SUMIFS(СВЦЭМ!$G$40:$G$783,СВЦЭМ!$A$40:$A$783,$A216,СВЦЭМ!$B$39:$B$782,N$207)+'СЕТ СН'!$F$12</f>
        <v>0</v>
      </c>
      <c r="O216" s="36">
        <f>SUMIFS(СВЦЭМ!$G$40:$G$783,СВЦЭМ!$A$40:$A$783,$A216,СВЦЭМ!$B$39:$B$782,O$207)+'СЕТ СН'!$F$12</f>
        <v>0</v>
      </c>
      <c r="P216" s="36">
        <f>SUMIFS(СВЦЭМ!$G$40:$G$783,СВЦЭМ!$A$40:$A$783,$A216,СВЦЭМ!$B$39:$B$782,P$207)+'СЕТ СН'!$F$12</f>
        <v>0</v>
      </c>
      <c r="Q216" s="36">
        <f>SUMIFS(СВЦЭМ!$G$40:$G$783,СВЦЭМ!$A$40:$A$783,$A216,СВЦЭМ!$B$39:$B$782,Q$207)+'СЕТ СН'!$F$12</f>
        <v>0</v>
      </c>
      <c r="R216" s="36">
        <f>SUMIFS(СВЦЭМ!$G$40:$G$783,СВЦЭМ!$A$40:$A$783,$A216,СВЦЭМ!$B$39:$B$782,R$207)+'СЕТ СН'!$F$12</f>
        <v>0</v>
      </c>
      <c r="S216" s="36">
        <f>SUMIFS(СВЦЭМ!$G$40:$G$783,СВЦЭМ!$A$40:$A$783,$A216,СВЦЭМ!$B$39:$B$782,S$207)+'СЕТ СН'!$F$12</f>
        <v>0</v>
      </c>
      <c r="T216" s="36">
        <f>SUMIFS(СВЦЭМ!$G$40:$G$783,СВЦЭМ!$A$40:$A$783,$A216,СВЦЭМ!$B$39:$B$782,T$207)+'СЕТ СН'!$F$12</f>
        <v>0</v>
      </c>
      <c r="U216" s="36">
        <f>SUMIFS(СВЦЭМ!$G$40:$G$783,СВЦЭМ!$A$40:$A$783,$A216,СВЦЭМ!$B$39:$B$782,U$207)+'СЕТ СН'!$F$12</f>
        <v>0</v>
      </c>
      <c r="V216" s="36">
        <f>SUMIFS(СВЦЭМ!$G$40:$G$783,СВЦЭМ!$A$40:$A$783,$A216,СВЦЭМ!$B$39:$B$782,V$207)+'СЕТ СН'!$F$12</f>
        <v>0</v>
      </c>
      <c r="W216" s="36">
        <f>SUMIFS(СВЦЭМ!$G$40:$G$783,СВЦЭМ!$A$40:$A$783,$A216,СВЦЭМ!$B$39:$B$782,W$207)+'СЕТ СН'!$F$12</f>
        <v>0</v>
      </c>
      <c r="X216" s="36">
        <f>SUMIFS(СВЦЭМ!$G$40:$G$783,СВЦЭМ!$A$40:$A$783,$A216,СВЦЭМ!$B$39:$B$782,X$207)+'СЕТ СН'!$F$12</f>
        <v>0</v>
      </c>
      <c r="Y216" s="36">
        <f>SUMIFS(СВЦЭМ!$G$40:$G$783,СВЦЭМ!$A$40:$A$783,$A216,СВЦЭМ!$B$39:$B$782,Y$207)+'СЕТ СН'!$F$12</f>
        <v>0</v>
      </c>
    </row>
    <row r="217" spans="1:25" ht="15.75" hidden="1" x14ac:dyDescent="0.2">
      <c r="A217" s="35">
        <f t="shared" si="6"/>
        <v>44967</v>
      </c>
      <c r="B217" s="36">
        <f>SUMIFS(СВЦЭМ!$G$40:$G$783,СВЦЭМ!$A$40:$A$783,$A217,СВЦЭМ!$B$39:$B$782,B$207)+'СЕТ СН'!$F$12</f>
        <v>0</v>
      </c>
      <c r="C217" s="36">
        <f>SUMIFS(СВЦЭМ!$G$40:$G$783,СВЦЭМ!$A$40:$A$783,$A217,СВЦЭМ!$B$39:$B$782,C$207)+'СЕТ СН'!$F$12</f>
        <v>0</v>
      </c>
      <c r="D217" s="36">
        <f>SUMIFS(СВЦЭМ!$G$40:$G$783,СВЦЭМ!$A$40:$A$783,$A217,СВЦЭМ!$B$39:$B$782,D$207)+'СЕТ СН'!$F$12</f>
        <v>0</v>
      </c>
      <c r="E217" s="36">
        <f>SUMIFS(СВЦЭМ!$G$40:$G$783,СВЦЭМ!$A$40:$A$783,$A217,СВЦЭМ!$B$39:$B$782,E$207)+'СЕТ СН'!$F$12</f>
        <v>0</v>
      </c>
      <c r="F217" s="36">
        <f>SUMIFS(СВЦЭМ!$G$40:$G$783,СВЦЭМ!$A$40:$A$783,$A217,СВЦЭМ!$B$39:$B$782,F$207)+'СЕТ СН'!$F$12</f>
        <v>0</v>
      </c>
      <c r="G217" s="36">
        <f>SUMIFS(СВЦЭМ!$G$40:$G$783,СВЦЭМ!$A$40:$A$783,$A217,СВЦЭМ!$B$39:$B$782,G$207)+'СЕТ СН'!$F$12</f>
        <v>0</v>
      </c>
      <c r="H217" s="36">
        <f>SUMIFS(СВЦЭМ!$G$40:$G$783,СВЦЭМ!$A$40:$A$783,$A217,СВЦЭМ!$B$39:$B$782,H$207)+'СЕТ СН'!$F$12</f>
        <v>0</v>
      </c>
      <c r="I217" s="36">
        <f>SUMIFS(СВЦЭМ!$G$40:$G$783,СВЦЭМ!$A$40:$A$783,$A217,СВЦЭМ!$B$39:$B$782,I$207)+'СЕТ СН'!$F$12</f>
        <v>0</v>
      </c>
      <c r="J217" s="36">
        <f>SUMIFS(СВЦЭМ!$G$40:$G$783,СВЦЭМ!$A$40:$A$783,$A217,СВЦЭМ!$B$39:$B$782,J$207)+'СЕТ СН'!$F$12</f>
        <v>0</v>
      </c>
      <c r="K217" s="36">
        <f>SUMIFS(СВЦЭМ!$G$40:$G$783,СВЦЭМ!$A$40:$A$783,$A217,СВЦЭМ!$B$39:$B$782,K$207)+'СЕТ СН'!$F$12</f>
        <v>0</v>
      </c>
      <c r="L217" s="36">
        <f>SUMIFS(СВЦЭМ!$G$40:$G$783,СВЦЭМ!$A$40:$A$783,$A217,СВЦЭМ!$B$39:$B$782,L$207)+'СЕТ СН'!$F$12</f>
        <v>0</v>
      </c>
      <c r="M217" s="36">
        <f>SUMIFS(СВЦЭМ!$G$40:$G$783,СВЦЭМ!$A$40:$A$783,$A217,СВЦЭМ!$B$39:$B$782,M$207)+'СЕТ СН'!$F$12</f>
        <v>0</v>
      </c>
      <c r="N217" s="36">
        <f>SUMIFS(СВЦЭМ!$G$40:$G$783,СВЦЭМ!$A$40:$A$783,$A217,СВЦЭМ!$B$39:$B$782,N$207)+'СЕТ СН'!$F$12</f>
        <v>0</v>
      </c>
      <c r="O217" s="36">
        <f>SUMIFS(СВЦЭМ!$G$40:$G$783,СВЦЭМ!$A$40:$A$783,$A217,СВЦЭМ!$B$39:$B$782,O$207)+'СЕТ СН'!$F$12</f>
        <v>0</v>
      </c>
      <c r="P217" s="36">
        <f>SUMIFS(СВЦЭМ!$G$40:$G$783,СВЦЭМ!$A$40:$A$783,$A217,СВЦЭМ!$B$39:$B$782,P$207)+'СЕТ СН'!$F$12</f>
        <v>0</v>
      </c>
      <c r="Q217" s="36">
        <f>SUMIFS(СВЦЭМ!$G$40:$G$783,СВЦЭМ!$A$40:$A$783,$A217,СВЦЭМ!$B$39:$B$782,Q$207)+'СЕТ СН'!$F$12</f>
        <v>0</v>
      </c>
      <c r="R217" s="36">
        <f>SUMIFS(СВЦЭМ!$G$40:$G$783,СВЦЭМ!$A$40:$A$783,$A217,СВЦЭМ!$B$39:$B$782,R$207)+'СЕТ СН'!$F$12</f>
        <v>0</v>
      </c>
      <c r="S217" s="36">
        <f>SUMIFS(СВЦЭМ!$G$40:$G$783,СВЦЭМ!$A$40:$A$783,$A217,СВЦЭМ!$B$39:$B$782,S$207)+'СЕТ СН'!$F$12</f>
        <v>0</v>
      </c>
      <c r="T217" s="36">
        <f>SUMIFS(СВЦЭМ!$G$40:$G$783,СВЦЭМ!$A$40:$A$783,$A217,СВЦЭМ!$B$39:$B$782,T$207)+'СЕТ СН'!$F$12</f>
        <v>0</v>
      </c>
      <c r="U217" s="36">
        <f>SUMIFS(СВЦЭМ!$G$40:$G$783,СВЦЭМ!$A$40:$A$783,$A217,СВЦЭМ!$B$39:$B$782,U$207)+'СЕТ СН'!$F$12</f>
        <v>0</v>
      </c>
      <c r="V217" s="36">
        <f>SUMIFS(СВЦЭМ!$G$40:$G$783,СВЦЭМ!$A$40:$A$783,$A217,СВЦЭМ!$B$39:$B$782,V$207)+'СЕТ СН'!$F$12</f>
        <v>0</v>
      </c>
      <c r="W217" s="36">
        <f>SUMIFS(СВЦЭМ!$G$40:$G$783,СВЦЭМ!$A$40:$A$783,$A217,СВЦЭМ!$B$39:$B$782,W$207)+'СЕТ СН'!$F$12</f>
        <v>0</v>
      </c>
      <c r="X217" s="36">
        <f>SUMIFS(СВЦЭМ!$G$40:$G$783,СВЦЭМ!$A$40:$A$783,$A217,СВЦЭМ!$B$39:$B$782,X$207)+'СЕТ СН'!$F$12</f>
        <v>0</v>
      </c>
      <c r="Y217" s="36">
        <f>SUMIFS(СВЦЭМ!$G$40:$G$783,СВЦЭМ!$A$40:$A$783,$A217,СВЦЭМ!$B$39:$B$782,Y$207)+'СЕТ СН'!$F$12</f>
        <v>0</v>
      </c>
    </row>
    <row r="218" spans="1:25" ht="15.75" hidden="1" x14ac:dyDescent="0.2">
      <c r="A218" s="35">
        <f t="shared" si="6"/>
        <v>44968</v>
      </c>
      <c r="B218" s="36">
        <f>SUMIFS(СВЦЭМ!$G$40:$G$783,СВЦЭМ!$A$40:$A$783,$A218,СВЦЭМ!$B$39:$B$782,B$207)+'СЕТ СН'!$F$12</f>
        <v>0</v>
      </c>
      <c r="C218" s="36">
        <f>SUMIFS(СВЦЭМ!$G$40:$G$783,СВЦЭМ!$A$40:$A$783,$A218,СВЦЭМ!$B$39:$B$782,C$207)+'СЕТ СН'!$F$12</f>
        <v>0</v>
      </c>
      <c r="D218" s="36">
        <f>SUMIFS(СВЦЭМ!$G$40:$G$783,СВЦЭМ!$A$40:$A$783,$A218,СВЦЭМ!$B$39:$B$782,D$207)+'СЕТ СН'!$F$12</f>
        <v>0</v>
      </c>
      <c r="E218" s="36">
        <f>SUMIFS(СВЦЭМ!$G$40:$G$783,СВЦЭМ!$A$40:$A$783,$A218,СВЦЭМ!$B$39:$B$782,E$207)+'СЕТ СН'!$F$12</f>
        <v>0</v>
      </c>
      <c r="F218" s="36">
        <f>SUMIFS(СВЦЭМ!$G$40:$G$783,СВЦЭМ!$A$40:$A$783,$A218,СВЦЭМ!$B$39:$B$782,F$207)+'СЕТ СН'!$F$12</f>
        <v>0</v>
      </c>
      <c r="G218" s="36">
        <f>SUMIFS(СВЦЭМ!$G$40:$G$783,СВЦЭМ!$A$40:$A$783,$A218,СВЦЭМ!$B$39:$B$782,G$207)+'СЕТ СН'!$F$12</f>
        <v>0</v>
      </c>
      <c r="H218" s="36">
        <f>SUMIFS(СВЦЭМ!$G$40:$G$783,СВЦЭМ!$A$40:$A$783,$A218,СВЦЭМ!$B$39:$B$782,H$207)+'СЕТ СН'!$F$12</f>
        <v>0</v>
      </c>
      <c r="I218" s="36">
        <f>SUMIFS(СВЦЭМ!$G$40:$G$783,СВЦЭМ!$A$40:$A$783,$A218,СВЦЭМ!$B$39:$B$782,I$207)+'СЕТ СН'!$F$12</f>
        <v>0</v>
      </c>
      <c r="J218" s="36">
        <f>SUMIFS(СВЦЭМ!$G$40:$G$783,СВЦЭМ!$A$40:$A$783,$A218,СВЦЭМ!$B$39:$B$782,J$207)+'СЕТ СН'!$F$12</f>
        <v>0</v>
      </c>
      <c r="K218" s="36">
        <f>SUMIFS(СВЦЭМ!$G$40:$G$783,СВЦЭМ!$A$40:$A$783,$A218,СВЦЭМ!$B$39:$B$782,K$207)+'СЕТ СН'!$F$12</f>
        <v>0</v>
      </c>
      <c r="L218" s="36">
        <f>SUMIFS(СВЦЭМ!$G$40:$G$783,СВЦЭМ!$A$40:$A$783,$A218,СВЦЭМ!$B$39:$B$782,L$207)+'СЕТ СН'!$F$12</f>
        <v>0</v>
      </c>
      <c r="M218" s="36">
        <f>SUMIFS(СВЦЭМ!$G$40:$G$783,СВЦЭМ!$A$40:$A$783,$A218,СВЦЭМ!$B$39:$B$782,M$207)+'СЕТ СН'!$F$12</f>
        <v>0</v>
      </c>
      <c r="N218" s="36">
        <f>SUMIFS(СВЦЭМ!$G$40:$G$783,СВЦЭМ!$A$40:$A$783,$A218,СВЦЭМ!$B$39:$B$782,N$207)+'СЕТ СН'!$F$12</f>
        <v>0</v>
      </c>
      <c r="O218" s="36">
        <f>SUMIFS(СВЦЭМ!$G$40:$G$783,СВЦЭМ!$A$40:$A$783,$A218,СВЦЭМ!$B$39:$B$782,O$207)+'СЕТ СН'!$F$12</f>
        <v>0</v>
      </c>
      <c r="P218" s="36">
        <f>SUMIFS(СВЦЭМ!$G$40:$G$783,СВЦЭМ!$A$40:$A$783,$A218,СВЦЭМ!$B$39:$B$782,P$207)+'СЕТ СН'!$F$12</f>
        <v>0</v>
      </c>
      <c r="Q218" s="36">
        <f>SUMIFS(СВЦЭМ!$G$40:$G$783,СВЦЭМ!$A$40:$A$783,$A218,СВЦЭМ!$B$39:$B$782,Q$207)+'СЕТ СН'!$F$12</f>
        <v>0</v>
      </c>
      <c r="R218" s="36">
        <f>SUMIFS(СВЦЭМ!$G$40:$G$783,СВЦЭМ!$A$40:$A$783,$A218,СВЦЭМ!$B$39:$B$782,R$207)+'СЕТ СН'!$F$12</f>
        <v>0</v>
      </c>
      <c r="S218" s="36">
        <f>SUMIFS(СВЦЭМ!$G$40:$G$783,СВЦЭМ!$A$40:$A$783,$A218,СВЦЭМ!$B$39:$B$782,S$207)+'СЕТ СН'!$F$12</f>
        <v>0</v>
      </c>
      <c r="T218" s="36">
        <f>SUMIFS(СВЦЭМ!$G$40:$G$783,СВЦЭМ!$A$40:$A$783,$A218,СВЦЭМ!$B$39:$B$782,T$207)+'СЕТ СН'!$F$12</f>
        <v>0</v>
      </c>
      <c r="U218" s="36">
        <f>SUMIFS(СВЦЭМ!$G$40:$G$783,СВЦЭМ!$A$40:$A$783,$A218,СВЦЭМ!$B$39:$B$782,U$207)+'СЕТ СН'!$F$12</f>
        <v>0</v>
      </c>
      <c r="V218" s="36">
        <f>SUMIFS(СВЦЭМ!$G$40:$G$783,СВЦЭМ!$A$40:$A$783,$A218,СВЦЭМ!$B$39:$B$782,V$207)+'СЕТ СН'!$F$12</f>
        <v>0</v>
      </c>
      <c r="W218" s="36">
        <f>SUMIFS(СВЦЭМ!$G$40:$G$783,СВЦЭМ!$A$40:$A$783,$A218,СВЦЭМ!$B$39:$B$782,W$207)+'СЕТ СН'!$F$12</f>
        <v>0</v>
      </c>
      <c r="X218" s="36">
        <f>SUMIFS(СВЦЭМ!$G$40:$G$783,СВЦЭМ!$A$40:$A$783,$A218,СВЦЭМ!$B$39:$B$782,X$207)+'СЕТ СН'!$F$12</f>
        <v>0</v>
      </c>
      <c r="Y218" s="36">
        <f>SUMIFS(СВЦЭМ!$G$40:$G$783,СВЦЭМ!$A$40:$A$783,$A218,СВЦЭМ!$B$39:$B$782,Y$207)+'СЕТ СН'!$F$12</f>
        <v>0</v>
      </c>
    </row>
    <row r="219" spans="1:25" ht="15.75" hidden="1" x14ac:dyDescent="0.2">
      <c r="A219" s="35">
        <f t="shared" si="6"/>
        <v>44969</v>
      </c>
      <c r="B219" s="36">
        <f>SUMIFS(СВЦЭМ!$G$40:$G$783,СВЦЭМ!$A$40:$A$783,$A219,СВЦЭМ!$B$39:$B$782,B$207)+'СЕТ СН'!$F$12</f>
        <v>0</v>
      </c>
      <c r="C219" s="36">
        <f>SUMIFS(СВЦЭМ!$G$40:$G$783,СВЦЭМ!$A$40:$A$783,$A219,СВЦЭМ!$B$39:$B$782,C$207)+'СЕТ СН'!$F$12</f>
        <v>0</v>
      </c>
      <c r="D219" s="36">
        <f>SUMIFS(СВЦЭМ!$G$40:$G$783,СВЦЭМ!$A$40:$A$783,$A219,СВЦЭМ!$B$39:$B$782,D$207)+'СЕТ СН'!$F$12</f>
        <v>0</v>
      </c>
      <c r="E219" s="36">
        <f>SUMIFS(СВЦЭМ!$G$40:$G$783,СВЦЭМ!$A$40:$A$783,$A219,СВЦЭМ!$B$39:$B$782,E$207)+'СЕТ СН'!$F$12</f>
        <v>0</v>
      </c>
      <c r="F219" s="36">
        <f>SUMIFS(СВЦЭМ!$G$40:$G$783,СВЦЭМ!$A$40:$A$783,$A219,СВЦЭМ!$B$39:$B$782,F$207)+'СЕТ СН'!$F$12</f>
        <v>0</v>
      </c>
      <c r="G219" s="36">
        <f>SUMIFS(СВЦЭМ!$G$40:$G$783,СВЦЭМ!$A$40:$A$783,$A219,СВЦЭМ!$B$39:$B$782,G$207)+'СЕТ СН'!$F$12</f>
        <v>0</v>
      </c>
      <c r="H219" s="36">
        <f>SUMIFS(СВЦЭМ!$G$40:$G$783,СВЦЭМ!$A$40:$A$783,$A219,СВЦЭМ!$B$39:$B$782,H$207)+'СЕТ СН'!$F$12</f>
        <v>0</v>
      </c>
      <c r="I219" s="36">
        <f>SUMIFS(СВЦЭМ!$G$40:$G$783,СВЦЭМ!$A$40:$A$783,$A219,СВЦЭМ!$B$39:$B$782,I$207)+'СЕТ СН'!$F$12</f>
        <v>0</v>
      </c>
      <c r="J219" s="36">
        <f>SUMIFS(СВЦЭМ!$G$40:$G$783,СВЦЭМ!$A$40:$A$783,$A219,СВЦЭМ!$B$39:$B$782,J$207)+'СЕТ СН'!$F$12</f>
        <v>0</v>
      </c>
      <c r="K219" s="36">
        <f>SUMIFS(СВЦЭМ!$G$40:$G$783,СВЦЭМ!$A$40:$A$783,$A219,СВЦЭМ!$B$39:$B$782,K$207)+'СЕТ СН'!$F$12</f>
        <v>0</v>
      </c>
      <c r="L219" s="36">
        <f>SUMIFS(СВЦЭМ!$G$40:$G$783,СВЦЭМ!$A$40:$A$783,$A219,СВЦЭМ!$B$39:$B$782,L$207)+'СЕТ СН'!$F$12</f>
        <v>0</v>
      </c>
      <c r="M219" s="36">
        <f>SUMIFS(СВЦЭМ!$G$40:$G$783,СВЦЭМ!$A$40:$A$783,$A219,СВЦЭМ!$B$39:$B$782,M$207)+'СЕТ СН'!$F$12</f>
        <v>0</v>
      </c>
      <c r="N219" s="36">
        <f>SUMIFS(СВЦЭМ!$G$40:$G$783,СВЦЭМ!$A$40:$A$783,$A219,СВЦЭМ!$B$39:$B$782,N$207)+'СЕТ СН'!$F$12</f>
        <v>0</v>
      </c>
      <c r="O219" s="36">
        <f>SUMIFS(СВЦЭМ!$G$40:$G$783,СВЦЭМ!$A$40:$A$783,$A219,СВЦЭМ!$B$39:$B$782,O$207)+'СЕТ СН'!$F$12</f>
        <v>0</v>
      </c>
      <c r="P219" s="36">
        <f>SUMIFS(СВЦЭМ!$G$40:$G$783,СВЦЭМ!$A$40:$A$783,$A219,СВЦЭМ!$B$39:$B$782,P$207)+'СЕТ СН'!$F$12</f>
        <v>0</v>
      </c>
      <c r="Q219" s="36">
        <f>SUMIFS(СВЦЭМ!$G$40:$G$783,СВЦЭМ!$A$40:$A$783,$A219,СВЦЭМ!$B$39:$B$782,Q$207)+'СЕТ СН'!$F$12</f>
        <v>0</v>
      </c>
      <c r="R219" s="36">
        <f>SUMIFS(СВЦЭМ!$G$40:$G$783,СВЦЭМ!$A$40:$A$783,$A219,СВЦЭМ!$B$39:$B$782,R$207)+'СЕТ СН'!$F$12</f>
        <v>0</v>
      </c>
      <c r="S219" s="36">
        <f>SUMIFS(СВЦЭМ!$G$40:$G$783,СВЦЭМ!$A$40:$A$783,$A219,СВЦЭМ!$B$39:$B$782,S$207)+'СЕТ СН'!$F$12</f>
        <v>0</v>
      </c>
      <c r="T219" s="36">
        <f>SUMIFS(СВЦЭМ!$G$40:$G$783,СВЦЭМ!$A$40:$A$783,$A219,СВЦЭМ!$B$39:$B$782,T$207)+'СЕТ СН'!$F$12</f>
        <v>0</v>
      </c>
      <c r="U219" s="36">
        <f>SUMIFS(СВЦЭМ!$G$40:$G$783,СВЦЭМ!$A$40:$A$783,$A219,СВЦЭМ!$B$39:$B$782,U$207)+'СЕТ СН'!$F$12</f>
        <v>0</v>
      </c>
      <c r="V219" s="36">
        <f>SUMIFS(СВЦЭМ!$G$40:$G$783,СВЦЭМ!$A$40:$A$783,$A219,СВЦЭМ!$B$39:$B$782,V$207)+'СЕТ СН'!$F$12</f>
        <v>0</v>
      </c>
      <c r="W219" s="36">
        <f>SUMIFS(СВЦЭМ!$G$40:$G$783,СВЦЭМ!$A$40:$A$783,$A219,СВЦЭМ!$B$39:$B$782,W$207)+'СЕТ СН'!$F$12</f>
        <v>0</v>
      </c>
      <c r="X219" s="36">
        <f>SUMIFS(СВЦЭМ!$G$40:$G$783,СВЦЭМ!$A$40:$A$783,$A219,СВЦЭМ!$B$39:$B$782,X$207)+'СЕТ СН'!$F$12</f>
        <v>0</v>
      </c>
      <c r="Y219" s="36">
        <f>SUMIFS(СВЦЭМ!$G$40:$G$783,СВЦЭМ!$A$40:$A$783,$A219,СВЦЭМ!$B$39:$B$782,Y$207)+'СЕТ СН'!$F$12</f>
        <v>0</v>
      </c>
    </row>
    <row r="220" spans="1:25" ht="15.75" hidden="1" x14ac:dyDescent="0.2">
      <c r="A220" s="35">
        <f t="shared" si="6"/>
        <v>44970</v>
      </c>
      <c r="B220" s="36">
        <f>SUMIFS(СВЦЭМ!$G$40:$G$783,СВЦЭМ!$A$40:$A$783,$A220,СВЦЭМ!$B$39:$B$782,B$207)+'СЕТ СН'!$F$12</f>
        <v>0</v>
      </c>
      <c r="C220" s="36">
        <f>SUMIFS(СВЦЭМ!$G$40:$G$783,СВЦЭМ!$A$40:$A$783,$A220,СВЦЭМ!$B$39:$B$782,C$207)+'СЕТ СН'!$F$12</f>
        <v>0</v>
      </c>
      <c r="D220" s="36">
        <f>SUMIFS(СВЦЭМ!$G$40:$G$783,СВЦЭМ!$A$40:$A$783,$A220,СВЦЭМ!$B$39:$B$782,D$207)+'СЕТ СН'!$F$12</f>
        <v>0</v>
      </c>
      <c r="E220" s="36">
        <f>SUMIFS(СВЦЭМ!$G$40:$G$783,СВЦЭМ!$A$40:$A$783,$A220,СВЦЭМ!$B$39:$B$782,E$207)+'СЕТ СН'!$F$12</f>
        <v>0</v>
      </c>
      <c r="F220" s="36">
        <f>SUMIFS(СВЦЭМ!$G$40:$G$783,СВЦЭМ!$A$40:$A$783,$A220,СВЦЭМ!$B$39:$B$782,F$207)+'СЕТ СН'!$F$12</f>
        <v>0</v>
      </c>
      <c r="G220" s="36">
        <f>SUMIFS(СВЦЭМ!$G$40:$G$783,СВЦЭМ!$A$40:$A$783,$A220,СВЦЭМ!$B$39:$B$782,G$207)+'СЕТ СН'!$F$12</f>
        <v>0</v>
      </c>
      <c r="H220" s="36">
        <f>SUMIFS(СВЦЭМ!$G$40:$G$783,СВЦЭМ!$A$40:$A$783,$A220,СВЦЭМ!$B$39:$B$782,H$207)+'СЕТ СН'!$F$12</f>
        <v>0</v>
      </c>
      <c r="I220" s="36">
        <f>SUMIFS(СВЦЭМ!$G$40:$G$783,СВЦЭМ!$A$40:$A$783,$A220,СВЦЭМ!$B$39:$B$782,I$207)+'СЕТ СН'!$F$12</f>
        <v>0</v>
      </c>
      <c r="J220" s="36">
        <f>SUMIFS(СВЦЭМ!$G$40:$G$783,СВЦЭМ!$A$40:$A$783,$A220,СВЦЭМ!$B$39:$B$782,J$207)+'СЕТ СН'!$F$12</f>
        <v>0</v>
      </c>
      <c r="K220" s="36">
        <f>SUMIFS(СВЦЭМ!$G$40:$G$783,СВЦЭМ!$A$40:$A$783,$A220,СВЦЭМ!$B$39:$B$782,K$207)+'СЕТ СН'!$F$12</f>
        <v>0</v>
      </c>
      <c r="L220" s="36">
        <f>SUMIFS(СВЦЭМ!$G$40:$G$783,СВЦЭМ!$A$40:$A$783,$A220,СВЦЭМ!$B$39:$B$782,L$207)+'СЕТ СН'!$F$12</f>
        <v>0</v>
      </c>
      <c r="M220" s="36">
        <f>SUMIFS(СВЦЭМ!$G$40:$G$783,СВЦЭМ!$A$40:$A$783,$A220,СВЦЭМ!$B$39:$B$782,M$207)+'СЕТ СН'!$F$12</f>
        <v>0</v>
      </c>
      <c r="N220" s="36">
        <f>SUMIFS(СВЦЭМ!$G$40:$G$783,СВЦЭМ!$A$40:$A$783,$A220,СВЦЭМ!$B$39:$B$782,N$207)+'СЕТ СН'!$F$12</f>
        <v>0</v>
      </c>
      <c r="O220" s="36">
        <f>SUMIFS(СВЦЭМ!$G$40:$G$783,СВЦЭМ!$A$40:$A$783,$A220,СВЦЭМ!$B$39:$B$782,O$207)+'СЕТ СН'!$F$12</f>
        <v>0</v>
      </c>
      <c r="P220" s="36">
        <f>SUMIFS(СВЦЭМ!$G$40:$G$783,СВЦЭМ!$A$40:$A$783,$A220,СВЦЭМ!$B$39:$B$782,P$207)+'СЕТ СН'!$F$12</f>
        <v>0</v>
      </c>
      <c r="Q220" s="36">
        <f>SUMIFS(СВЦЭМ!$G$40:$G$783,СВЦЭМ!$A$40:$A$783,$A220,СВЦЭМ!$B$39:$B$782,Q$207)+'СЕТ СН'!$F$12</f>
        <v>0</v>
      </c>
      <c r="R220" s="36">
        <f>SUMIFS(СВЦЭМ!$G$40:$G$783,СВЦЭМ!$A$40:$A$783,$A220,СВЦЭМ!$B$39:$B$782,R$207)+'СЕТ СН'!$F$12</f>
        <v>0</v>
      </c>
      <c r="S220" s="36">
        <f>SUMIFS(СВЦЭМ!$G$40:$G$783,СВЦЭМ!$A$40:$A$783,$A220,СВЦЭМ!$B$39:$B$782,S$207)+'СЕТ СН'!$F$12</f>
        <v>0</v>
      </c>
      <c r="T220" s="36">
        <f>SUMIFS(СВЦЭМ!$G$40:$G$783,СВЦЭМ!$A$40:$A$783,$A220,СВЦЭМ!$B$39:$B$782,T$207)+'СЕТ СН'!$F$12</f>
        <v>0</v>
      </c>
      <c r="U220" s="36">
        <f>SUMIFS(СВЦЭМ!$G$40:$G$783,СВЦЭМ!$A$40:$A$783,$A220,СВЦЭМ!$B$39:$B$782,U$207)+'СЕТ СН'!$F$12</f>
        <v>0</v>
      </c>
      <c r="V220" s="36">
        <f>SUMIFS(СВЦЭМ!$G$40:$G$783,СВЦЭМ!$A$40:$A$783,$A220,СВЦЭМ!$B$39:$B$782,V$207)+'СЕТ СН'!$F$12</f>
        <v>0</v>
      </c>
      <c r="W220" s="36">
        <f>SUMIFS(СВЦЭМ!$G$40:$G$783,СВЦЭМ!$A$40:$A$783,$A220,СВЦЭМ!$B$39:$B$782,W$207)+'СЕТ СН'!$F$12</f>
        <v>0</v>
      </c>
      <c r="X220" s="36">
        <f>SUMIFS(СВЦЭМ!$G$40:$G$783,СВЦЭМ!$A$40:$A$783,$A220,СВЦЭМ!$B$39:$B$782,X$207)+'СЕТ СН'!$F$12</f>
        <v>0</v>
      </c>
      <c r="Y220" s="36">
        <f>SUMIFS(СВЦЭМ!$G$40:$G$783,СВЦЭМ!$A$40:$A$783,$A220,СВЦЭМ!$B$39:$B$782,Y$207)+'СЕТ СН'!$F$12</f>
        <v>0</v>
      </c>
    </row>
    <row r="221" spans="1:25" ht="15.75" hidden="1" x14ac:dyDescent="0.2">
      <c r="A221" s="35">
        <f t="shared" si="6"/>
        <v>44971</v>
      </c>
      <c r="B221" s="36">
        <f>SUMIFS(СВЦЭМ!$G$40:$G$783,СВЦЭМ!$A$40:$A$783,$A221,СВЦЭМ!$B$39:$B$782,B$207)+'СЕТ СН'!$F$12</f>
        <v>0</v>
      </c>
      <c r="C221" s="36">
        <f>SUMIFS(СВЦЭМ!$G$40:$G$783,СВЦЭМ!$A$40:$A$783,$A221,СВЦЭМ!$B$39:$B$782,C$207)+'СЕТ СН'!$F$12</f>
        <v>0</v>
      </c>
      <c r="D221" s="36">
        <f>SUMIFS(СВЦЭМ!$G$40:$G$783,СВЦЭМ!$A$40:$A$783,$A221,СВЦЭМ!$B$39:$B$782,D$207)+'СЕТ СН'!$F$12</f>
        <v>0</v>
      </c>
      <c r="E221" s="36">
        <f>SUMIFS(СВЦЭМ!$G$40:$G$783,СВЦЭМ!$A$40:$A$783,$A221,СВЦЭМ!$B$39:$B$782,E$207)+'СЕТ СН'!$F$12</f>
        <v>0</v>
      </c>
      <c r="F221" s="36">
        <f>SUMIFS(СВЦЭМ!$G$40:$G$783,СВЦЭМ!$A$40:$A$783,$A221,СВЦЭМ!$B$39:$B$782,F$207)+'СЕТ СН'!$F$12</f>
        <v>0</v>
      </c>
      <c r="G221" s="36">
        <f>SUMIFS(СВЦЭМ!$G$40:$G$783,СВЦЭМ!$A$40:$A$783,$A221,СВЦЭМ!$B$39:$B$782,G$207)+'СЕТ СН'!$F$12</f>
        <v>0</v>
      </c>
      <c r="H221" s="36">
        <f>SUMIFS(СВЦЭМ!$G$40:$G$783,СВЦЭМ!$A$40:$A$783,$A221,СВЦЭМ!$B$39:$B$782,H$207)+'СЕТ СН'!$F$12</f>
        <v>0</v>
      </c>
      <c r="I221" s="36">
        <f>SUMIFS(СВЦЭМ!$G$40:$G$783,СВЦЭМ!$A$40:$A$783,$A221,СВЦЭМ!$B$39:$B$782,I$207)+'СЕТ СН'!$F$12</f>
        <v>0</v>
      </c>
      <c r="J221" s="36">
        <f>SUMIFS(СВЦЭМ!$G$40:$G$783,СВЦЭМ!$A$40:$A$783,$A221,СВЦЭМ!$B$39:$B$782,J$207)+'СЕТ СН'!$F$12</f>
        <v>0</v>
      </c>
      <c r="K221" s="36">
        <f>SUMIFS(СВЦЭМ!$G$40:$G$783,СВЦЭМ!$A$40:$A$783,$A221,СВЦЭМ!$B$39:$B$782,K$207)+'СЕТ СН'!$F$12</f>
        <v>0</v>
      </c>
      <c r="L221" s="36">
        <f>SUMIFS(СВЦЭМ!$G$40:$G$783,СВЦЭМ!$A$40:$A$783,$A221,СВЦЭМ!$B$39:$B$782,L$207)+'СЕТ СН'!$F$12</f>
        <v>0</v>
      </c>
      <c r="M221" s="36">
        <f>SUMIFS(СВЦЭМ!$G$40:$G$783,СВЦЭМ!$A$40:$A$783,$A221,СВЦЭМ!$B$39:$B$782,M$207)+'СЕТ СН'!$F$12</f>
        <v>0</v>
      </c>
      <c r="N221" s="36">
        <f>SUMIFS(СВЦЭМ!$G$40:$G$783,СВЦЭМ!$A$40:$A$783,$A221,СВЦЭМ!$B$39:$B$782,N$207)+'СЕТ СН'!$F$12</f>
        <v>0</v>
      </c>
      <c r="O221" s="36">
        <f>SUMIFS(СВЦЭМ!$G$40:$G$783,СВЦЭМ!$A$40:$A$783,$A221,СВЦЭМ!$B$39:$B$782,O$207)+'СЕТ СН'!$F$12</f>
        <v>0</v>
      </c>
      <c r="P221" s="36">
        <f>SUMIFS(СВЦЭМ!$G$40:$G$783,СВЦЭМ!$A$40:$A$783,$A221,СВЦЭМ!$B$39:$B$782,P$207)+'СЕТ СН'!$F$12</f>
        <v>0</v>
      </c>
      <c r="Q221" s="36">
        <f>SUMIFS(СВЦЭМ!$G$40:$G$783,СВЦЭМ!$A$40:$A$783,$A221,СВЦЭМ!$B$39:$B$782,Q$207)+'СЕТ СН'!$F$12</f>
        <v>0</v>
      </c>
      <c r="R221" s="36">
        <f>SUMIFS(СВЦЭМ!$G$40:$G$783,СВЦЭМ!$A$40:$A$783,$A221,СВЦЭМ!$B$39:$B$782,R$207)+'СЕТ СН'!$F$12</f>
        <v>0</v>
      </c>
      <c r="S221" s="36">
        <f>SUMIFS(СВЦЭМ!$G$40:$G$783,СВЦЭМ!$A$40:$A$783,$A221,СВЦЭМ!$B$39:$B$782,S$207)+'СЕТ СН'!$F$12</f>
        <v>0</v>
      </c>
      <c r="T221" s="36">
        <f>SUMIFS(СВЦЭМ!$G$40:$G$783,СВЦЭМ!$A$40:$A$783,$A221,СВЦЭМ!$B$39:$B$782,T$207)+'СЕТ СН'!$F$12</f>
        <v>0</v>
      </c>
      <c r="U221" s="36">
        <f>SUMIFS(СВЦЭМ!$G$40:$G$783,СВЦЭМ!$A$40:$A$783,$A221,СВЦЭМ!$B$39:$B$782,U$207)+'СЕТ СН'!$F$12</f>
        <v>0</v>
      </c>
      <c r="V221" s="36">
        <f>SUMIFS(СВЦЭМ!$G$40:$G$783,СВЦЭМ!$A$40:$A$783,$A221,СВЦЭМ!$B$39:$B$782,V$207)+'СЕТ СН'!$F$12</f>
        <v>0</v>
      </c>
      <c r="W221" s="36">
        <f>SUMIFS(СВЦЭМ!$G$40:$G$783,СВЦЭМ!$A$40:$A$783,$A221,СВЦЭМ!$B$39:$B$782,W$207)+'СЕТ СН'!$F$12</f>
        <v>0</v>
      </c>
      <c r="X221" s="36">
        <f>SUMIFS(СВЦЭМ!$G$40:$G$783,СВЦЭМ!$A$40:$A$783,$A221,СВЦЭМ!$B$39:$B$782,X$207)+'СЕТ СН'!$F$12</f>
        <v>0</v>
      </c>
      <c r="Y221" s="36">
        <f>SUMIFS(СВЦЭМ!$G$40:$G$783,СВЦЭМ!$A$40:$A$783,$A221,СВЦЭМ!$B$39:$B$782,Y$207)+'СЕТ СН'!$F$12</f>
        <v>0</v>
      </c>
    </row>
    <row r="222" spans="1:25" ht="15.75" hidden="1" x14ac:dyDescent="0.2">
      <c r="A222" s="35">
        <f t="shared" si="6"/>
        <v>44972</v>
      </c>
      <c r="B222" s="36">
        <f>SUMIFS(СВЦЭМ!$G$40:$G$783,СВЦЭМ!$A$40:$A$783,$A222,СВЦЭМ!$B$39:$B$782,B$207)+'СЕТ СН'!$F$12</f>
        <v>0</v>
      </c>
      <c r="C222" s="36">
        <f>SUMIFS(СВЦЭМ!$G$40:$G$783,СВЦЭМ!$A$40:$A$783,$A222,СВЦЭМ!$B$39:$B$782,C$207)+'СЕТ СН'!$F$12</f>
        <v>0</v>
      </c>
      <c r="D222" s="36">
        <f>SUMIFS(СВЦЭМ!$G$40:$G$783,СВЦЭМ!$A$40:$A$783,$A222,СВЦЭМ!$B$39:$B$782,D$207)+'СЕТ СН'!$F$12</f>
        <v>0</v>
      </c>
      <c r="E222" s="36">
        <f>SUMIFS(СВЦЭМ!$G$40:$G$783,СВЦЭМ!$A$40:$A$783,$A222,СВЦЭМ!$B$39:$B$782,E$207)+'СЕТ СН'!$F$12</f>
        <v>0</v>
      </c>
      <c r="F222" s="36">
        <f>SUMIFS(СВЦЭМ!$G$40:$G$783,СВЦЭМ!$A$40:$A$783,$A222,СВЦЭМ!$B$39:$B$782,F$207)+'СЕТ СН'!$F$12</f>
        <v>0</v>
      </c>
      <c r="G222" s="36">
        <f>SUMIFS(СВЦЭМ!$G$40:$G$783,СВЦЭМ!$A$40:$A$783,$A222,СВЦЭМ!$B$39:$B$782,G$207)+'СЕТ СН'!$F$12</f>
        <v>0</v>
      </c>
      <c r="H222" s="36">
        <f>SUMIFS(СВЦЭМ!$G$40:$G$783,СВЦЭМ!$A$40:$A$783,$A222,СВЦЭМ!$B$39:$B$782,H$207)+'СЕТ СН'!$F$12</f>
        <v>0</v>
      </c>
      <c r="I222" s="36">
        <f>SUMIFS(СВЦЭМ!$G$40:$G$783,СВЦЭМ!$A$40:$A$783,$A222,СВЦЭМ!$B$39:$B$782,I$207)+'СЕТ СН'!$F$12</f>
        <v>0</v>
      </c>
      <c r="J222" s="36">
        <f>SUMIFS(СВЦЭМ!$G$40:$G$783,СВЦЭМ!$A$40:$A$783,$A222,СВЦЭМ!$B$39:$B$782,J$207)+'СЕТ СН'!$F$12</f>
        <v>0</v>
      </c>
      <c r="K222" s="36">
        <f>SUMIFS(СВЦЭМ!$G$40:$G$783,СВЦЭМ!$A$40:$A$783,$A222,СВЦЭМ!$B$39:$B$782,K$207)+'СЕТ СН'!$F$12</f>
        <v>0</v>
      </c>
      <c r="L222" s="36">
        <f>SUMIFS(СВЦЭМ!$G$40:$G$783,СВЦЭМ!$A$40:$A$783,$A222,СВЦЭМ!$B$39:$B$782,L$207)+'СЕТ СН'!$F$12</f>
        <v>0</v>
      </c>
      <c r="M222" s="36">
        <f>SUMIFS(СВЦЭМ!$G$40:$G$783,СВЦЭМ!$A$40:$A$783,$A222,СВЦЭМ!$B$39:$B$782,M$207)+'СЕТ СН'!$F$12</f>
        <v>0</v>
      </c>
      <c r="N222" s="36">
        <f>SUMIFS(СВЦЭМ!$G$40:$G$783,СВЦЭМ!$A$40:$A$783,$A222,СВЦЭМ!$B$39:$B$782,N$207)+'СЕТ СН'!$F$12</f>
        <v>0</v>
      </c>
      <c r="O222" s="36">
        <f>SUMIFS(СВЦЭМ!$G$40:$G$783,СВЦЭМ!$A$40:$A$783,$A222,СВЦЭМ!$B$39:$B$782,O$207)+'СЕТ СН'!$F$12</f>
        <v>0</v>
      </c>
      <c r="P222" s="36">
        <f>SUMIFS(СВЦЭМ!$G$40:$G$783,СВЦЭМ!$A$40:$A$783,$A222,СВЦЭМ!$B$39:$B$782,P$207)+'СЕТ СН'!$F$12</f>
        <v>0</v>
      </c>
      <c r="Q222" s="36">
        <f>SUMIFS(СВЦЭМ!$G$40:$G$783,СВЦЭМ!$A$40:$A$783,$A222,СВЦЭМ!$B$39:$B$782,Q$207)+'СЕТ СН'!$F$12</f>
        <v>0</v>
      </c>
      <c r="R222" s="36">
        <f>SUMIFS(СВЦЭМ!$G$40:$G$783,СВЦЭМ!$A$40:$A$783,$A222,СВЦЭМ!$B$39:$B$782,R$207)+'СЕТ СН'!$F$12</f>
        <v>0</v>
      </c>
      <c r="S222" s="36">
        <f>SUMIFS(СВЦЭМ!$G$40:$G$783,СВЦЭМ!$A$40:$A$783,$A222,СВЦЭМ!$B$39:$B$782,S$207)+'СЕТ СН'!$F$12</f>
        <v>0</v>
      </c>
      <c r="T222" s="36">
        <f>SUMIFS(СВЦЭМ!$G$40:$G$783,СВЦЭМ!$A$40:$A$783,$A222,СВЦЭМ!$B$39:$B$782,T$207)+'СЕТ СН'!$F$12</f>
        <v>0</v>
      </c>
      <c r="U222" s="36">
        <f>SUMIFS(СВЦЭМ!$G$40:$G$783,СВЦЭМ!$A$40:$A$783,$A222,СВЦЭМ!$B$39:$B$782,U$207)+'СЕТ СН'!$F$12</f>
        <v>0</v>
      </c>
      <c r="V222" s="36">
        <f>SUMIFS(СВЦЭМ!$G$40:$G$783,СВЦЭМ!$A$40:$A$783,$A222,СВЦЭМ!$B$39:$B$782,V$207)+'СЕТ СН'!$F$12</f>
        <v>0</v>
      </c>
      <c r="W222" s="36">
        <f>SUMIFS(СВЦЭМ!$G$40:$G$783,СВЦЭМ!$A$40:$A$783,$A222,СВЦЭМ!$B$39:$B$782,W$207)+'СЕТ СН'!$F$12</f>
        <v>0</v>
      </c>
      <c r="X222" s="36">
        <f>SUMIFS(СВЦЭМ!$G$40:$G$783,СВЦЭМ!$A$40:$A$783,$A222,СВЦЭМ!$B$39:$B$782,X$207)+'СЕТ СН'!$F$12</f>
        <v>0</v>
      </c>
      <c r="Y222" s="36">
        <f>SUMIFS(СВЦЭМ!$G$40:$G$783,СВЦЭМ!$A$40:$A$783,$A222,СВЦЭМ!$B$39:$B$782,Y$207)+'СЕТ СН'!$F$12</f>
        <v>0</v>
      </c>
    </row>
    <row r="223" spans="1:25" ht="15.75" hidden="1" x14ac:dyDescent="0.2">
      <c r="A223" s="35">
        <f t="shared" si="6"/>
        <v>44973</v>
      </c>
      <c r="B223" s="36">
        <f>SUMIFS(СВЦЭМ!$G$40:$G$783,СВЦЭМ!$A$40:$A$783,$A223,СВЦЭМ!$B$39:$B$782,B$207)+'СЕТ СН'!$F$12</f>
        <v>0</v>
      </c>
      <c r="C223" s="36">
        <f>SUMIFS(СВЦЭМ!$G$40:$G$783,СВЦЭМ!$A$40:$A$783,$A223,СВЦЭМ!$B$39:$B$782,C$207)+'СЕТ СН'!$F$12</f>
        <v>0</v>
      </c>
      <c r="D223" s="36">
        <f>SUMIFS(СВЦЭМ!$G$40:$G$783,СВЦЭМ!$A$40:$A$783,$A223,СВЦЭМ!$B$39:$B$782,D$207)+'СЕТ СН'!$F$12</f>
        <v>0</v>
      </c>
      <c r="E223" s="36">
        <f>SUMIFS(СВЦЭМ!$G$40:$G$783,СВЦЭМ!$A$40:$A$783,$A223,СВЦЭМ!$B$39:$B$782,E$207)+'СЕТ СН'!$F$12</f>
        <v>0</v>
      </c>
      <c r="F223" s="36">
        <f>SUMIFS(СВЦЭМ!$G$40:$G$783,СВЦЭМ!$A$40:$A$783,$A223,СВЦЭМ!$B$39:$B$782,F$207)+'СЕТ СН'!$F$12</f>
        <v>0</v>
      </c>
      <c r="G223" s="36">
        <f>SUMIFS(СВЦЭМ!$G$40:$G$783,СВЦЭМ!$A$40:$A$783,$A223,СВЦЭМ!$B$39:$B$782,G$207)+'СЕТ СН'!$F$12</f>
        <v>0</v>
      </c>
      <c r="H223" s="36">
        <f>SUMIFS(СВЦЭМ!$G$40:$G$783,СВЦЭМ!$A$40:$A$783,$A223,СВЦЭМ!$B$39:$B$782,H$207)+'СЕТ СН'!$F$12</f>
        <v>0</v>
      </c>
      <c r="I223" s="36">
        <f>SUMIFS(СВЦЭМ!$G$40:$G$783,СВЦЭМ!$A$40:$A$783,$A223,СВЦЭМ!$B$39:$B$782,I$207)+'СЕТ СН'!$F$12</f>
        <v>0</v>
      </c>
      <c r="J223" s="36">
        <f>SUMIFS(СВЦЭМ!$G$40:$G$783,СВЦЭМ!$A$40:$A$783,$A223,СВЦЭМ!$B$39:$B$782,J$207)+'СЕТ СН'!$F$12</f>
        <v>0</v>
      </c>
      <c r="K223" s="36">
        <f>SUMIFS(СВЦЭМ!$G$40:$G$783,СВЦЭМ!$A$40:$A$783,$A223,СВЦЭМ!$B$39:$B$782,K$207)+'СЕТ СН'!$F$12</f>
        <v>0</v>
      </c>
      <c r="L223" s="36">
        <f>SUMIFS(СВЦЭМ!$G$40:$G$783,СВЦЭМ!$A$40:$A$783,$A223,СВЦЭМ!$B$39:$B$782,L$207)+'СЕТ СН'!$F$12</f>
        <v>0</v>
      </c>
      <c r="M223" s="36">
        <f>SUMIFS(СВЦЭМ!$G$40:$G$783,СВЦЭМ!$A$40:$A$783,$A223,СВЦЭМ!$B$39:$B$782,M$207)+'СЕТ СН'!$F$12</f>
        <v>0</v>
      </c>
      <c r="N223" s="36">
        <f>SUMIFS(СВЦЭМ!$G$40:$G$783,СВЦЭМ!$A$40:$A$783,$A223,СВЦЭМ!$B$39:$B$782,N$207)+'СЕТ СН'!$F$12</f>
        <v>0</v>
      </c>
      <c r="O223" s="36">
        <f>SUMIFS(СВЦЭМ!$G$40:$G$783,СВЦЭМ!$A$40:$A$783,$A223,СВЦЭМ!$B$39:$B$782,O$207)+'СЕТ СН'!$F$12</f>
        <v>0</v>
      </c>
      <c r="P223" s="36">
        <f>SUMIFS(СВЦЭМ!$G$40:$G$783,СВЦЭМ!$A$40:$A$783,$A223,СВЦЭМ!$B$39:$B$782,P$207)+'СЕТ СН'!$F$12</f>
        <v>0</v>
      </c>
      <c r="Q223" s="36">
        <f>SUMIFS(СВЦЭМ!$G$40:$G$783,СВЦЭМ!$A$40:$A$783,$A223,СВЦЭМ!$B$39:$B$782,Q$207)+'СЕТ СН'!$F$12</f>
        <v>0</v>
      </c>
      <c r="R223" s="36">
        <f>SUMIFS(СВЦЭМ!$G$40:$G$783,СВЦЭМ!$A$40:$A$783,$A223,СВЦЭМ!$B$39:$B$782,R$207)+'СЕТ СН'!$F$12</f>
        <v>0</v>
      </c>
      <c r="S223" s="36">
        <f>SUMIFS(СВЦЭМ!$G$40:$G$783,СВЦЭМ!$A$40:$A$783,$A223,СВЦЭМ!$B$39:$B$782,S$207)+'СЕТ СН'!$F$12</f>
        <v>0</v>
      </c>
      <c r="T223" s="36">
        <f>SUMIFS(СВЦЭМ!$G$40:$G$783,СВЦЭМ!$A$40:$A$783,$A223,СВЦЭМ!$B$39:$B$782,T$207)+'СЕТ СН'!$F$12</f>
        <v>0</v>
      </c>
      <c r="U223" s="36">
        <f>SUMIFS(СВЦЭМ!$G$40:$G$783,СВЦЭМ!$A$40:$A$783,$A223,СВЦЭМ!$B$39:$B$782,U$207)+'СЕТ СН'!$F$12</f>
        <v>0</v>
      </c>
      <c r="V223" s="36">
        <f>SUMIFS(СВЦЭМ!$G$40:$G$783,СВЦЭМ!$A$40:$A$783,$A223,СВЦЭМ!$B$39:$B$782,V$207)+'СЕТ СН'!$F$12</f>
        <v>0</v>
      </c>
      <c r="W223" s="36">
        <f>SUMIFS(СВЦЭМ!$G$40:$G$783,СВЦЭМ!$A$40:$A$783,$A223,СВЦЭМ!$B$39:$B$782,W$207)+'СЕТ СН'!$F$12</f>
        <v>0</v>
      </c>
      <c r="X223" s="36">
        <f>SUMIFS(СВЦЭМ!$G$40:$G$783,СВЦЭМ!$A$40:$A$783,$A223,СВЦЭМ!$B$39:$B$782,X$207)+'СЕТ СН'!$F$12</f>
        <v>0</v>
      </c>
      <c r="Y223" s="36">
        <f>SUMIFS(СВЦЭМ!$G$40:$G$783,СВЦЭМ!$A$40:$A$783,$A223,СВЦЭМ!$B$39:$B$782,Y$207)+'СЕТ СН'!$F$12</f>
        <v>0</v>
      </c>
    </row>
    <row r="224" spans="1:25" ht="15.75" hidden="1" x14ac:dyDescent="0.2">
      <c r="A224" s="35">
        <f t="shared" si="6"/>
        <v>44974</v>
      </c>
      <c r="B224" s="36">
        <f>SUMIFS(СВЦЭМ!$G$40:$G$783,СВЦЭМ!$A$40:$A$783,$A224,СВЦЭМ!$B$39:$B$782,B$207)+'СЕТ СН'!$F$12</f>
        <v>0</v>
      </c>
      <c r="C224" s="36">
        <f>SUMIFS(СВЦЭМ!$G$40:$G$783,СВЦЭМ!$A$40:$A$783,$A224,СВЦЭМ!$B$39:$B$782,C$207)+'СЕТ СН'!$F$12</f>
        <v>0</v>
      </c>
      <c r="D224" s="36">
        <f>SUMIFS(СВЦЭМ!$G$40:$G$783,СВЦЭМ!$A$40:$A$783,$A224,СВЦЭМ!$B$39:$B$782,D$207)+'СЕТ СН'!$F$12</f>
        <v>0</v>
      </c>
      <c r="E224" s="36">
        <f>SUMIFS(СВЦЭМ!$G$40:$G$783,СВЦЭМ!$A$40:$A$783,$A224,СВЦЭМ!$B$39:$B$782,E$207)+'СЕТ СН'!$F$12</f>
        <v>0</v>
      </c>
      <c r="F224" s="36">
        <f>SUMIFS(СВЦЭМ!$G$40:$G$783,СВЦЭМ!$A$40:$A$783,$A224,СВЦЭМ!$B$39:$B$782,F$207)+'СЕТ СН'!$F$12</f>
        <v>0</v>
      </c>
      <c r="G224" s="36">
        <f>SUMIFS(СВЦЭМ!$G$40:$G$783,СВЦЭМ!$A$40:$A$783,$A224,СВЦЭМ!$B$39:$B$782,G$207)+'СЕТ СН'!$F$12</f>
        <v>0</v>
      </c>
      <c r="H224" s="36">
        <f>SUMIFS(СВЦЭМ!$G$40:$G$783,СВЦЭМ!$A$40:$A$783,$A224,СВЦЭМ!$B$39:$B$782,H$207)+'СЕТ СН'!$F$12</f>
        <v>0</v>
      </c>
      <c r="I224" s="36">
        <f>SUMIFS(СВЦЭМ!$G$40:$G$783,СВЦЭМ!$A$40:$A$783,$A224,СВЦЭМ!$B$39:$B$782,I$207)+'СЕТ СН'!$F$12</f>
        <v>0</v>
      </c>
      <c r="J224" s="36">
        <f>SUMIFS(СВЦЭМ!$G$40:$G$783,СВЦЭМ!$A$40:$A$783,$A224,СВЦЭМ!$B$39:$B$782,J$207)+'СЕТ СН'!$F$12</f>
        <v>0</v>
      </c>
      <c r="K224" s="36">
        <f>SUMIFS(СВЦЭМ!$G$40:$G$783,СВЦЭМ!$A$40:$A$783,$A224,СВЦЭМ!$B$39:$B$782,K$207)+'СЕТ СН'!$F$12</f>
        <v>0</v>
      </c>
      <c r="L224" s="36">
        <f>SUMIFS(СВЦЭМ!$G$40:$G$783,СВЦЭМ!$A$40:$A$783,$A224,СВЦЭМ!$B$39:$B$782,L$207)+'СЕТ СН'!$F$12</f>
        <v>0</v>
      </c>
      <c r="M224" s="36">
        <f>SUMIFS(СВЦЭМ!$G$40:$G$783,СВЦЭМ!$A$40:$A$783,$A224,СВЦЭМ!$B$39:$B$782,M$207)+'СЕТ СН'!$F$12</f>
        <v>0</v>
      </c>
      <c r="N224" s="36">
        <f>SUMIFS(СВЦЭМ!$G$40:$G$783,СВЦЭМ!$A$40:$A$783,$A224,СВЦЭМ!$B$39:$B$782,N$207)+'СЕТ СН'!$F$12</f>
        <v>0</v>
      </c>
      <c r="O224" s="36">
        <f>SUMIFS(СВЦЭМ!$G$40:$G$783,СВЦЭМ!$A$40:$A$783,$A224,СВЦЭМ!$B$39:$B$782,O$207)+'СЕТ СН'!$F$12</f>
        <v>0</v>
      </c>
      <c r="P224" s="36">
        <f>SUMIFS(СВЦЭМ!$G$40:$G$783,СВЦЭМ!$A$40:$A$783,$A224,СВЦЭМ!$B$39:$B$782,P$207)+'СЕТ СН'!$F$12</f>
        <v>0</v>
      </c>
      <c r="Q224" s="36">
        <f>SUMIFS(СВЦЭМ!$G$40:$G$783,СВЦЭМ!$A$40:$A$783,$A224,СВЦЭМ!$B$39:$B$782,Q$207)+'СЕТ СН'!$F$12</f>
        <v>0</v>
      </c>
      <c r="R224" s="36">
        <f>SUMIFS(СВЦЭМ!$G$40:$G$783,СВЦЭМ!$A$40:$A$783,$A224,СВЦЭМ!$B$39:$B$782,R$207)+'СЕТ СН'!$F$12</f>
        <v>0</v>
      </c>
      <c r="S224" s="36">
        <f>SUMIFS(СВЦЭМ!$G$40:$G$783,СВЦЭМ!$A$40:$A$783,$A224,СВЦЭМ!$B$39:$B$782,S$207)+'СЕТ СН'!$F$12</f>
        <v>0</v>
      </c>
      <c r="T224" s="36">
        <f>SUMIFS(СВЦЭМ!$G$40:$G$783,СВЦЭМ!$A$40:$A$783,$A224,СВЦЭМ!$B$39:$B$782,T$207)+'СЕТ СН'!$F$12</f>
        <v>0</v>
      </c>
      <c r="U224" s="36">
        <f>SUMIFS(СВЦЭМ!$G$40:$G$783,СВЦЭМ!$A$40:$A$783,$A224,СВЦЭМ!$B$39:$B$782,U$207)+'СЕТ СН'!$F$12</f>
        <v>0</v>
      </c>
      <c r="V224" s="36">
        <f>SUMIFS(СВЦЭМ!$G$40:$G$783,СВЦЭМ!$A$40:$A$783,$A224,СВЦЭМ!$B$39:$B$782,V$207)+'СЕТ СН'!$F$12</f>
        <v>0</v>
      </c>
      <c r="W224" s="36">
        <f>SUMIFS(СВЦЭМ!$G$40:$G$783,СВЦЭМ!$A$40:$A$783,$A224,СВЦЭМ!$B$39:$B$782,W$207)+'СЕТ СН'!$F$12</f>
        <v>0</v>
      </c>
      <c r="X224" s="36">
        <f>SUMIFS(СВЦЭМ!$G$40:$G$783,СВЦЭМ!$A$40:$A$783,$A224,СВЦЭМ!$B$39:$B$782,X$207)+'СЕТ СН'!$F$12</f>
        <v>0</v>
      </c>
      <c r="Y224" s="36">
        <f>SUMIFS(СВЦЭМ!$G$40:$G$783,СВЦЭМ!$A$40:$A$783,$A224,СВЦЭМ!$B$39:$B$782,Y$207)+'СЕТ СН'!$F$12</f>
        <v>0</v>
      </c>
    </row>
    <row r="225" spans="1:25" ht="15.75" hidden="1" x14ac:dyDescent="0.2">
      <c r="A225" s="35">
        <f t="shared" si="6"/>
        <v>44975</v>
      </c>
      <c r="B225" s="36">
        <f>SUMIFS(СВЦЭМ!$G$40:$G$783,СВЦЭМ!$A$40:$A$783,$A225,СВЦЭМ!$B$39:$B$782,B$207)+'СЕТ СН'!$F$12</f>
        <v>0</v>
      </c>
      <c r="C225" s="36">
        <f>SUMIFS(СВЦЭМ!$G$40:$G$783,СВЦЭМ!$A$40:$A$783,$A225,СВЦЭМ!$B$39:$B$782,C$207)+'СЕТ СН'!$F$12</f>
        <v>0</v>
      </c>
      <c r="D225" s="36">
        <f>SUMIFS(СВЦЭМ!$G$40:$G$783,СВЦЭМ!$A$40:$A$783,$A225,СВЦЭМ!$B$39:$B$782,D$207)+'СЕТ СН'!$F$12</f>
        <v>0</v>
      </c>
      <c r="E225" s="36">
        <f>SUMIFS(СВЦЭМ!$G$40:$G$783,СВЦЭМ!$A$40:$A$783,$A225,СВЦЭМ!$B$39:$B$782,E$207)+'СЕТ СН'!$F$12</f>
        <v>0</v>
      </c>
      <c r="F225" s="36">
        <f>SUMIFS(СВЦЭМ!$G$40:$G$783,СВЦЭМ!$A$40:$A$783,$A225,СВЦЭМ!$B$39:$B$782,F$207)+'СЕТ СН'!$F$12</f>
        <v>0</v>
      </c>
      <c r="G225" s="36">
        <f>SUMIFS(СВЦЭМ!$G$40:$G$783,СВЦЭМ!$A$40:$A$783,$A225,СВЦЭМ!$B$39:$B$782,G$207)+'СЕТ СН'!$F$12</f>
        <v>0</v>
      </c>
      <c r="H225" s="36">
        <f>SUMIFS(СВЦЭМ!$G$40:$G$783,СВЦЭМ!$A$40:$A$783,$A225,СВЦЭМ!$B$39:$B$782,H$207)+'СЕТ СН'!$F$12</f>
        <v>0</v>
      </c>
      <c r="I225" s="36">
        <f>SUMIFS(СВЦЭМ!$G$40:$G$783,СВЦЭМ!$A$40:$A$783,$A225,СВЦЭМ!$B$39:$B$782,I$207)+'СЕТ СН'!$F$12</f>
        <v>0</v>
      </c>
      <c r="J225" s="36">
        <f>SUMIFS(СВЦЭМ!$G$40:$G$783,СВЦЭМ!$A$40:$A$783,$A225,СВЦЭМ!$B$39:$B$782,J$207)+'СЕТ СН'!$F$12</f>
        <v>0</v>
      </c>
      <c r="K225" s="36">
        <f>SUMIFS(СВЦЭМ!$G$40:$G$783,СВЦЭМ!$A$40:$A$783,$A225,СВЦЭМ!$B$39:$B$782,K$207)+'СЕТ СН'!$F$12</f>
        <v>0</v>
      </c>
      <c r="L225" s="36">
        <f>SUMIFS(СВЦЭМ!$G$40:$G$783,СВЦЭМ!$A$40:$A$783,$A225,СВЦЭМ!$B$39:$B$782,L$207)+'СЕТ СН'!$F$12</f>
        <v>0</v>
      </c>
      <c r="M225" s="36">
        <f>SUMIFS(СВЦЭМ!$G$40:$G$783,СВЦЭМ!$A$40:$A$783,$A225,СВЦЭМ!$B$39:$B$782,M$207)+'СЕТ СН'!$F$12</f>
        <v>0</v>
      </c>
      <c r="N225" s="36">
        <f>SUMIFS(СВЦЭМ!$G$40:$G$783,СВЦЭМ!$A$40:$A$783,$A225,СВЦЭМ!$B$39:$B$782,N$207)+'СЕТ СН'!$F$12</f>
        <v>0</v>
      </c>
      <c r="O225" s="36">
        <f>SUMIFS(СВЦЭМ!$G$40:$G$783,СВЦЭМ!$A$40:$A$783,$A225,СВЦЭМ!$B$39:$B$782,O$207)+'СЕТ СН'!$F$12</f>
        <v>0</v>
      </c>
      <c r="P225" s="36">
        <f>SUMIFS(СВЦЭМ!$G$40:$G$783,СВЦЭМ!$A$40:$A$783,$A225,СВЦЭМ!$B$39:$B$782,P$207)+'СЕТ СН'!$F$12</f>
        <v>0</v>
      </c>
      <c r="Q225" s="36">
        <f>SUMIFS(СВЦЭМ!$G$40:$G$783,СВЦЭМ!$A$40:$A$783,$A225,СВЦЭМ!$B$39:$B$782,Q$207)+'СЕТ СН'!$F$12</f>
        <v>0</v>
      </c>
      <c r="R225" s="36">
        <f>SUMIFS(СВЦЭМ!$G$40:$G$783,СВЦЭМ!$A$40:$A$783,$A225,СВЦЭМ!$B$39:$B$782,R$207)+'СЕТ СН'!$F$12</f>
        <v>0</v>
      </c>
      <c r="S225" s="36">
        <f>SUMIFS(СВЦЭМ!$G$40:$G$783,СВЦЭМ!$A$40:$A$783,$A225,СВЦЭМ!$B$39:$B$782,S$207)+'СЕТ СН'!$F$12</f>
        <v>0</v>
      </c>
      <c r="T225" s="36">
        <f>SUMIFS(СВЦЭМ!$G$40:$G$783,СВЦЭМ!$A$40:$A$783,$A225,СВЦЭМ!$B$39:$B$782,T$207)+'СЕТ СН'!$F$12</f>
        <v>0</v>
      </c>
      <c r="U225" s="36">
        <f>SUMIFS(СВЦЭМ!$G$40:$G$783,СВЦЭМ!$A$40:$A$783,$A225,СВЦЭМ!$B$39:$B$782,U$207)+'СЕТ СН'!$F$12</f>
        <v>0</v>
      </c>
      <c r="V225" s="36">
        <f>SUMIFS(СВЦЭМ!$G$40:$G$783,СВЦЭМ!$A$40:$A$783,$A225,СВЦЭМ!$B$39:$B$782,V$207)+'СЕТ СН'!$F$12</f>
        <v>0</v>
      </c>
      <c r="W225" s="36">
        <f>SUMIFS(СВЦЭМ!$G$40:$G$783,СВЦЭМ!$A$40:$A$783,$A225,СВЦЭМ!$B$39:$B$782,W$207)+'СЕТ СН'!$F$12</f>
        <v>0</v>
      </c>
      <c r="X225" s="36">
        <f>SUMIFS(СВЦЭМ!$G$40:$G$783,СВЦЭМ!$A$40:$A$783,$A225,СВЦЭМ!$B$39:$B$782,X$207)+'СЕТ СН'!$F$12</f>
        <v>0</v>
      </c>
      <c r="Y225" s="36">
        <f>SUMIFS(СВЦЭМ!$G$40:$G$783,СВЦЭМ!$A$40:$A$783,$A225,СВЦЭМ!$B$39:$B$782,Y$207)+'СЕТ СН'!$F$12</f>
        <v>0</v>
      </c>
    </row>
    <row r="226" spans="1:25" ht="15.75" hidden="1" x14ac:dyDescent="0.2">
      <c r="A226" s="35">
        <f t="shared" si="6"/>
        <v>44976</v>
      </c>
      <c r="B226" s="36">
        <f>SUMIFS(СВЦЭМ!$G$40:$G$783,СВЦЭМ!$A$40:$A$783,$A226,СВЦЭМ!$B$39:$B$782,B$207)+'СЕТ СН'!$F$12</f>
        <v>0</v>
      </c>
      <c r="C226" s="36">
        <f>SUMIFS(СВЦЭМ!$G$40:$G$783,СВЦЭМ!$A$40:$A$783,$A226,СВЦЭМ!$B$39:$B$782,C$207)+'СЕТ СН'!$F$12</f>
        <v>0</v>
      </c>
      <c r="D226" s="36">
        <f>SUMIFS(СВЦЭМ!$G$40:$G$783,СВЦЭМ!$A$40:$A$783,$A226,СВЦЭМ!$B$39:$B$782,D$207)+'СЕТ СН'!$F$12</f>
        <v>0</v>
      </c>
      <c r="E226" s="36">
        <f>SUMIFS(СВЦЭМ!$G$40:$G$783,СВЦЭМ!$A$40:$A$783,$A226,СВЦЭМ!$B$39:$B$782,E$207)+'СЕТ СН'!$F$12</f>
        <v>0</v>
      </c>
      <c r="F226" s="36">
        <f>SUMIFS(СВЦЭМ!$G$40:$G$783,СВЦЭМ!$A$40:$A$783,$A226,СВЦЭМ!$B$39:$B$782,F$207)+'СЕТ СН'!$F$12</f>
        <v>0</v>
      </c>
      <c r="G226" s="36">
        <f>SUMIFS(СВЦЭМ!$G$40:$G$783,СВЦЭМ!$A$40:$A$783,$A226,СВЦЭМ!$B$39:$B$782,G$207)+'СЕТ СН'!$F$12</f>
        <v>0</v>
      </c>
      <c r="H226" s="36">
        <f>SUMIFS(СВЦЭМ!$G$40:$G$783,СВЦЭМ!$A$40:$A$783,$A226,СВЦЭМ!$B$39:$B$782,H$207)+'СЕТ СН'!$F$12</f>
        <v>0</v>
      </c>
      <c r="I226" s="36">
        <f>SUMIFS(СВЦЭМ!$G$40:$G$783,СВЦЭМ!$A$40:$A$783,$A226,СВЦЭМ!$B$39:$B$782,I$207)+'СЕТ СН'!$F$12</f>
        <v>0</v>
      </c>
      <c r="J226" s="36">
        <f>SUMIFS(СВЦЭМ!$G$40:$G$783,СВЦЭМ!$A$40:$A$783,$A226,СВЦЭМ!$B$39:$B$782,J$207)+'СЕТ СН'!$F$12</f>
        <v>0</v>
      </c>
      <c r="K226" s="36">
        <f>SUMIFS(СВЦЭМ!$G$40:$G$783,СВЦЭМ!$A$40:$A$783,$A226,СВЦЭМ!$B$39:$B$782,K$207)+'СЕТ СН'!$F$12</f>
        <v>0</v>
      </c>
      <c r="L226" s="36">
        <f>SUMIFS(СВЦЭМ!$G$40:$G$783,СВЦЭМ!$A$40:$A$783,$A226,СВЦЭМ!$B$39:$B$782,L$207)+'СЕТ СН'!$F$12</f>
        <v>0</v>
      </c>
      <c r="M226" s="36">
        <f>SUMIFS(СВЦЭМ!$G$40:$G$783,СВЦЭМ!$A$40:$A$783,$A226,СВЦЭМ!$B$39:$B$782,M$207)+'СЕТ СН'!$F$12</f>
        <v>0</v>
      </c>
      <c r="N226" s="36">
        <f>SUMIFS(СВЦЭМ!$G$40:$G$783,СВЦЭМ!$A$40:$A$783,$A226,СВЦЭМ!$B$39:$B$782,N$207)+'СЕТ СН'!$F$12</f>
        <v>0</v>
      </c>
      <c r="O226" s="36">
        <f>SUMIFS(СВЦЭМ!$G$40:$G$783,СВЦЭМ!$A$40:$A$783,$A226,СВЦЭМ!$B$39:$B$782,O$207)+'СЕТ СН'!$F$12</f>
        <v>0</v>
      </c>
      <c r="P226" s="36">
        <f>SUMIFS(СВЦЭМ!$G$40:$G$783,СВЦЭМ!$A$40:$A$783,$A226,СВЦЭМ!$B$39:$B$782,P$207)+'СЕТ СН'!$F$12</f>
        <v>0</v>
      </c>
      <c r="Q226" s="36">
        <f>SUMIFS(СВЦЭМ!$G$40:$G$783,СВЦЭМ!$A$40:$A$783,$A226,СВЦЭМ!$B$39:$B$782,Q$207)+'СЕТ СН'!$F$12</f>
        <v>0</v>
      </c>
      <c r="R226" s="36">
        <f>SUMIFS(СВЦЭМ!$G$40:$G$783,СВЦЭМ!$A$40:$A$783,$A226,СВЦЭМ!$B$39:$B$782,R$207)+'СЕТ СН'!$F$12</f>
        <v>0</v>
      </c>
      <c r="S226" s="36">
        <f>SUMIFS(СВЦЭМ!$G$40:$G$783,СВЦЭМ!$A$40:$A$783,$A226,СВЦЭМ!$B$39:$B$782,S$207)+'СЕТ СН'!$F$12</f>
        <v>0</v>
      </c>
      <c r="T226" s="36">
        <f>SUMIFS(СВЦЭМ!$G$40:$G$783,СВЦЭМ!$A$40:$A$783,$A226,СВЦЭМ!$B$39:$B$782,T$207)+'СЕТ СН'!$F$12</f>
        <v>0</v>
      </c>
      <c r="U226" s="36">
        <f>SUMIFS(СВЦЭМ!$G$40:$G$783,СВЦЭМ!$A$40:$A$783,$A226,СВЦЭМ!$B$39:$B$782,U$207)+'СЕТ СН'!$F$12</f>
        <v>0</v>
      </c>
      <c r="V226" s="36">
        <f>SUMIFS(СВЦЭМ!$G$40:$G$783,СВЦЭМ!$A$40:$A$783,$A226,СВЦЭМ!$B$39:$B$782,V$207)+'СЕТ СН'!$F$12</f>
        <v>0</v>
      </c>
      <c r="W226" s="36">
        <f>SUMIFS(СВЦЭМ!$G$40:$G$783,СВЦЭМ!$A$40:$A$783,$A226,СВЦЭМ!$B$39:$B$782,W$207)+'СЕТ СН'!$F$12</f>
        <v>0</v>
      </c>
      <c r="X226" s="36">
        <f>SUMIFS(СВЦЭМ!$G$40:$G$783,СВЦЭМ!$A$40:$A$783,$A226,СВЦЭМ!$B$39:$B$782,X$207)+'СЕТ СН'!$F$12</f>
        <v>0</v>
      </c>
      <c r="Y226" s="36">
        <f>SUMIFS(СВЦЭМ!$G$40:$G$783,СВЦЭМ!$A$40:$A$783,$A226,СВЦЭМ!$B$39:$B$782,Y$207)+'СЕТ СН'!$F$12</f>
        <v>0</v>
      </c>
    </row>
    <row r="227" spans="1:25" ht="15.75" hidden="1" x14ac:dyDescent="0.2">
      <c r="A227" s="35">
        <f t="shared" si="6"/>
        <v>44977</v>
      </c>
      <c r="B227" s="36">
        <f>SUMIFS(СВЦЭМ!$G$40:$G$783,СВЦЭМ!$A$40:$A$783,$A227,СВЦЭМ!$B$39:$B$782,B$207)+'СЕТ СН'!$F$12</f>
        <v>0</v>
      </c>
      <c r="C227" s="36">
        <f>SUMIFS(СВЦЭМ!$G$40:$G$783,СВЦЭМ!$A$40:$A$783,$A227,СВЦЭМ!$B$39:$B$782,C$207)+'СЕТ СН'!$F$12</f>
        <v>0</v>
      </c>
      <c r="D227" s="36">
        <f>SUMIFS(СВЦЭМ!$G$40:$G$783,СВЦЭМ!$A$40:$A$783,$A227,СВЦЭМ!$B$39:$B$782,D$207)+'СЕТ СН'!$F$12</f>
        <v>0</v>
      </c>
      <c r="E227" s="36">
        <f>SUMIFS(СВЦЭМ!$G$40:$G$783,СВЦЭМ!$A$40:$A$783,$A227,СВЦЭМ!$B$39:$B$782,E$207)+'СЕТ СН'!$F$12</f>
        <v>0</v>
      </c>
      <c r="F227" s="36">
        <f>SUMIFS(СВЦЭМ!$G$40:$G$783,СВЦЭМ!$A$40:$A$783,$A227,СВЦЭМ!$B$39:$B$782,F$207)+'СЕТ СН'!$F$12</f>
        <v>0</v>
      </c>
      <c r="G227" s="36">
        <f>SUMIFS(СВЦЭМ!$G$40:$G$783,СВЦЭМ!$A$40:$A$783,$A227,СВЦЭМ!$B$39:$B$782,G$207)+'СЕТ СН'!$F$12</f>
        <v>0</v>
      </c>
      <c r="H227" s="36">
        <f>SUMIFS(СВЦЭМ!$G$40:$G$783,СВЦЭМ!$A$40:$A$783,$A227,СВЦЭМ!$B$39:$B$782,H$207)+'СЕТ СН'!$F$12</f>
        <v>0</v>
      </c>
      <c r="I227" s="36">
        <f>SUMIFS(СВЦЭМ!$G$40:$G$783,СВЦЭМ!$A$40:$A$783,$A227,СВЦЭМ!$B$39:$B$782,I$207)+'СЕТ СН'!$F$12</f>
        <v>0</v>
      </c>
      <c r="J227" s="36">
        <f>SUMIFS(СВЦЭМ!$G$40:$G$783,СВЦЭМ!$A$40:$A$783,$A227,СВЦЭМ!$B$39:$B$782,J$207)+'СЕТ СН'!$F$12</f>
        <v>0</v>
      </c>
      <c r="K227" s="36">
        <f>SUMIFS(СВЦЭМ!$G$40:$G$783,СВЦЭМ!$A$40:$A$783,$A227,СВЦЭМ!$B$39:$B$782,K$207)+'СЕТ СН'!$F$12</f>
        <v>0</v>
      </c>
      <c r="L227" s="36">
        <f>SUMIFS(СВЦЭМ!$G$40:$G$783,СВЦЭМ!$A$40:$A$783,$A227,СВЦЭМ!$B$39:$B$782,L$207)+'СЕТ СН'!$F$12</f>
        <v>0</v>
      </c>
      <c r="M227" s="36">
        <f>SUMIFS(СВЦЭМ!$G$40:$G$783,СВЦЭМ!$A$40:$A$783,$A227,СВЦЭМ!$B$39:$B$782,M$207)+'СЕТ СН'!$F$12</f>
        <v>0</v>
      </c>
      <c r="N227" s="36">
        <f>SUMIFS(СВЦЭМ!$G$40:$G$783,СВЦЭМ!$A$40:$A$783,$A227,СВЦЭМ!$B$39:$B$782,N$207)+'СЕТ СН'!$F$12</f>
        <v>0</v>
      </c>
      <c r="O227" s="36">
        <f>SUMIFS(СВЦЭМ!$G$40:$G$783,СВЦЭМ!$A$40:$A$783,$A227,СВЦЭМ!$B$39:$B$782,O$207)+'СЕТ СН'!$F$12</f>
        <v>0</v>
      </c>
      <c r="P227" s="36">
        <f>SUMIFS(СВЦЭМ!$G$40:$G$783,СВЦЭМ!$A$40:$A$783,$A227,СВЦЭМ!$B$39:$B$782,P$207)+'СЕТ СН'!$F$12</f>
        <v>0</v>
      </c>
      <c r="Q227" s="36">
        <f>SUMIFS(СВЦЭМ!$G$40:$G$783,СВЦЭМ!$A$40:$A$783,$A227,СВЦЭМ!$B$39:$B$782,Q$207)+'СЕТ СН'!$F$12</f>
        <v>0</v>
      </c>
      <c r="R227" s="36">
        <f>SUMIFS(СВЦЭМ!$G$40:$G$783,СВЦЭМ!$A$40:$A$783,$A227,СВЦЭМ!$B$39:$B$782,R$207)+'СЕТ СН'!$F$12</f>
        <v>0</v>
      </c>
      <c r="S227" s="36">
        <f>SUMIFS(СВЦЭМ!$G$40:$G$783,СВЦЭМ!$A$40:$A$783,$A227,СВЦЭМ!$B$39:$B$782,S$207)+'СЕТ СН'!$F$12</f>
        <v>0</v>
      </c>
      <c r="T227" s="36">
        <f>SUMIFS(СВЦЭМ!$G$40:$G$783,СВЦЭМ!$A$40:$A$783,$A227,СВЦЭМ!$B$39:$B$782,T$207)+'СЕТ СН'!$F$12</f>
        <v>0</v>
      </c>
      <c r="U227" s="36">
        <f>SUMIFS(СВЦЭМ!$G$40:$G$783,СВЦЭМ!$A$40:$A$783,$A227,СВЦЭМ!$B$39:$B$782,U$207)+'СЕТ СН'!$F$12</f>
        <v>0</v>
      </c>
      <c r="V227" s="36">
        <f>SUMIFS(СВЦЭМ!$G$40:$G$783,СВЦЭМ!$A$40:$A$783,$A227,СВЦЭМ!$B$39:$B$782,V$207)+'СЕТ СН'!$F$12</f>
        <v>0</v>
      </c>
      <c r="W227" s="36">
        <f>SUMIFS(СВЦЭМ!$G$40:$G$783,СВЦЭМ!$A$40:$A$783,$A227,СВЦЭМ!$B$39:$B$782,W$207)+'СЕТ СН'!$F$12</f>
        <v>0</v>
      </c>
      <c r="X227" s="36">
        <f>SUMIFS(СВЦЭМ!$G$40:$G$783,СВЦЭМ!$A$40:$A$783,$A227,СВЦЭМ!$B$39:$B$782,X$207)+'СЕТ СН'!$F$12</f>
        <v>0</v>
      </c>
      <c r="Y227" s="36">
        <f>SUMIFS(СВЦЭМ!$G$40:$G$783,СВЦЭМ!$A$40:$A$783,$A227,СВЦЭМ!$B$39:$B$782,Y$207)+'СЕТ СН'!$F$12</f>
        <v>0</v>
      </c>
    </row>
    <row r="228" spans="1:25" ht="15.75" hidden="1" x14ac:dyDescent="0.2">
      <c r="A228" s="35">
        <f t="shared" si="6"/>
        <v>44978</v>
      </c>
      <c r="B228" s="36">
        <f>SUMIFS(СВЦЭМ!$G$40:$G$783,СВЦЭМ!$A$40:$A$783,$A228,СВЦЭМ!$B$39:$B$782,B$207)+'СЕТ СН'!$F$12</f>
        <v>0</v>
      </c>
      <c r="C228" s="36">
        <f>SUMIFS(СВЦЭМ!$G$40:$G$783,СВЦЭМ!$A$40:$A$783,$A228,СВЦЭМ!$B$39:$B$782,C$207)+'СЕТ СН'!$F$12</f>
        <v>0</v>
      </c>
      <c r="D228" s="36">
        <f>SUMIFS(СВЦЭМ!$G$40:$G$783,СВЦЭМ!$A$40:$A$783,$A228,СВЦЭМ!$B$39:$B$782,D$207)+'СЕТ СН'!$F$12</f>
        <v>0</v>
      </c>
      <c r="E228" s="36">
        <f>SUMIFS(СВЦЭМ!$G$40:$G$783,СВЦЭМ!$A$40:$A$783,$A228,СВЦЭМ!$B$39:$B$782,E$207)+'СЕТ СН'!$F$12</f>
        <v>0</v>
      </c>
      <c r="F228" s="36">
        <f>SUMIFS(СВЦЭМ!$G$40:$G$783,СВЦЭМ!$A$40:$A$783,$A228,СВЦЭМ!$B$39:$B$782,F$207)+'СЕТ СН'!$F$12</f>
        <v>0</v>
      </c>
      <c r="G228" s="36">
        <f>SUMIFS(СВЦЭМ!$G$40:$G$783,СВЦЭМ!$A$40:$A$783,$A228,СВЦЭМ!$B$39:$B$782,G$207)+'СЕТ СН'!$F$12</f>
        <v>0</v>
      </c>
      <c r="H228" s="36">
        <f>SUMIFS(СВЦЭМ!$G$40:$G$783,СВЦЭМ!$A$40:$A$783,$A228,СВЦЭМ!$B$39:$B$782,H$207)+'СЕТ СН'!$F$12</f>
        <v>0</v>
      </c>
      <c r="I228" s="36">
        <f>SUMIFS(СВЦЭМ!$G$40:$G$783,СВЦЭМ!$A$40:$A$783,$A228,СВЦЭМ!$B$39:$B$782,I$207)+'СЕТ СН'!$F$12</f>
        <v>0</v>
      </c>
      <c r="J228" s="36">
        <f>SUMIFS(СВЦЭМ!$G$40:$G$783,СВЦЭМ!$A$40:$A$783,$A228,СВЦЭМ!$B$39:$B$782,J$207)+'СЕТ СН'!$F$12</f>
        <v>0</v>
      </c>
      <c r="K228" s="36">
        <f>SUMIFS(СВЦЭМ!$G$40:$G$783,СВЦЭМ!$A$40:$A$783,$A228,СВЦЭМ!$B$39:$B$782,K$207)+'СЕТ СН'!$F$12</f>
        <v>0</v>
      </c>
      <c r="L228" s="36">
        <f>SUMIFS(СВЦЭМ!$G$40:$G$783,СВЦЭМ!$A$40:$A$783,$A228,СВЦЭМ!$B$39:$B$782,L$207)+'СЕТ СН'!$F$12</f>
        <v>0</v>
      </c>
      <c r="M228" s="36">
        <f>SUMIFS(СВЦЭМ!$G$40:$G$783,СВЦЭМ!$A$40:$A$783,$A228,СВЦЭМ!$B$39:$B$782,M$207)+'СЕТ СН'!$F$12</f>
        <v>0</v>
      </c>
      <c r="N228" s="36">
        <f>SUMIFS(СВЦЭМ!$G$40:$G$783,СВЦЭМ!$A$40:$A$783,$A228,СВЦЭМ!$B$39:$B$782,N$207)+'СЕТ СН'!$F$12</f>
        <v>0</v>
      </c>
      <c r="O228" s="36">
        <f>SUMIFS(СВЦЭМ!$G$40:$G$783,СВЦЭМ!$A$40:$A$783,$A228,СВЦЭМ!$B$39:$B$782,O$207)+'СЕТ СН'!$F$12</f>
        <v>0</v>
      </c>
      <c r="P228" s="36">
        <f>SUMIFS(СВЦЭМ!$G$40:$G$783,СВЦЭМ!$A$40:$A$783,$A228,СВЦЭМ!$B$39:$B$782,P$207)+'СЕТ СН'!$F$12</f>
        <v>0</v>
      </c>
      <c r="Q228" s="36">
        <f>SUMIFS(СВЦЭМ!$G$40:$G$783,СВЦЭМ!$A$40:$A$783,$A228,СВЦЭМ!$B$39:$B$782,Q$207)+'СЕТ СН'!$F$12</f>
        <v>0</v>
      </c>
      <c r="R228" s="36">
        <f>SUMIFS(СВЦЭМ!$G$40:$G$783,СВЦЭМ!$A$40:$A$783,$A228,СВЦЭМ!$B$39:$B$782,R$207)+'СЕТ СН'!$F$12</f>
        <v>0</v>
      </c>
      <c r="S228" s="36">
        <f>SUMIFS(СВЦЭМ!$G$40:$G$783,СВЦЭМ!$A$40:$A$783,$A228,СВЦЭМ!$B$39:$B$782,S$207)+'СЕТ СН'!$F$12</f>
        <v>0</v>
      </c>
      <c r="T228" s="36">
        <f>SUMIFS(СВЦЭМ!$G$40:$G$783,СВЦЭМ!$A$40:$A$783,$A228,СВЦЭМ!$B$39:$B$782,T$207)+'СЕТ СН'!$F$12</f>
        <v>0</v>
      </c>
      <c r="U228" s="36">
        <f>SUMIFS(СВЦЭМ!$G$40:$G$783,СВЦЭМ!$A$40:$A$783,$A228,СВЦЭМ!$B$39:$B$782,U$207)+'СЕТ СН'!$F$12</f>
        <v>0</v>
      </c>
      <c r="V228" s="36">
        <f>SUMIFS(СВЦЭМ!$G$40:$G$783,СВЦЭМ!$A$40:$A$783,$A228,СВЦЭМ!$B$39:$B$782,V$207)+'СЕТ СН'!$F$12</f>
        <v>0</v>
      </c>
      <c r="W228" s="36">
        <f>SUMIFS(СВЦЭМ!$G$40:$G$783,СВЦЭМ!$A$40:$A$783,$A228,СВЦЭМ!$B$39:$B$782,W$207)+'СЕТ СН'!$F$12</f>
        <v>0</v>
      </c>
      <c r="X228" s="36">
        <f>SUMIFS(СВЦЭМ!$G$40:$G$783,СВЦЭМ!$A$40:$A$783,$A228,СВЦЭМ!$B$39:$B$782,X$207)+'СЕТ СН'!$F$12</f>
        <v>0</v>
      </c>
      <c r="Y228" s="36">
        <f>SUMIFS(СВЦЭМ!$G$40:$G$783,СВЦЭМ!$A$40:$A$783,$A228,СВЦЭМ!$B$39:$B$782,Y$207)+'СЕТ СН'!$F$12</f>
        <v>0</v>
      </c>
    </row>
    <row r="229" spans="1:25" ht="15.75" hidden="1" x14ac:dyDescent="0.2">
      <c r="A229" s="35">
        <f t="shared" si="6"/>
        <v>44979</v>
      </c>
      <c r="B229" s="36">
        <f>SUMIFS(СВЦЭМ!$G$40:$G$783,СВЦЭМ!$A$40:$A$783,$A229,СВЦЭМ!$B$39:$B$782,B$207)+'СЕТ СН'!$F$12</f>
        <v>0</v>
      </c>
      <c r="C229" s="36">
        <f>SUMIFS(СВЦЭМ!$G$40:$G$783,СВЦЭМ!$A$40:$A$783,$A229,СВЦЭМ!$B$39:$B$782,C$207)+'СЕТ СН'!$F$12</f>
        <v>0</v>
      </c>
      <c r="D229" s="36">
        <f>SUMIFS(СВЦЭМ!$G$40:$G$783,СВЦЭМ!$A$40:$A$783,$A229,СВЦЭМ!$B$39:$B$782,D$207)+'СЕТ СН'!$F$12</f>
        <v>0</v>
      </c>
      <c r="E229" s="36">
        <f>SUMIFS(СВЦЭМ!$G$40:$G$783,СВЦЭМ!$A$40:$A$783,$A229,СВЦЭМ!$B$39:$B$782,E$207)+'СЕТ СН'!$F$12</f>
        <v>0</v>
      </c>
      <c r="F229" s="36">
        <f>SUMIFS(СВЦЭМ!$G$40:$G$783,СВЦЭМ!$A$40:$A$783,$A229,СВЦЭМ!$B$39:$B$782,F$207)+'СЕТ СН'!$F$12</f>
        <v>0</v>
      </c>
      <c r="G229" s="36">
        <f>SUMIFS(СВЦЭМ!$G$40:$G$783,СВЦЭМ!$A$40:$A$783,$A229,СВЦЭМ!$B$39:$B$782,G$207)+'СЕТ СН'!$F$12</f>
        <v>0</v>
      </c>
      <c r="H229" s="36">
        <f>SUMIFS(СВЦЭМ!$G$40:$G$783,СВЦЭМ!$A$40:$A$783,$A229,СВЦЭМ!$B$39:$B$782,H$207)+'СЕТ СН'!$F$12</f>
        <v>0</v>
      </c>
      <c r="I229" s="36">
        <f>SUMIFS(СВЦЭМ!$G$40:$G$783,СВЦЭМ!$A$40:$A$783,$A229,СВЦЭМ!$B$39:$B$782,I$207)+'СЕТ СН'!$F$12</f>
        <v>0</v>
      </c>
      <c r="J229" s="36">
        <f>SUMIFS(СВЦЭМ!$G$40:$G$783,СВЦЭМ!$A$40:$A$783,$A229,СВЦЭМ!$B$39:$B$782,J$207)+'СЕТ СН'!$F$12</f>
        <v>0</v>
      </c>
      <c r="K229" s="36">
        <f>SUMIFS(СВЦЭМ!$G$40:$G$783,СВЦЭМ!$A$40:$A$783,$A229,СВЦЭМ!$B$39:$B$782,K$207)+'СЕТ СН'!$F$12</f>
        <v>0</v>
      </c>
      <c r="L229" s="36">
        <f>SUMIFS(СВЦЭМ!$G$40:$G$783,СВЦЭМ!$A$40:$A$783,$A229,СВЦЭМ!$B$39:$B$782,L$207)+'СЕТ СН'!$F$12</f>
        <v>0</v>
      </c>
      <c r="M229" s="36">
        <f>SUMIFS(СВЦЭМ!$G$40:$G$783,СВЦЭМ!$A$40:$A$783,$A229,СВЦЭМ!$B$39:$B$782,M$207)+'СЕТ СН'!$F$12</f>
        <v>0</v>
      </c>
      <c r="N229" s="36">
        <f>SUMIFS(СВЦЭМ!$G$40:$G$783,СВЦЭМ!$A$40:$A$783,$A229,СВЦЭМ!$B$39:$B$782,N$207)+'СЕТ СН'!$F$12</f>
        <v>0</v>
      </c>
      <c r="O229" s="36">
        <f>SUMIFS(СВЦЭМ!$G$40:$G$783,СВЦЭМ!$A$40:$A$783,$A229,СВЦЭМ!$B$39:$B$782,O$207)+'СЕТ СН'!$F$12</f>
        <v>0</v>
      </c>
      <c r="P229" s="36">
        <f>SUMIFS(СВЦЭМ!$G$40:$G$783,СВЦЭМ!$A$40:$A$783,$A229,СВЦЭМ!$B$39:$B$782,P$207)+'СЕТ СН'!$F$12</f>
        <v>0</v>
      </c>
      <c r="Q229" s="36">
        <f>SUMIFS(СВЦЭМ!$G$40:$G$783,СВЦЭМ!$A$40:$A$783,$A229,СВЦЭМ!$B$39:$B$782,Q$207)+'СЕТ СН'!$F$12</f>
        <v>0</v>
      </c>
      <c r="R229" s="36">
        <f>SUMIFS(СВЦЭМ!$G$40:$G$783,СВЦЭМ!$A$40:$A$783,$A229,СВЦЭМ!$B$39:$B$782,R$207)+'СЕТ СН'!$F$12</f>
        <v>0</v>
      </c>
      <c r="S229" s="36">
        <f>SUMIFS(СВЦЭМ!$G$40:$G$783,СВЦЭМ!$A$40:$A$783,$A229,СВЦЭМ!$B$39:$B$782,S$207)+'СЕТ СН'!$F$12</f>
        <v>0</v>
      </c>
      <c r="T229" s="36">
        <f>SUMIFS(СВЦЭМ!$G$40:$G$783,СВЦЭМ!$A$40:$A$783,$A229,СВЦЭМ!$B$39:$B$782,T$207)+'СЕТ СН'!$F$12</f>
        <v>0</v>
      </c>
      <c r="U229" s="36">
        <f>SUMIFS(СВЦЭМ!$G$40:$G$783,СВЦЭМ!$A$40:$A$783,$A229,СВЦЭМ!$B$39:$B$782,U$207)+'СЕТ СН'!$F$12</f>
        <v>0</v>
      </c>
      <c r="V229" s="36">
        <f>SUMIFS(СВЦЭМ!$G$40:$G$783,СВЦЭМ!$A$40:$A$783,$A229,СВЦЭМ!$B$39:$B$782,V$207)+'СЕТ СН'!$F$12</f>
        <v>0</v>
      </c>
      <c r="W229" s="36">
        <f>SUMIFS(СВЦЭМ!$G$40:$G$783,СВЦЭМ!$A$40:$A$783,$A229,СВЦЭМ!$B$39:$B$782,W$207)+'СЕТ СН'!$F$12</f>
        <v>0</v>
      </c>
      <c r="X229" s="36">
        <f>SUMIFS(СВЦЭМ!$G$40:$G$783,СВЦЭМ!$A$40:$A$783,$A229,СВЦЭМ!$B$39:$B$782,X$207)+'СЕТ СН'!$F$12</f>
        <v>0</v>
      </c>
      <c r="Y229" s="36">
        <f>SUMIFS(СВЦЭМ!$G$40:$G$783,СВЦЭМ!$A$40:$A$783,$A229,СВЦЭМ!$B$39:$B$782,Y$207)+'СЕТ СН'!$F$12</f>
        <v>0</v>
      </c>
    </row>
    <row r="230" spans="1:25" ht="15.75" hidden="1" x14ac:dyDescent="0.2">
      <c r="A230" s="35">
        <f t="shared" si="6"/>
        <v>44980</v>
      </c>
      <c r="B230" s="36">
        <f>SUMIFS(СВЦЭМ!$G$40:$G$783,СВЦЭМ!$A$40:$A$783,$A230,СВЦЭМ!$B$39:$B$782,B$207)+'СЕТ СН'!$F$12</f>
        <v>0</v>
      </c>
      <c r="C230" s="36">
        <f>SUMIFS(СВЦЭМ!$G$40:$G$783,СВЦЭМ!$A$40:$A$783,$A230,СВЦЭМ!$B$39:$B$782,C$207)+'СЕТ СН'!$F$12</f>
        <v>0</v>
      </c>
      <c r="D230" s="36">
        <f>SUMIFS(СВЦЭМ!$G$40:$G$783,СВЦЭМ!$A$40:$A$783,$A230,СВЦЭМ!$B$39:$B$782,D$207)+'СЕТ СН'!$F$12</f>
        <v>0</v>
      </c>
      <c r="E230" s="36">
        <f>SUMIFS(СВЦЭМ!$G$40:$G$783,СВЦЭМ!$A$40:$A$783,$A230,СВЦЭМ!$B$39:$B$782,E$207)+'СЕТ СН'!$F$12</f>
        <v>0</v>
      </c>
      <c r="F230" s="36">
        <f>SUMIFS(СВЦЭМ!$G$40:$G$783,СВЦЭМ!$A$40:$A$783,$A230,СВЦЭМ!$B$39:$B$782,F$207)+'СЕТ СН'!$F$12</f>
        <v>0</v>
      </c>
      <c r="G230" s="36">
        <f>SUMIFS(СВЦЭМ!$G$40:$G$783,СВЦЭМ!$A$40:$A$783,$A230,СВЦЭМ!$B$39:$B$782,G$207)+'СЕТ СН'!$F$12</f>
        <v>0</v>
      </c>
      <c r="H230" s="36">
        <f>SUMIFS(СВЦЭМ!$G$40:$G$783,СВЦЭМ!$A$40:$A$783,$A230,СВЦЭМ!$B$39:$B$782,H$207)+'СЕТ СН'!$F$12</f>
        <v>0</v>
      </c>
      <c r="I230" s="36">
        <f>SUMIFS(СВЦЭМ!$G$40:$G$783,СВЦЭМ!$A$40:$A$783,$A230,СВЦЭМ!$B$39:$B$782,I$207)+'СЕТ СН'!$F$12</f>
        <v>0</v>
      </c>
      <c r="J230" s="36">
        <f>SUMIFS(СВЦЭМ!$G$40:$G$783,СВЦЭМ!$A$40:$A$783,$A230,СВЦЭМ!$B$39:$B$782,J$207)+'СЕТ СН'!$F$12</f>
        <v>0</v>
      </c>
      <c r="K230" s="36">
        <f>SUMIFS(СВЦЭМ!$G$40:$G$783,СВЦЭМ!$A$40:$A$783,$A230,СВЦЭМ!$B$39:$B$782,K$207)+'СЕТ СН'!$F$12</f>
        <v>0</v>
      </c>
      <c r="L230" s="36">
        <f>SUMIFS(СВЦЭМ!$G$40:$G$783,СВЦЭМ!$A$40:$A$783,$A230,СВЦЭМ!$B$39:$B$782,L$207)+'СЕТ СН'!$F$12</f>
        <v>0</v>
      </c>
      <c r="M230" s="36">
        <f>SUMIFS(СВЦЭМ!$G$40:$G$783,СВЦЭМ!$A$40:$A$783,$A230,СВЦЭМ!$B$39:$B$782,M$207)+'СЕТ СН'!$F$12</f>
        <v>0</v>
      </c>
      <c r="N230" s="36">
        <f>SUMIFS(СВЦЭМ!$G$40:$G$783,СВЦЭМ!$A$40:$A$783,$A230,СВЦЭМ!$B$39:$B$782,N$207)+'СЕТ СН'!$F$12</f>
        <v>0</v>
      </c>
      <c r="O230" s="36">
        <f>SUMIFS(СВЦЭМ!$G$40:$G$783,СВЦЭМ!$A$40:$A$783,$A230,СВЦЭМ!$B$39:$B$782,O$207)+'СЕТ СН'!$F$12</f>
        <v>0</v>
      </c>
      <c r="P230" s="36">
        <f>SUMIFS(СВЦЭМ!$G$40:$G$783,СВЦЭМ!$A$40:$A$783,$A230,СВЦЭМ!$B$39:$B$782,P$207)+'СЕТ СН'!$F$12</f>
        <v>0</v>
      </c>
      <c r="Q230" s="36">
        <f>SUMIFS(СВЦЭМ!$G$40:$G$783,СВЦЭМ!$A$40:$A$783,$A230,СВЦЭМ!$B$39:$B$782,Q$207)+'СЕТ СН'!$F$12</f>
        <v>0</v>
      </c>
      <c r="R230" s="36">
        <f>SUMIFS(СВЦЭМ!$G$40:$G$783,СВЦЭМ!$A$40:$A$783,$A230,СВЦЭМ!$B$39:$B$782,R$207)+'СЕТ СН'!$F$12</f>
        <v>0</v>
      </c>
      <c r="S230" s="36">
        <f>SUMIFS(СВЦЭМ!$G$40:$G$783,СВЦЭМ!$A$40:$A$783,$A230,СВЦЭМ!$B$39:$B$782,S$207)+'СЕТ СН'!$F$12</f>
        <v>0</v>
      </c>
      <c r="T230" s="36">
        <f>SUMIFS(СВЦЭМ!$G$40:$G$783,СВЦЭМ!$A$40:$A$783,$A230,СВЦЭМ!$B$39:$B$782,T$207)+'СЕТ СН'!$F$12</f>
        <v>0</v>
      </c>
      <c r="U230" s="36">
        <f>SUMIFS(СВЦЭМ!$G$40:$G$783,СВЦЭМ!$A$40:$A$783,$A230,СВЦЭМ!$B$39:$B$782,U$207)+'СЕТ СН'!$F$12</f>
        <v>0</v>
      </c>
      <c r="V230" s="36">
        <f>SUMIFS(СВЦЭМ!$G$40:$G$783,СВЦЭМ!$A$40:$A$783,$A230,СВЦЭМ!$B$39:$B$782,V$207)+'СЕТ СН'!$F$12</f>
        <v>0</v>
      </c>
      <c r="W230" s="36">
        <f>SUMIFS(СВЦЭМ!$G$40:$G$783,СВЦЭМ!$A$40:$A$783,$A230,СВЦЭМ!$B$39:$B$782,W$207)+'СЕТ СН'!$F$12</f>
        <v>0</v>
      </c>
      <c r="X230" s="36">
        <f>SUMIFS(СВЦЭМ!$G$40:$G$783,СВЦЭМ!$A$40:$A$783,$A230,СВЦЭМ!$B$39:$B$782,X$207)+'СЕТ СН'!$F$12</f>
        <v>0</v>
      </c>
      <c r="Y230" s="36">
        <f>SUMIFS(СВЦЭМ!$G$40:$G$783,СВЦЭМ!$A$40:$A$783,$A230,СВЦЭМ!$B$39:$B$782,Y$207)+'СЕТ СН'!$F$12</f>
        <v>0</v>
      </c>
    </row>
    <row r="231" spans="1:25" ht="15.75" hidden="1" x14ac:dyDescent="0.2">
      <c r="A231" s="35">
        <f t="shared" si="6"/>
        <v>44981</v>
      </c>
      <c r="B231" s="36">
        <f>SUMIFS(СВЦЭМ!$G$40:$G$783,СВЦЭМ!$A$40:$A$783,$A231,СВЦЭМ!$B$39:$B$782,B$207)+'СЕТ СН'!$F$12</f>
        <v>0</v>
      </c>
      <c r="C231" s="36">
        <f>SUMIFS(СВЦЭМ!$G$40:$G$783,СВЦЭМ!$A$40:$A$783,$A231,СВЦЭМ!$B$39:$B$782,C$207)+'СЕТ СН'!$F$12</f>
        <v>0</v>
      </c>
      <c r="D231" s="36">
        <f>SUMIFS(СВЦЭМ!$G$40:$G$783,СВЦЭМ!$A$40:$A$783,$A231,СВЦЭМ!$B$39:$B$782,D$207)+'СЕТ СН'!$F$12</f>
        <v>0</v>
      </c>
      <c r="E231" s="36">
        <f>SUMIFS(СВЦЭМ!$G$40:$G$783,СВЦЭМ!$A$40:$A$783,$A231,СВЦЭМ!$B$39:$B$782,E$207)+'СЕТ СН'!$F$12</f>
        <v>0</v>
      </c>
      <c r="F231" s="36">
        <f>SUMIFS(СВЦЭМ!$G$40:$G$783,СВЦЭМ!$A$40:$A$783,$A231,СВЦЭМ!$B$39:$B$782,F$207)+'СЕТ СН'!$F$12</f>
        <v>0</v>
      </c>
      <c r="G231" s="36">
        <f>SUMIFS(СВЦЭМ!$G$40:$G$783,СВЦЭМ!$A$40:$A$783,$A231,СВЦЭМ!$B$39:$B$782,G$207)+'СЕТ СН'!$F$12</f>
        <v>0</v>
      </c>
      <c r="H231" s="36">
        <f>SUMIFS(СВЦЭМ!$G$40:$G$783,СВЦЭМ!$A$40:$A$783,$A231,СВЦЭМ!$B$39:$B$782,H$207)+'СЕТ СН'!$F$12</f>
        <v>0</v>
      </c>
      <c r="I231" s="36">
        <f>SUMIFS(СВЦЭМ!$G$40:$G$783,СВЦЭМ!$A$40:$A$783,$A231,СВЦЭМ!$B$39:$B$782,I$207)+'СЕТ СН'!$F$12</f>
        <v>0</v>
      </c>
      <c r="J231" s="36">
        <f>SUMIFS(СВЦЭМ!$G$40:$G$783,СВЦЭМ!$A$40:$A$783,$A231,СВЦЭМ!$B$39:$B$782,J$207)+'СЕТ СН'!$F$12</f>
        <v>0</v>
      </c>
      <c r="K231" s="36">
        <f>SUMIFS(СВЦЭМ!$G$40:$G$783,СВЦЭМ!$A$40:$A$783,$A231,СВЦЭМ!$B$39:$B$782,K$207)+'СЕТ СН'!$F$12</f>
        <v>0</v>
      </c>
      <c r="L231" s="36">
        <f>SUMIFS(СВЦЭМ!$G$40:$G$783,СВЦЭМ!$A$40:$A$783,$A231,СВЦЭМ!$B$39:$B$782,L$207)+'СЕТ СН'!$F$12</f>
        <v>0</v>
      </c>
      <c r="M231" s="36">
        <f>SUMIFS(СВЦЭМ!$G$40:$G$783,СВЦЭМ!$A$40:$A$783,$A231,СВЦЭМ!$B$39:$B$782,M$207)+'СЕТ СН'!$F$12</f>
        <v>0</v>
      </c>
      <c r="N231" s="36">
        <f>SUMIFS(СВЦЭМ!$G$40:$G$783,СВЦЭМ!$A$40:$A$783,$A231,СВЦЭМ!$B$39:$B$782,N$207)+'СЕТ СН'!$F$12</f>
        <v>0</v>
      </c>
      <c r="O231" s="36">
        <f>SUMIFS(СВЦЭМ!$G$40:$G$783,СВЦЭМ!$A$40:$A$783,$A231,СВЦЭМ!$B$39:$B$782,O$207)+'СЕТ СН'!$F$12</f>
        <v>0</v>
      </c>
      <c r="P231" s="36">
        <f>SUMIFS(СВЦЭМ!$G$40:$G$783,СВЦЭМ!$A$40:$A$783,$A231,СВЦЭМ!$B$39:$B$782,P$207)+'СЕТ СН'!$F$12</f>
        <v>0</v>
      </c>
      <c r="Q231" s="36">
        <f>SUMIFS(СВЦЭМ!$G$40:$G$783,СВЦЭМ!$A$40:$A$783,$A231,СВЦЭМ!$B$39:$B$782,Q$207)+'СЕТ СН'!$F$12</f>
        <v>0</v>
      </c>
      <c r="R231" s="36">
        <f>SUMIFS(СВЦЭМ!$G$40:$G$783,СВЦЭМ!$A$40:$A$783,$A231,СВЦЭМ!$B$39:$B$782,R$207)+'СЕТ СН'!$F$12</f>
        <v>0</v>
      </c>
      <c r="S231" s="36">
        <f>SUMIFS(СВЦЭМ!$G$40:$G$783,СВЦЭМ!$A$40:$A$783,$A231,СВЦЭМ!$B$39:$B$782,S$207)+'СЕТ СН'!$F$12</f>
        <v>0</v>
      </c>
      <c r="T231" s="36">
        <f>SUMIFS(СВЦЭМ!$G$40:$G$783,СВЦЭМ!$A$40:$A$783,$A231,СВЦЭМ!$B$39:$B$782,T$207)+'СЕТ СН'!$F$12</f>
        <v>0</v>
      </c>
      <c r="U231" s="36">
        <f>SUMIFS(СВЦЭМ!$G$40:$G$783,СВЦЭМ!$A$40:$A$783,$A231,СВЦЭМ!$B$39:$B$782,U$207)+'СЕТ СН'!$F$12</f>
        <v>0</v>
      </c>
      <c r="V231" s="36">
        <f>SUMIFS(СВЦЭМ!$G$40:$G$783,СВЦЭМ!$A$40:$A$783,$A231,СВЦЭМ!$B$39:$B$782,V$207)+'СЕТ СН'!$F$12</f>
        <v>0</v>
      </c>
      <c r="W231" s="36">
        <f>SUMIFS(СВЦЭМ!$G$40:$G$783,СВЦЭМ!$A$40:$A$783,$A231,СВЦЭМ!$B$39:$B$782,W$207)+'СЕТ СН'!$F$12</f>
        <v>0</v>
      </c>
      <c r="X231" s="36">
        <f>SUMIFS(СВЦЭМ!$G$40:$G$783,СВЦЭМ!$A$40:$A$783,$A231,СВЦЭМ!$B$39:$B$782,X$207)+'СЕТ СН'!$F$12</f>
        <v>0</v>
      </c>
      <c r="Y231" s="36">
        <f>SUMIFS(СВЦЭМ!$G$40:$G$783,СВЦЭМ!$A$40:$A$783,$A231,СВЦЭМ!$B$39:$B$782,Y$207)+'СЕТ СН'!$F$12</f>
        <v>0</v>
      </c>
    </row>
    <row r="232" spans="1:25" ht="15.75" hidden="1" x14ac:dyDescent="0.2">
      <c r="A232" s="35">
        <f t="shared" si="6"/>
        <v>44982</v>
      </c>
      <c r="B232" s="36">
        <f>SUMIFS(СВЦЭМ!$G$40:$G$783,СВЦЭМ!$A$40:$A$783,$A232,СВЦЭМ!$B$39:$B$782,B$207)+'СЕТ СН'!$F$12</f>
        <v>0</v>
      </c>
      <c r="C232" s="36">
        <f>SUMIFS(СВЦЭМ!$G$40:$G$783,СВЦЭМ!$A$40:$A$783,$A232,СВЦЭМ!$B$39:$B$782,C$207)+'СЕТ СН'!$F$12</f>
        <v>0</v>
      </c>
      <c r="D232" s="36">
        <f>SUMIFS(СВЦЭМ!$G$40:$G$783,СВЦЭМ!$A$40:$A$783,$A232,СВЦЭМ!$B$39:$B$782,D$207)+'СЕТ СН'!$F$12</f>
        <v>0</v>
      </c>
      <c r="E232" s="36">
        <f>SUMIFS(СВЦЭМ!$G$40:$G$783,СВЦЭМ!$A$40:$A$783,$A232,СВЦЭМ!$B$39:$B$782,E$207)+'СЕТ СН'!$F$12</f>
        <v>0</v>
      </c>
      <c r="F232" s="36">
        <f>SUMIFS(СВЦЭМ!$G$40:$G$783,СВЦЭМ!$A$40:$A$783,$A232,СВЦЭМ!$B$39:$B$782,F$207)+'СЕТ СН'!$F$12</f>
        <v>0</v>
      </c>
      <c r="G232" s="36">
        <f>SUMIFS(СВЦЭМ!$G$40:$G$783,СВЦЭМ!$A$40:$A$783,$A232,СВЦЭМ!$B$39:$B$782,G$207)+'СЕТ СН'!$F$12</f>
        <v>0</v>
      </c>
      <c r="H232" s="36">
        <f>SUMIFS(СВЦЭМ!$G$40:$G$783,СВЦЭМ!$A$40:$A$783,$A232,СВЦЭМ!$B$39:$B$782,H$207)+'СЕТ СН'!$F$12</f>
        <v>0</v>
      </c>
      <c r="I232" s="36">
        <f>SUMIFS(СВЦЭМ!$G$40:$G$783,СВЦЭМ!$A$40:$A$783,$A232,СВЦЭМ!$B$39:$B$782,I$207)+'СЕТ СН'!$F$12</f>
        <v>0</v>
      </c>
      <c r="J232" s="36">
        <f>SUMIFS(СВЦЭМ!$G$40:$G$783,СВЦЭМ!$A$40:$A$783,$A232,СВЦЭМ!$B$39:$B$782,J$207)+'СЕТ СН'!$F$12</f>
        <v>0</v>
      </c>
      <c r="K232" s="36">
        <f>SUMIFS(СВЦЭМ!$G$40:$G$783,СВЦЭМ!$A$40:$A$783,$A232,СВЦЭМ!$B$39:$B$782,K$207)+'СЕТ СН'!$F$12</f>
        <v>0</v>
      </c>
      <c r="L232" s="36">
        <f>SUMIFS(СВЦЭМ!$G$40:$G$783,СВЦЭМ!$A$40:$A$783,$A232,СВЦЭМ!$B$39:$B$782,L$207)+'СЕТ СН'!$F$12</f>
        <v>0</v>
      </c>
      <c r="M232" s="36">
        <f>SUMIFS(СВЦЭМ!$G$40:$G$783,СВЦЭМ!$A$40:$A$783,$A232,СВЦЭМ!$B$39:$B$782,M$207)+'СЕТ СН'!$F$12</f>
        <v>0</v>
      </c>
      <c r="N232" s="36">
        <f>SUMIFS(СВЦЭМ!$G$40:$G$783,СВЦЭМ!$A$40:$A$783,$A232,СВЦЭМ!$B$39:$B$782,N$207)+'СЕТ СН'!$F$12</f>
        <v>0</v>
      </c>
      <c r="O232" s="36">
        <f>SUMIFS(СВЦЭМ!$G$40:$G$783,СВЦЭМ!$A$40:$A$783,$A232,СВЦЭМ!$B$39:$B$782,O$207)+'СЕТ СН'!$F$12</f>
        <v>0</v>
      </c>
      <c r="P232" s="36">
        <f>SUMIFS(СВЦЭМ!$G$40:$G$783,СВЦЭМ!$A$40:$A$783,$A232,СВЦЭМ!$B$39:$B$782,P$207)+'СЕТ СН'!$F$12</f>
        <v>0</v>
      </c>
      <c r="Q232" s="36">
        <f>SUMIFS(СВЦЭМ!$G$40:$G$783,СВЦЭМ!$A$40:$A$783,$A232,СВЦЭМ!$B$39:$B$782,Q$207)+'СЕТ СН'!$F$12</f>
        <v>0</v>
      </c>
      <c r="R232" s="36">
        <f>SUMIFS(СВЦЭМ!$G$40:$G$783,СВЦЭМ!$A$40:$A$783,$A232,СВЦЭМ!$B$39:$B$782,R$207)+'СЕТ СН'!$F$12</f>
        <v>0</v>
      </c>
      <c r="S232" s="36">
        <f>SUMIFS(СВЦЭМ!$G$40:$G$783,СВЦЭМ!$A$40:$A$783,$A232,СВЦЭМ!$B$39:$B$782,S$207)+'СЕТ СН'!$F$12</f>
        <v>0</v>
      </c>
      <c r="T232" s="36">
        <f>SUMIFS(СВЦЭМ!$G$40:$G$783,СВЦЭМ!$A$40:$A$783,$A232,СВЦЭМ!$B$39:$B$782,T$207)+'СЕТ СН'!$F$12</f>
        <v>0</v>
      </c>
      <c r="U232" s="36">
        <f>SUMIFS(СВЦЭМ!$G$40:$G$783,СВЦЭМ!$A$40:$A$783,$A232,СВЦЭМ!$B$39:$B$782,U$207)+'СЕТ СН'!$F$12</f>
        <v>0</v>
      </c>
      <c r="V232" s="36">
        <f>SUMIFS(СВЦЭМ!$G$40:$G$783,СВЦЭМ!$A$40:$A$783,$A232,СВЦЭМ!$B$39:$B$782,V$207)+'СЕТ СН'!$F$12</f>
        <v>0</v>
      </c>
      <c r="W232" s="36">
        <f>SUMIFS(СВЦЭМ!$G$40:$G$783,СВЦЭМ!$A$40:$A$783,$A232,СВЦЭМ!$B$39:$B$782,W$207)+'СЕТ СН'!$F$12</f>
        <v>0</v>
      </c>
      <c r="X232" s="36">
        <f>SUMIFS(СВЦЭМ!$G$40:$G$783,СВЦЭМ!$A$40:$A$783,$A232,СВЦЭМ!$B$39:$B$782,X$207)+'СЕТ СН'!$F$12</f>
        <v>0</v>
      </c>
      <c r="Y232" s="36">
        <f>SUMIFS(СВЦЭМ!$G$40:$G$783,СВЦЭМ!$A$40:$A$783,$A232,СВЦЭМ!$B$39:$B$782,Y$207)+'СЕТ СН'!$F$12</f>
        <v>0</v>
      </c>
    </row>
    <row r="233" spans="1:25" ht="15.75" hidden="1" x14ac:dyDescent="0.2">
      <c r="A233" s="35">
        <f t="shared" si="6"/>
        <v>44983</v>
      </c>
      <c r="B233" s="36">
        <f>SUMIFS(СВЦЭМ!$G$40:$G$783,СВЦЭМ!$A$40:$A$783,$A233,СВЦЭМ!$B$39:$B$782,B$207)+'СЕТ СН'!$F$12</f>
        <v>0</v>
      </c>
      <c r="C233" s="36">
        <f>SUMIFS(СВЦЭМ!$G$40:$G$783,СВЦЭМ!$A$40:$A$783,$A233,СВЦЭМ!$B$39:$B$782,C$207)+'СЕТ СН'!$F$12</f>
        <v>0</v>
      </c>
      <c r="D233" s="36">
        <f>SUMIFS(СВЦЭМ!$G$40:$G$783,СВЦЭМ!$A$40:$A$783,$A233,СВЦЭМ!$B$39:$B$782,D$207)+'СЕТ СН'!$F$12</f>
        <v>0</v>
      </c>
      <c r="E233" s="36">
        <f>SUMIFS(СВЦЭМ!$G$40:$G$783,СВЦЭМ!$A$40:$A$783,$A233,СВЦЭМ!$B$39:$B$782,E$207)+'СЕТ СН'!$F$12</f>
        <v>0</v>
      </c>
      <c r="F233" s="36">
        <f>SUMIFS(СВЦЭМ!$G$40:$G$783,СВЦЭМ!$A$40:$A$783,$A233,СВЦЭМ!$B$39:$B$782,F$207)+'СЕТ СН'!$F$12</f>
        <v>0</v>
      </c>
      <c r="G233" s="36">
        <f>SUMIFS(СВЦЭМ!$G$40:$G$783,СВЦЭМ!$A$40:$A$783,$A233,СВЦЭМ!$B$39:$B$782,G$207)+'СЕТ СН'!$F$12</f>
        <v>0</v>
      </c>
      <c r="H233" s="36">
        <f>SUMIFS(СВЦЭМ!$G$40:$G$783,СВЦЭМ!$A$40:$A$783,$A233,СВЦЭМ!$B$39:$B$782,H$207)+'СЕТ СН'!$F$12</f>
        <v>0</v>
      </c>
      <c r="I233" s="36">
        <f>SUMIFS(СВЦЭМ!$G$40:$G$783,СВЦЭМ!$A$40:$A$783,$A233,СВЦЭМ!$B$39:$B$782,I$207)+'СЕТ СН'!$F$12</f>
        <v>0</v>
      </c>
      <c r="J233" s="36">
        <f>SUMIFS(СВЦЭМ!$G$40:$G$783,СВЦЭМ!$A$40:$A$783,$A233,СВЦЭМ!$B$39:$B$782,J$207)+'СЕТ СН'!$F$12</f>
        <v>0</v>
      </c>
      <c r="K233" s="36">
        <f>SUMIFS(СВЦЭМ!$G$40:$G$783,СВЦЭМ!$A$40:$A$783,$A233,СВЦЭМ!$B$39:$B$782,K$207)+'СЕТ СН'!$F$12</f>
        <v>0</v>
      </c>
      <c r="L233" s="36">
        <f>SUMIFS(СВЦЭМ!$G$40:$G$783,СВЦЭМ!$A$40:$A$783,$A233,СВЦЭМ!$B$39:$B$782,L$207)+'СЕТ СН'!$F$12</f>
        <v>0</v>
      </c>
      <c r="M233" s="36">
        <f>SUMIFS(СВЦЭМ!$G$40:$G$783,СВЦЭМ!$A$40:$A$783,$A233,СВЦЭМ!$B$39:$B$782,M$207)+'СЕТ СН'!$F$12</f>
        <v>0</v>
      </c>
      <c r="N233" s="36">
        <f>SUMIFS(СВЦЭМ!$G$40:$G$783,СВЦЭМ!$A$40:$A$783,$A233,СВЦЭМ!$B$39:$B$782,N$207)+'СЕТ СН'!$F$12</f>
        <v>0</v>
      </c>
      <c r="O233" s="36">
        <f>SUMIFS(СВЦЭМ!$G$40:$G$783,СВЦЭМ!$A$40:$A$783,$A233,СВЦЭМ!$B$39:$B$782,O$207)+'СЕТ СН'!$F$12</f>
        <v>0</v>
      </c>
      <c r="P233" s="36">
        <f>SUMIFS(СВЦЭМ!$G$40:$G$783,СВЦЭМ!$A$40:$A$783,$A233,СВЦЭМ!$B$39:$B$782,P$207)+'СЕТ СН'!$F$12</f>
        <v>0</v>
      </c>
      <c r="Q233" s="36">
        <f>SUMIFS(СВЦЭМ!$G$40:$G$783,СВЦЭМ!$A$40:$A$783,$A233,СВЦЭМ!$B$39:$B$782,Q$207)+'СЕТ СН'!$F$12</f>
        <v>0</v>
      </c>
      <c r="R233" s="36">
        <f>SUMIFS(СВЦЭМ!$G$40:$G$783,СВЦЭМ!$A$40:$A$783,$A233,СВЦЭМ!$B$39:$B$782,R$207)+'СЕТ СН'!$F$12</f>
        <v>0</v>
      </c>
      <c r="S233" s="36">
        <f>SUMIFS(СВЦЭМ!$G$40:$G$783,СВЦЭМ!$A$40:$A$783,$A233,СВЦЭМ!$B$39:$B$782,S$207)+'СЕТ СН'!$F$12</f>
        <v>0</v>
      </c>
      <c r="T233" s="36">
        <f>SUMIFS(СВЦЭМ!$G$40:$G$783,СВЦЭМ!$A$40:$A$783,$A233,СВЦЭМ!$B$39:$B$782,T$207)+'СЕТ СН'!$F$12</f>
        <v>0</v>
      </c>
      <c r="U233" s="36">
        <f>SUMIFS(СВЦЭМ!$G$40:$G$783,СВЦЭМ!$A$40:$A$783,$A233,СВЦЭМ!$B$39:$B$782,U$207)+'СЕТ СН'!$F$12</f>
        <v>0</v>
      </c>
      <c r="V233" s="36">
        <f>SUMIFS(СВЦЭМ!$G$40:$G$783,СВЦЭМ!$A$40:$A$783,$A233,СВЦЭМ!$B$39:$B$782,V$207)+'СЕТ СН'!$F$12</f>
        <v>0</v>
      </c>
      <c r="W233" s="36">
        <f>SUMIFS(СВЦЭМ!$G$40:$G$783,СВЦЭМ!$A$40:$A$783,$A233,СВЦЭМ!$B$39:$B$782,W$207)+'СЕТ СН'!$F$12</f>
        <v>0</v>
      </c>
      <c r="X233" s="36">
        <f>SUMIFS(СВЦЭМ!$G$40:$G$783,СВЦЭМ!$A$40:$A$783,$A233,СВЦЭМ!$B$39:$B$782,X$207)+'СЕТ СН'!$F$12</f>
        <v>0</v>
      </c>
      <c r="Y233" s="36">
        <f>SUMIFS(СВЦЭМ!$G$40:$G$783,СВЦЭМ!$A$40:$A$783,$A233,СВЦЭМ!$B$39:$B$782,Y$207)+'СЕТ СН'!$F$12</f>
        <v>0</v>
      </c>
    </row>
    <row r="234" spans="1:25" ht="15.75" hidden="1" x14ac:dyDescent="0.2">
      <c r="A234" s="35">
        <f t="shared" si="6"/>
        <v>44984</v>
      </c>
      <c r="B234" s="36">
        <f>SUMIFS(СВЦЭМ!$G$40:$G$783,СВЦЭМ!$A$40:$A$783,$A234,СВЦЭМ!$B$39:$B$782,B$207)+'СЕТ СН'!$F$12</f>
        <v>0</v>
      </c>
      <c r="C234" s="36">
        <f>SUMIFS(СВЦЭМ!$G$40:$G$783,СВЦЭМ!$A$40:$A$783,$A234,СВЦЭМ!$B$39:$B$782,C$207)+'СЕТ СН'!$F$12</f>
        <v>0</v>
      </c>
      <c r="D234" s="36">
        <f>SUMIFS(СВЦЭМ!$G$40:$G$783,СВЦЭМ!$A$40:$A$783,$A234,СВЦЭМ!$B$39:$B$782,D$207)+'СЕТ СН'!$F$12</f>
        <v>0</v>
      </c>
      <c r="E234" s="36">
        <f>SUMIFS(СВЦЭМ!$G$40:$G$783,СВЦЭМ!$A$40:$A$783,$A234,СВЦЭМ!$B$39:$B$782,E$207)+'СЕТ СН'!$F$12</f>
        <v>0</v>
      </c>
      <c r="F234" s="36">
        <f>SUMIFS(СВЦЭМ!$G$40:$G$783,СВЦЭМ!$A$40:$A$783,$A234,СВЦЭМ!$B$39:$B$782,F$207)+'СЕТ СН'!$F$12</f>
        <v>0</v>
      </c>
      <c r="G234" s="36">
        <f>SUMIFS(СВЦЭМ!$G$40:$G$783,СВЦЭМ!$A$40:$A$783,$A234,СВЦЭМ!$B$39:$B$782,G$207)+'СЕТ СН'!$F$12</f>
        <v>0</v>
      </c>
      <c r="H234" s="36">
        <f>SUMIFS(СВЦЭМ!$G$40:$G$783,СВЦЭМ!$A$40:$A$783,$A234,СВЦЭМ!$B$39:$B$782,H$207)+'СЕТ СН'!$F$12</f>
        <v>0</v>
      </c>
      <c r="I234" s="36">
        <f>SUMIFS(СВЦЭМ!$G$40:$G$783,СВЦЭМ!$A$40:$A$783,$A234,СВЦЭМ!$B$39:$B$782,I$207)+'СЕТ СН'!$F$12</f>
        <v>0</v>
      </c>
      <c r="J234" s="36">
        <f>SUMIFS(СВЦЭМ!$G$40:$G$783,СВЦЭМ!$A$40:$A$783,$A234,СВЦЭМ!$B$39:$B$782,J$207)+'СЕТ СН'!$F$12</f>
        <v>0</v>
      </c>
      <c r="K234" s="36">
        <f>SUMIFS(СВЦЭМ!$G$40:$G$783,СВЦЭМ!$A$40:$A$783,$A234,СВЦЭМ!$B$39:$B$782,K$207)+'СЕТ СН'!$F$12</f>
        <v>0</v>
      </c>
      <c r="L234" s="36">
        <f>SUMIFS(СВЦЭМ!$G$40:$G$783,СВЦЭМ!$A$40:$A$783,$A234,СВЦЭМ!$B$39:$B$782,L$207)+'СЕТ СН'!$F$12</f>
        <v>0</v>
      </c>
      <c r="M234" s="36">
        <f>SUMIFS(СВЦЭМ!$G$40:$G$783,СВЦЭМ!$A$40:$A$783,$A234,СВЦЭМ!$B$39:$B$782,M$207)+'СЕТ СН'!$F$12</f>
        <v>0</v>
      </c>
      <c r="N234" s="36">
        <f>SUMIFS(СВЦЭМ!$G$40:$G$783,СВЦЭМ!$A$40:$A$783,$A234,СВЦЭМ!$B$39:$B$782,N$207)+'СЕТ СН'!$F$12</f>
        <v>0</v>
      </c>
      <c r="O234" s="36">
        <f>SUMIFS(СВЦЭМ!$G$40:$G$783,СВЦЭМ!$A$40:$A$783,$A234,СВЦЭМ!$B$39:$B$782,O$207)+'СЕТ СН'!$F$12</f>
        <v>0</v>
      </c>
      <c r="P234" s="36">
        <f>SUMIFS(СВЦЭМ!$G$40:$G$783,СВЦЭМ!$A$40:$A$783,$A234,СВЦЭМ!$B$39:$B$782,P$207)+'СЕТ СН'!$F$12</f>
        <v>0</v>
      </c>
      <c r="Q234" s="36">
        <f>SUMIFS(СВЦЭМ!$G$40:$G$783,СВЦЭМ!$A$40:$A$783,$A234,СВЦЭМ!$B$39:$B$782,Q$207)+'СЕТ СН'!$F$12</f>
        <v>0</v>
      </c>
      <c r="R234" s="36">
        <f>SUMIFS(СВЦЭМ!$G$40:$G$783,СВЦЭМ!$A$40:$A$783,$A234,СВЦЭМ!$B$39:$B$782,R$207)+'СЕТ СН'!$F$12</f>
        <v>0</v>
      </c>
      <c r="S234" s="36">
        <f>SUMIFS(СВЦЭМ!$G$40:$G$783,СВЦЭМ!$A$40:$A$783,$A234,СВЦЭМ!$B$39:$B$782,S$207)+'СЕТ СН'!$F$12</f>
        <v>0</v>
      </c>
      <c r="T234" s="36">
        <f>SUMIFS(СВЦЭМ!$G$40:$G$783,СВЦЭМ!$A$40:$A$783,$A234,СВЦЭМ!$B$39:$B$782,T$207)+'СЕТ СН'!$F$12</f>
        <v>0</v>
      </c>
      <c r="U234" s="36">
        <f>SUMIFS(СВЦЭМ!$G$40:$G$783,СВЦЭМ!$A$40:$A$783,$A234,СВЦЭМ!$B$39:$B$782,U$207)+'СЕТ СН'!$F$12</f>
        <v>0</v>
      </c>
      <c r="V234" s="36">
        <f>SUMIFS(СВЦЭМ!$G$40:$G$783,СВЦЭМ!$A$40:$A$783,$A234,СВЦЭМ!$B$39:$B$782,V$207)+'СЕТ СН'!$F$12</f>
        <v>0</v>
      </c>
      <c r="W234" s="36">
        <f>SUMIFS(СВЦЭМ!$G$40:$G$783,СВЦЭМ!$A$40:$A$783,$A234,СВЦЭМ!$B$39:$B$782,W$207)+'СЕТ СН'!$F$12</f>
        <v>0</v>
      </c>
      <c r="X234" s="36">
        <f>SUMIFS(СВЦЭМ!$G$40:$G$783,СВЦЭМ!$A$40:$A$783,$A234,СВЦЭМ!$B$39:$B$782,X$207)+'СЕТ СН'!$F$12</f>
        <v>0</v>
      </c>
      <c r="Y234" s="36">
        <f>SUMIFS(СВЦЭМ!$G$40:$G$783,СВЦЭМ!$A$40:$A$783,$A234,СВЦЭМ!$B$39:$B$782,Y$207)+'СЕТ СН'!$F$12</f>
        <v>0</v>
      </c>
    </row>
    <row r="235" spans="1:25" ht="15.75" hidden="1" x14ac:dyDescent="0.2">
      <c r="A235" s="35">
        <f t="shared" si="6"/>
        <v>44985</v>
      </c>
      <c r="B235" s="36">
        <f>SUMIFS(СВЦЭМ!$G$40:$G$783,СВЦЭМ!$A$40:$A$783,$A235,СВЦЭМ!$B$39:$B$782,B$207)+'СЕТ СН'!$F$12</f>
        <v>0</v>
      </c>
      <c r="C235" s="36">
        <f>SUMIFS(СВЦЭМ!$G$40:$G$783,СВЦЭМ!$A$40:$A$783,$A235,СВЦЭМ!$B$39:$B$782,C$207)+'СЕТ СН'!$F$12</f>
        <v>0</v>
      </c>
      <c r="D235" s="36">
        <f>SUMIFS(СВЦЭМ!$G$40:$G$783,СВЦЭМ!$A$40:$A$783,$A235,СВЦЭМ!$B$39:$B$782,D$207)+'СЕТ СН'!$F$12</f>
        <v>0</v>
      </c>
      <c r="E235" s="36">
        <f>SUMIFS(СВЦЭМ!$G$40:$G$783,СВЦЭМ!$A$40:$A$783,$A235,СВЦЭМ!$B$39:$B$782,E$207)+'СЕТ СН'!$F$12</f>
        <v>0</v>
      </c>
      <c r="F235" s="36">
        <f>SUMIFS(СВЦЭМ!$G$40:$G$783,СВЦЭМ!$A$40:$A$783,$A235,СВЦЭМ!$B$39:$B$782,F$207)+'СЕТ СН'!$F$12</f>
        <v>0</v>
      </c>
      <c r="G235" s="36">
        <f>SUMIFS(СВЦЭМ!$G$40:$G$783,СВЦЭМ!$A$40:$A$783,$A235,СВЦЭМ!$B$39:$B$782,G$207)+'СЕТ СН'!$F$12</f>
        <v>0</v>
      </c>
      <c r="H235" s="36">
        <f>SUMIFS(СВЦЭМ!$G$40:$G$783,СВЦЭМ!$A$40:$A$783,$A235,СВЦЭМ!$B$39:$B$782,H$207)+'СЕТ СН'!$F$12</f>
        <v>0</v>
      </c>
      <c r="I235" s="36">
        <f>SUMIFS(СВЦЭМ!$G$40:$G$783,СВЦЭМ!$A$40:$A$783,$A235,СВЦЭМ!$B$39:$B$782,I$207)+'СЕТ СН'!$F$12</f>
        <v>0</v>
      </c>
      <c r="J235" s="36">
        <f>SUMIFS(СВЦЭМ!$G$40:$G$783,СВЦЭМ!$A$40:$A$783,$A235,СВЦЭМ!$B$39:$B$782,J$207)+'СЕТ СН'!$F$12</f>
        <v>0</v>
      </c>
      <c r="K235" s="36">
        <f>SUMIFS(СВЦЭМ!$G$40:$G$783,СВЦЭМ!$A$40:$A$783,$A235,СВЦЭМ!$B$39:$B$782,K$207)+'СЕТ СН'!$F$12</f>
        <v>0</v>
      </c>
      <c r="L235" s="36">
        <f>SUMIFS(СВЦЭМ!$G$40:$G$783,СВЦЭМ!$A$40:$A$783,$A235,СВЦЭМ!$B$39:$B$782,L$207)+'СЕТ СН'!$F$12</f>
        <v>0</v>
      </c>
      <c r="M235" s="36">
        <f>SUMIFS(СВЦЭМ!$G$40:$G$783,СВЦЭМ!$A$40:$A$783,$A235,СВЦЭМ!$B$39:$B$782,M$207)+'СЕТ СН'!$F$12</f>
        <v>0</v>
      </c>
      <c r="N235" s="36">
        <f>SUMIFS(СВЦЭМ!$G$40:$G$783,СВЦЭМ!$A$40:$A$783,$A235,СВЦЭМ!$B$39:$B$782,N$207)+'СЕТ СН'!$F$12</f>
        <v>0</v>
      </c>
      <c r="O235" s="36">
        <f>SUMIFS(СВЦЭМ!$G$40:$G$783,СВЦЭМ!$A$40:$A$783,$A235,СВЦЭМ!$B$39:$B$782,O$207)+'СЕТ СН'!$F$12</f>
        <v>0</v>
      </c>
      <c r="P235" s="36">
        <f>SUMIFS(СВЦЭМ!$G$40:$G$783,СВЦЭМ!$A$40:$A$783,$A235,СВЦЭМ!$B$39:$B$782,P$207)+'СЕТ СН'!$F$12</f>
        <v>0</v>
      </c>
      <c r="Q235" s="36">
        <f>SUMIFS(СВЦЭМ!$G$40:$G$783,СВЦЭМ!$A$40:$A$783,$A235,СВЦЭМ!$B$39:$B$782,Q$207)+'СЕТ СН'!$F$12</f>
        <v>0</v>
      </c>
      <c r="R235" s="36">
        <f>SUMIFS(СВЦЭМ!$G$40:$G$783,СВЦЭМ!$A$40:$A$783,$A235,СВЦЭМ!$B$39:$B$782,R$207)+'СЕТ СН'!$F$12</f>
        <v>0</v>
      </c>
      <c r="S235" s="36">
        <f>SUMIFS(СВЦЭМ!$G$40:$G$783,СВЦЭМ!$A$40:$A$783,$A235,СВЦЭМ!$B$39:$B$782,S$207)+'СЕТ СН'!$F$12</f>
        <v>0</v>
      </c>
      <c r="T235" s="36">
        <f>SUMIFS(СВЦЭМ!$G$40:$G$783,СВЦЭМ!$A$40:$A$783,$A235,СВЦЭМ!$B$39:$B$782,T$207)+'СЕТ СН'!$F$12</f>
        <v>0</v>
      </c>
      <c r="U235" s="36">
        <f>SUMIFS(СВЦЭМ!$G$40:$G$783,СВЦЭМ!$A$40:$A$783,$A235,СВЦЭМ!$B$39:$B$782,U$207)+'СЕТ СН'!$F$12</f>
        <v>0</v>
      </c>
      <c r="V235" s="36">
        <f>SUMIFS(СВЦЭМ!$G$40:$G$783,СВЦЭМ!$A$40:$A$783,$A235,СВЦЭМ!$B$39:$B$782,V$207)+'СЕТ СН'!$F$12</f>
        <v>0</v>
      </c>
      <c r="W235" s="36">
        <f>SUMIFS(СВЦЭМ!$G$40:$G$783,СВЦЭМ!$A$40:$A$783,$A235,СВЦЭМ!$B$39:$B$782,W$207)+'СЕТ СН'!$F$12</f>
        <v>0</v>
      </c>
      <c r="X235" s="36">
        <f>SUMIFS(СВЦЭМ!$G$40:$G$783,СВЦЭМ!$A$40:$A$783,$A235,СВЦЭМ!$B$39:$B$782,X$207)+'СЕТ СН'!$F$12</f>
        <v>0</v>
      </c>
      <c r="Y235" s="36">
        <f>SUMIFS(СВЦЭМ!$G$40:$G$783,СВЦЭМ!$A$40:$A$783,$A235,СВЦЭМ!$B$39:$B$782,Y$207)+'СЕТ СН'!$F$12</f>
        <v>0</v>
      </c>
    </row>
    <row r="236" spans="1:25" ht="15.75" hidden="1" x14ac:dyDescent="0.2">
      <c r="A236" s="35">
        <f t="shared" si="6"/>
        <v>44986</v>
      </c>
      <c r="B236" s="36">
        <f>SUMIFS(СВЦЭМ!$G$40:$G$783,СВЦЭМ!$A$40:$A$783,$A236,СВЦЭМ!$B$39:$B$782,B$207)+'СЕТ СН'!$F$12</f>
        <v>0</v>
      </c>
      <c r="C236" s="36">
        <f>SUMIFS(СВЦЭМ!$G$40:$G$783,СВЦЭМ!$A$40:$A$783,$A236,СВЦЭМ!$B$39:$B$782,C$207)+'СЕТ СН'!$F$12</f>
        <v>0</v>
      </c>
      <c r="D236" s="36">
        <f>SUMIFS(СВЦЭМ!$G$40:$G$783,СВЦЭМ!$A$40:$A$783,$A236,СВЦЭМ!$B$39:$B$782,D$207)+'СЕТ СН'!$F$12</f>
        <v>0</v>
      </c>
      <c r="E236" s="36">
        <f>SUMIFS(СВЦЭМ!$G$40:$G$783,СВЦЭМ!$A$40:$A$783,$A236,СВЦЭМ!$B$39:$B$782,E$207)+'СЕТ СН'!$F$12</f>
        <v>0</v>
      </c>
      <c r="F236" s="36">
        <f>SUMIFS(СВЦЭМ!$G$40:$G$783,СВЦЭМ!$A$40:$A$783,$A236,СВЦЭМ!$B$39:$B$782,F$207)+'СЕТ СН'!$F$12</f>
        <v>0</v>
      </c>
      <c r="G236" s="36">
        <f>SUMIFS(СВЦЭМ!$G$40:$G$783,СВЦЭМ!$A$40:$A$783,$A236,СВЦЭМ!$B$39:$B$782,G$207)+'СЕТ СН'!$F$12</f>
        <v>0</v>
      </c>
      <c r="H236" s="36">
        <f>SUMIFS(СВЦЭМ!$G$40:$G$783,СВЦЭМ!$A$40:$A$783,$A236,СВЦЭМ!$B$39:$B$782,H$207)+'СЕТ СН'!$F$12</f>
        <v>0</v>
      </c>
      <c r="I236" s="36">
        <f>SUMIFS(СВЦЭМ!$G$40:$G$783,СВЦЭМ!$A$40:$A$783,$A236,СВЦЭМ!$B$39:$B$782,I$207)+'СЕТ СН'!$F$12</f>
        <v>0</v>
      </c>
      <c r="J236" s="36">
        <f>SUMIFS(СВЦЭМ!$G$40:$G$783,СВЦЭМ!$A$40:$A$783,$A236,СВЦЭМ!$B$39:$B$782,J$207)+'СЕТ СН'!$F$12</f>
        <v>0</v>
      </c>
      <c r="K236" s="36">
        <f>SUMIFS(СВЦЭМ!$G$40:$G$783,СВЦЭМ!$A$40:$A$783,$A236,СВЦЭМ!$B$39:$B$782,K$207)+'СЕТ СН'!$F$12</f>
        <v>0</v>
      </c>
      <c r="L236" s="36">
        <f>SUMIFS(СВЦЭМ!$G$40:$G$783,СВЦЭМ!$A$40:$A$783,$A236,СВЦЭМ!$B$39:$B$782,L$207)+'СЕТ СН'!$F$12</f>
        <v>0</v>
      </c>
      <c r="M236" s="36">
        <f>SUMIFS(СВЦЭМ!$G$40:$G$783,СВЦЭМ!$A$40:$A$783,$A236,СВЦЭМ!$B$39:$B$782,M$207)+'СЕТ СН'!$F$12</f>
        <v>0</v>
      </c>
      <c r="N236" s="36">
        <f>SUMIFS(СВЦЭМ!$G$40:$G$783,СВЦЭМ!$A$40:$A$783,$A236,СВЦЭМ!$B$39:$B$782,N$207)+'СЕТ СН'!$F$12</f>
        <v>0</v>
      </c>
      <c r="O236" s="36">
        <f>SUMIFS(СВЦЭМ!$G$40:$G$783,СВЦЭМ!$A$40:$A$783,$A236,СВЦЭМ!$B$39:$B$782,O$207)+'СЕТ СН'!$F$12</f>
        <v>0</v>
      </c>
      <c r="P236" s="36">
        <f>SUMIFS(СВЦЭМ!$G$40:$G$783,СВЦЭМ!$A$40:$A$783,$A236,СВЦЭМ!$B$39:$B$782,P$207)+'СЕТ СН'!$F$12</f>
        <v>0</v>
      </c>
      <c r="Q236" s="36">
        <f>SUMIFS(СВЦЭМ!$G$40:$G$783,СВЦЭМ!$A$40:$A$783,$A236,СВЦЭМ!$B$39:$B$782,Q$207)+'СЕТ СН'!$F$12</f>
        <v>0</v>
      </c>
      <c r="R236" s="36">
        <f>SUMIFS(СВЦЭМ!$G$40:$G$783,СВЦЭМ!$A$40:$A$783,$A236,СВЦЭМ!$B$39:$B$782,R$207)+'СЕТ СН'!$F$12</f>
        <v>0</v>
      </c>
      <c r="S236" s="36">
        <f>SUMIFS(СВЦЭМ!$G$40:$G$783,СВЦЭМ!$A$40:$A$783,$A236,СВЦЭМ!$B$39:$B$782,S$207)+'СЕТ СН'!$F$12</f>
        <v>0</v>
      </c>
      <c r="T236" s="36">
        <f>SUMIFS(СВЦЭМ!$G$40:$G$783,СВЦЭМ!$A$40:$A$783,$A236,СВЦЭМ!$B$39:$B$782,T$207)+'СЕТ СН'!$F$12</f>
        <v>0</v>
      </c>
      <c r="U236" s="36">
        <f>SUMIFS(СВЦЭМ!$G$40:$G$783,СВЦЭМ!$A$40:$A$783,$A236,СВЦЭМ!$B$39:$B$782,U$207)+'СЕТ СН'!$F$12</f>
        <v>0</v>
      </c>
      <c r="V236" s="36">
        <f>SUMIFS(СВЦЭМ!$G$40:$G$783,СВЦЭМ!$A$40:$A$783,$A236,СВЦЭМ!$B$39:$B$782,V$207)+'СЕТ СН'!$F$12</f>
        <v>0</v>
      </c>
      <c r="W236" s="36">
        <f>SUMIFS(СВЦЭМ!$G$40:$G$783,СВЦЭМ!$A$40:$A$783,$A236,СВЦЭМ!$B$39:$B$782,W$207)+'СЕТ СН'!$F$12</f>
        <v>0</v>
      </c>
      <c r="X236" s="36">
        <f>SUMIFS(СВЦЭМ!$G$40:$G$783,СВЦЭМ!$A$40:$A$783,$A236,СВЦЭМ!$B$39:$B$782,X$207)+'СЕТ СН'!$F$12</f>
        <v>0</v>
      </c>
      <c r="Y236" s="36">
        <f>SUMIFS(СВЦЭМ!$G$40:$G$783,СВЦЭМ!$A$40:$A$783,$A236,СВЦЭМ!$B$39:$B$782,Y$207)+'СЕТ СН'!$F$12</f>
        <v>0</v>
      </c>
    </row>
    <row r="237" spans="1:25" ht="15.75" hidden="1" x14ac:dyDescent="0.2">
      <c r="A237" s="35">
        <f t="shared" si="6"/>
        <v>44987</v>
      </c>
      <c r="B237" s="36">
        <f>SUMIFS(СВЦЭМ!$G$40:$G$783,СВЦЭМ!$A$40:$A$783,$A237,СВЦЭМ!$B$39:$B$782,B$207)+'СЕТ СН'!$F$12</f>
        <v>0</v>
      </c>
      <c r="C237" s="36">
        <f>SUMIFS(СВЦЭМ!$G$40:$G$783,СВЦЭМ!$A$40:$A$783,$A237,СВЦЭМ!$B$39:$B$782,C$207)+'СЕТ СН'!$F$12</f>
        <v>0</v>
      </c>
      <c r="D237" s="36">
        <f>SUMIFS(СВЦЭМ!$G$40:$G$783,СВЦЭМ!$A$40:$A$783,$A237,СВЦЭМ!$B$39:$B$782,D$207)+'СЕТ СН'!$F$12</f>
        <v>0</v>
      </c>
      <c r="E237" s="36">
        <f>SUMIFS(СВЦЭМ!$G$40:$G$783,СВЦЭМ!$A$40:$A$783,$A237,СВЦЭМ!$B$39:$B$782,E$207)+'СЕТ СН'!$F$12</f>
        <v>0</v>
      </c>
      <c r="F237" s="36">
        <f>SUMIFS(СВЦЭМ!$G$40:$G$783,СВЦЭМ!$A$40:$A$783,$A237,СВЦЭМ!$B$39:$B$782,F$207)+'СЕТ СН'!$F$12</f>
        <v>0</v>
      </c>
      <c r="G237" s="36">
        <f>SUMIFS(СВЦЭМ!$G$40:$G$783,СВЦЭМ!$A$40:$A$783,$A237,СВЦЭМ!$B$39:$B$782,G$207)+'СЕТ СН'!$F$12</f>
        <v>0</v>
      </c>
      <c r="H237" s="36">
        <f>SUMIFS(СВЦЭМ!$G$40:$G$783,СВЦЭМ!$A$40:$A$783,$A237,СВЦЭМ!$B$39:$B$782,H$207)+'СЕТ СН'!$F$12</f>
        <v>0</v>
      </c>
      <c r="I237" s="36">
        <f>SUMIFS(СВЦЭМ!$G$40:$G$783,СВЦЭМ!$A$40:$A$783,$A237,СВЦЭМ!$B$39:$B$782,I$207)+'СЕТ СН'!$F$12</f>
        <v>0</v>
      </c>
      <c r="J237" s="36">
        <f>SUMIFS(СВЦЭМ!$G$40:$G$783,СВЦЭМ!$A$40:$A$783,$A237,СВЦЭМ!$B$39:$B$782,J$207)+'СЕТ СН'!$F$12</f>
        <v>0</v>
      </c>
      <c r="K237" s="36">
        <f>SUMIFS(СВЦЭМ!$G$40:$G$783,СВЦЭМ!$A$40:$A$783,$A237,СВЦЭМ!$B$39:$B$782,K$207)+'СЕТ СН'!$F$12</f>
        <v>0</v>
      </c>
      <c r="L237" s="36">
        <f>SUMIFS(СВЦЭМ!$G$40:$G$783,СВЦЭМ!$A$40:$A$783,$A237,СВЦЭМ!$B$39:$B$782,L$207)+'СЕТ СН'!$F$12</f>
        <v>0</v>
      </c>
      <c r="M237" s="36">
        <f>SUMIFS(СВЦЭМ!$G$40:$G$783,СВЦЭМ!$A$40:$A$783,$A237,СВЦЭМ!$B$39:$B$782,M$207)+'СЕТ СН'!$F$12</f>
        <v>0</v>
      </c>
      <c r="N237" s="36">
        <f>SUMIFS(СВЦЭМ!$G$40:$G$783,СВЦЭМ!$A$40:$A$783,$A237,СВЦЭМ!$B$39:$B$782,N$207)+'СЕТ СН'!$F$12</f>
        <v>0</v>
      </c>
      <c r="O237" s="36">
        <f>SUMIFS(СВЦЭМ!$G$40:$G$783,СВЦЭМ!$A$40:$A$783,$A237,СВЦЭМ!$B$39:$B$782,O$207)+'СЕТ СН'!$F$12</f>
        <v>0</v>
      </c>
      <c r="P237" s="36">
        <f>SUMIFS(СВЦЭМ!$G$40:$G$783,СВЦЭМ!$A$40:$A$783,$A237,СВЦЭМ!$B$39:$B$782,P$207)+'СЕТ СН'!$F$12</f>
        <v>0</v>
      </c>
      <c r="Q237" s="36">
        <f>SUMIFS(СВЦЭМ!$G$40:$G$783,СВЦЭМ!$A$40:$A$783,$A237,СВЦЭМ!$B$39:$B$782,Q$207)+'СЕТ СН'!$F$12</f>
        <v>0</v>
      </c>
      <c r="R237" s="36">
        <f>SUMIFS(СВЦЭМ!$G$40:$G$783,СВЦЭМ!$A$40:$A$783,$A237,СВЦЭМ!$B$39:$B$782,R$207)+'СЕТ СН'!$F$12</f>
        <v>0</v>
      </c>
      <c r="S237" s="36">
        <f>SUMIFS(СВЦЭМ!$G$40:$G$783,СВЦЭМ!$A$40:$A$783,$A237,СВЦЭМ!$B$39:$B$782,S$207)+'СЕТ СН'!$F$12</f>
        <v>0</v>
      </c>
      <c r="T237" s="36">
        <f>SUMIFS(СВЦЭМ!$G$40:$G$783,СВЦЭМ!$A$40:$A$783,$A237,СВЦЭМ!$B$39:$B$782,T$207)+'СЕТ СН'!$F$12</f>
        <v>0</v>
      </c>
      <c r="U237" s="36">
        <f>SUMIFS(СВЦЭМ!$G$40:$G$783,СВЦЭМ!$A$40:$A$783,$A237,СВЦЭМ!$B$39:$B$782,U$207)+'СЕТ СН'!$F$12</f>
        <v>0</v>
      </c>
      <c r="V237" s="36">
        <f>SUMIFS(СВЦЭМ!$G$40:$G$783,СВЦЭМ!$A$40:$A$783,$A237,СВЦЭМ!$B$39:$B$782,V$207)+'СЕТ СН'!$F$12</f>
        <v>0</v>
      </c>
      <c r="W237" s="36">
        <f>SUMIFS(СВЦЭМ!$G$40:$G$783,СВЦЭМ!$A$40:$A$783,$A237,СВЦЭМ!$B$39:$B$782,W$207)+'СЕТ СН'!$F$12</f>
        <v>0</v>
      </c>
      <c r="X237" s="36">
        <f>SUMIFS(СВЦЭМ!$G$40:$G$783,СВЦЭМ!$A$40:$A$783,$A237,СВЦЭМ!$B$39:$B$782,X$207)+'СЕТ СН'!$F$12</f>
        <v>0</v>
      </c>
      <c r="Y237" s="36">
        <f>SUMIFS(СВЦЭМ!$G$40:$G$783,СВЦЭМ!$A$40:$A$783,$A237,СВЦЭМ!$B$39:$B$782,Y$207)+'СЕТ СН'!$F$12</f>
        <v>0</v>
      </c>
    </row>
    <row r="238" spans="1:25" ht="15.75" hidden="1" x14ac:dyDescent="0.2">
      <c r="A238" s="35">
        <f t="shared" si="6"/>
        <v>44988</v>
      </c>
      <c r="B238" s="36">
        <f>SUMIFS(СВЦЭМ!$G$40:$G$783,СВЦЭМ!$A$40:$A$783,$A238,СВЦЭМ!$B$39:$B$782,B$207)+'СЕТ СН'!$F$12</f>
        <v>0</v>
      </c>
      <c r="C238" s="36">
        <f>SUMIFS(СВЦЭМ!$G$40:$G$783,СВЦЭМ!$A$40:$A$783,$A238,СВЦЭМ!$B$39:$B$782,C$207)+'СЕТ СН'!$F$12</f>
        <v>0</v>
      </c>
      <c r="D238" s="36">
        <f>SUMIFS(СВЦЭМ!$G$40:$G$783,СВЦЭМ!$A$40:$A$783,$A238,СВЦЭМ!$B$39:$B$782,D$207)+'СЕТ СН'!$F$12</f>
        <v>0</v>
      </c>
      <c r="E238" s="36">
        <f>SUMIFS(СВЦЭМ!$G$40:$G$783,СВЦЭМ!$A$40:$A$783,$A238,СВЦЭМ!$B$39:$B$782,E$207)+'СЕТ СН'!$F$12</f>
        <v>0</v>
      </c>
      <c r="F238" s="36">
        <f>SUMIFS(СВЦЭМ!$G$40:$G$783,СВЦЭМ!$A$40:$A$783,$A238,СВЦЭМ!$B$39:$B$782,F$207)+'СЕТ СН'!$F$12</f>
        <v>0</v>
      </c>
      <c r="G238" s="36">
        <f>SUMIFS(СВЦЭМ!$G$40:$G$783,СВЦЭМ!$A$40:$A$783,$A238,СВЦЭМ!$B$39:$B$782,G$207)+'СЕТ СН'!$F$12</f>
        <v>0</v>
      </c>
      <c r="H238" s="36">
        <f>SUMIFS(СВЦЭМ!$G$40:$G$783,СВЦЭМ!$A$40:$A$783,$A238,СВЦЭМ!$B$39:$B$782,H$207)+'СЕТ СН'!$F$12</f>
        <v>0</v>
      </c>
      <c r="I238" s="36">
        <f>SUMIFS(СВЦЭМ!$G$40:$G$783,СВЦЭМ!$A$40:$A$783,$A238,СВЦЭМ!$B$39:$B$782,I$207)+'СЕТ СН'!$F$12</f>
        <v>0</v>
      </c>
      <c r="J238" s="36">
        <f>SUMIFS(СВЦЭМ!$G$40:$G$783,СВЦЭМ!$A$40:$A$783,$A238,СВЦЭМ!$B$39:$B$782,J$207)+'СЕТ СН'!$F$12</f>
        <v>0</v>
      </c>
      <c r="K238" s="36">
        <f>SUMIFS(СВЦЭМ!$G$40:$G$783,СВЦЭМ!$A$40:$A$783,$A238,СВЦЭМ!$B$39:$B$782,K$207)+'СЕТ СН'!$F$12</f>
        <v>0</v>
      </c>
      <c r="L238" s="36">
        <f>SUMIFS(СВЦЭМ!$G$40:$G$783,СВЦЭМ!$A$40:$A$783,$A238,СВЦЭМ!$B$39:$B$782,L$207)+'СЕТ СН'!$F$12</f>
        <v>0</v>
      </c>
      <c r="M238" s="36">
        <f>SUMIFS(СВЦЭМ!$G$40:$G$783,СВЦЭМ!$A$40:$A$783,$A238,СВЦЭМ!$B$39:$B$782,M$207)+'СЕТ СН'!$F$12</f>
        <v>0</v>
      </c>
      <c r="N238" s="36">
        <f>SUMIFS(СВЦЭМ!$G$40:$G$783,СВЦЭМ!$A$40:$A$783,$A238,СВЦЭМ!$B$39:$B$782,N$207)+'СЕТ СН'!$F$12</f>
        <v>0</v>
      </c>
      <c r="O238" s="36">
        <f>SUMIFS(СВЦЭМ!$G$40:$G$783,СВЦЭМ!$A$40:$A$783,$A238,СВЦЭМ!$B$39:$B$782,O$207)+'СЕТ СН'!$F$12</f>
        <v>0</v>
      </c>
      <c r="P238" s="36">
        <f>SUMIFS(СВЦЭМ!$G$40:$G$783,СВЦЭМ!$A$40:$A$783,$A238,СВЦЭМ!$B$39:$B$782,P$207)+'СЕТ СН'!$F$12</f>
        <v>0</v>
      </c>
      <c r="Q238" s="36">
        <f>SUMIFS(СВЦЭМ!$G$40:$G$783,СВЦЭМ!$A$40:$A$783,$A238,СВЦЭМ!$B$39:$B$782,Q$207)+'СЕТ СН'!$F$12</f>
        <v>0</v>
      </c>
      <c r="R238" s="36">
        <f>SUMIFS(СВЦЭМ!$G$40:$G$783,СВЦЭМ!$A$40:$A$783,$A238,СВЦЭМ!$B$39:$B$782,R$207)+'СЕТ СН'!$F$12</f>
        <v>0</v>
      </c>
      <c r="S238" s="36">
        <f>SUMIFS(СВЦЭМ!$G$40:$G$783,СВЦЭМ!$A$40:$A$783,$A238,СВЦЭМ!$B$39:$B$782,S$207)+'СЕТ СН'!$F$12</f>
        <v>0</v>
      </c>
      <c r="T238" s="36">
        <f>SUMIFS(СВЦЭМ!$G$40:$G$783,СВЦЭМ!$A$40:$A$783,$A238,СВЦЭМ!$B$39:$B$782,T$207)+'СЕТ СН'!$F$12</f>
        <v>0</v>
      </c>
      <c r="U238" s="36">
        <f>SUMIFS(СВЦЭМ!$G$40:$G$783,СВЦЭМ!$A$40:$A$783,$A238,СВЦЭМ!$B$39:$B$782,U$207)+'СЕТ СН'!$F$12</f>
        <v>0</v>
      </c>
      <c r="V238" s="36">
        <f>SUMIFS(СВЦЭМ!$G$40:$G$783,СВЦЭМ!$A$40:$A$783,$A238,СВЦЭМ!$B$39:$B$782,V$207)+'СЕТ СН'!$F$12</f>
        <v>0</v>
      </c>
      <c r="W238" s="36">
        <f>SUMIFS(СВЦЭМ!$G$40:$G$783,СВЦЭМ!$A$40:$A$783,$A238,СВЦЭМ!$B$39:$B$782,W$207)+'СЕТ СН'!$F$12</f>
        <v>0</v>
      </c>
      <c r="X238" s="36">
        <f>SUMIFS(СВЦЭМ!$G$40:$G$783,СВЦЭМ!$A$40:$A$783,$A238,СВЦЭМ!$B$39:$B$782,X$207)+'СЕТ СН'!$F$12</f>
        <v>0</v>
      </c>
      <c r="Y238" s="36">
        <f>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1" t="s">
        <v>7</v>
      </c>
      <c r="B240" s="125" t="s">
        <v>89</v>
      </c>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7"/>
    </row>
    <row r="241" spans="1:27" ht="12.75" hidden="1" customHeight="1" x14ac:dyDescent="0.2">
      <c r="A241" s="132"/>
      <c r="B241" s="128"/>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30"/>
    </row>
    <row r="242" spans="1:27" s="46" customFormat="1" ht="12.75" hidden="1" customHeight="1" x14ac:dyDescent="0.2">
      <c r="A242" s="133"/>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01.02.2023</v>
      </c>
      <c r="B243" s="36">
        <f>SUMIFS(СВЦЭМ!$H$40:$H$783,СВЦЭМ!$A$40:$A$783,$A243,СВЦЭМ!$B$39:$B$782,B$242)+'СЕТ СН'!$F$12</f>
        <v>0</v>
      </c>
      <c r="C243" s="36">
        <f>SUMIFS(СВЦЭМ!$H$40:$H$783,СВЦЭМ!$A$40:$A$783,$A243,СВЦЭМ!$B$39:$B$782,C$242)+'СЕТ СН'!$F$12</f>
        <v>0</v>
      </c>
      <c r="D243" s="36">
        <f>SUMIFS(СВЦЭМ!$H$40:$H$783,СВЦЭМ!$A$40:$A$783,$A243,СВЦЭМ!$B$39:$B$782,D$242)+'СЕТ СН'!$F$12</f>
        <v>0</v>
      </c>
      <c r="E243" s="36">
        <f>SUMIFS(СВЦЭМ!$H$40:$H$783,СВЦЭМ!$A$40:$A$783,$A243,СВЦЭМ!$B$39:$B$782,E$242)+'СЕТ СН'!$F$12</f>
        <v>0</v>
      </c>
      <c r="F243" s="36">
        <f>SUMIFS(СВЦЭМ!$H$40:$H$783,СВЦЭМ!$A$40:$A$783,$A243,СВЦЭМ!$B$39:$B$782,F$242)+'СЕТ СН'!$F$12</f>
        <v>0</v>
      </c>
      <c r="G243" s="36">
        <f>SUMIFS(СВЦЭМ!$H$40:$H$783,СВЦЭМ!$A$40:$A$783,$A243,СВЦЭМ!$B$39:$B$782,G$242)+'СЕТ СН'!$F$12</f>
        <v>0</v>
      </c>
      <c r="H243" s="36">
        <f>SUMIFS(СВЦЭМ!$H$40:$H$783,СВЦЭМ!$A$40:$A$783,$A243,СВЦЭМ!$B$39:$B$782,H$242)+'СЕТ СН'!$F$12</f>
        <v>0</v>
      </c>
      <c r="I243" s="36">
        <f>SUMIFS(СВЦЭМ!$H$40:$H$783,СВЦЭМ!$A$40:$A$783,$A243,СВЦЭМ!$B$39:$B$782,I$242)+'СЕТ СН'!$F$12</f>
        <v>0</v>
      </c>
      <c r="J243" s="36">
        <f>SUMIFS(СВЦЭМ!$H$40:$H$783,СВЦЭМ!$A$40:$A$783,$A243,СВЦЭМ!$B$39:$B$782,J$242)+'СЕТ СН'!$F$12</f>
        <v>0</v>
      </c>
      <c r="K243" s="36">
        <f>SUMIFS(СВЦЭМ!$H$40:$H$783,СВЦЭМ!$A$40:$A$783,$A243,СВЦЭМ!$B$39:$B$782,K$242)+'СЕТ СН'!$F$12</f>
        <v>0</v>
      </c>
      <c r="L243" s="36">
        <f>SUMIFS(СВЦЭМ!$H$40:$H$783,СВЦЭМ!$A$40:$A$783,$A243,СВЦЭМ!$B$39:$B$782,L$242)+'СЕТ СН'!$F$12</f>
        <v>0</v>
      </c>
      <c r="M243" s="36">
        <f>SUMIFS(СВЦЭМ!$H$40:$H$783,СВЦЭМ!$A$40:$A$783,$A243,СВЦЭМ!$B$39:$B$782,M$242)+'СЕТ СН'!$F$12</f>
        <v>0</v>
      </c>
      <c r="N243" s="36">
        <f>SUMIFS(СВЦЭМ!$H$40:$H$783,СВЦЭМ!$A$40:$A$783,$A243,СВЦЭМ!$B$39:$B$782,N$242)+'СЕТ СН'!$F$12</f>
        <v>0</v>
      </c>
      <c r="O243" s="36">
        <f>SUMIFS(СВЦЭМ!$H$40:$H$783,СВЦЭМ!$A$40:$A$783,$A243,СВЦЭМ!$B$39:$B$782,O$242)+'СЕТ СН'!$F$12</f>
        <v>0</v>
      </c>
      <c r="P243" s="36">
        <f>SUMIFS(СВЦЭМ!$H$40:$H$783,СВЦЭМ!$A$40:$A$783,$A243,СВЦЭМ!$B$39:$B$782,P$242)+'СЕТ СН'!$F$12</f>
        <v>0</v>
      </c>
      <c r="Q243" s="36">
        <f>SUMIFS(СВЦЭМ!$H$40:$H$783,СВЦЭМ!$A$40:$A$783,$A243,СВЦЭМ!$B$39:$B$782,Q$242)+'СЕТ СН'!$F$12</f>
        <v>0</v>
      </c>
      <c r="R243" s="36">
        <f>SUMIFS(СВЦЭМ!$H$40:$H$783,СВЦЭМ!$A$40:$A$783,$A243,СВЦЭМ!$B$39:$B$782,R$242)+'СЕТ СН'!$F$12</f>
        <v>0</v>
      </c>
      <c r="S243" s="36">
        <f>SUMIFS(СВЦЭМ!$H$40:$H$783,СВЦЭМ!$A$40:$A$783,$A243,СВЦЭМ!$B$39:$B$782,S$242)+'СЕТ СН'!$F$12</f>
        <v>0</v>
      </c>
      <c r="T243" s="36">
        <f>SUMIFS(СВЦЭМ!$H$40:$H$783,СВЦЭМ!$A$40:$A$783,$A243,СВЦЭМ!$B$39:$B$782,T$242)+'СЕТ СН'!$F$12</f>
        <v>0</v>
      </c>
      <c r="U243" s="36">
        <f>SUMIFS(СВЦЭМ!$H$40:$H$783,СВЦЭМ!$A$40:$A$783,$A243,СВЦЭМ!$B$39:$B$782,U$242)+'СЕТ СН'!$F$12</f>
        <v>0</v>
      </c>
      <c r="V243" s="36">
        <f>SUMIFS(СВЦЭМ!$H$40:$H$783,СВЦЭМ!$A$40:$A$783,$A243,СВЦЭМ!$B$39:$B$782,V$242)+'СЕТ СН'!$F$12</f>
        <v>0</v>
      </c>
      <c r="W243" s="36">
        <f>SUMIFS(СВЦЭМ!$H$40:$H$783,СВЦЭМ!$A$40:$A$783,$A243,СВЦЭМ!$B$39:$B$782,W$242)+'СЕТ СН'!$F$12</f>
        <v>0</v>
      </c>
      <c r="X243" s="36">
        <f>SUMIFS(СВЦЭМ!$H$40:$H$783,СВЦЭМ!$A$40:$A$783,$A243,СВЦЭМ!$B$39:$B$782,X$242)+'СЕТ СН'!$F$12</f>
        <v>0</v>
      </c>
      <c r="Y243" s="36">
        <f>SUMIFS(СВЦЭМ!$H$40:$H$783,СВЦЭМ!$A$40:$A$783,$A243,СВЦЭМ!$B$39:$B$782,Y$242)+'СЕТ СН'!$F$12</f>
        <v>0</v>
      </c>
      <c r="AA243" s="45"/>
    </row>
    <row r="244" spans="1:27" ht="15.75" hidden="1" x14ac:dyDescent="0.2">
      <c r="A244" s="35">
        <f>A243+1</f>
        <v>44959</v>
      </c>
      <c r="B244" s="36">
        <f>SUMIFS(СВЦЭМ!$H$40:$H$783,СВЦЭМ!$A$40:$A$783,$A244,СВЦЭМ!$B$39:$B$782,B$242)+'СЕТ СН'!$F$12</f>
        <v>0</v>
      </c>
      <c r="C244" s="36">
        <f>SUMIFS(СВЦЭМ!$H$40:$H$783,СВЦЭМ!$A$40:$A$783,$A244,СВЦЭМ!$B$39:$B$782,C$242)+'СЕТ СН'!$F$12</f>
        <v>0</v>
      </c>
      <c r="D244" s="36">
        <f>SUMIFS(СВЦЭМ!$H$40:$H$783,СВЦЭМ!$A$40:$A$783,$A244,СВЦЭМ!$B$39:$B$782,D$242)+'СЕТ СН'!$F$12</f>
        <v>0</v>
      </c>
      <c r="E244" s="36">
        <f>SUMIFS(СВЦЭМ!$H$40:$H$783,СВЦЭМ!$A$40:$A$783,$A244,СВЦЭМ!$B$39:$B$782,E$242)+'СЕТ СН'!$F$12</f>
        <v>0</v>
      </c>
      <c r="F244" s="36">
        <f>SUMIFS(СВЦЭМ!$H$40:$H$783,СВЦЭМ!$A$40:$A$783,$A244,СВЦЭМ!$B$39:$B$782,F$242)+'СЕТ СН'!$F$12</f>
        <v>0</v>
      </c>
      <c r="G244" s="36">
        <f>SUMIFS(СВЦЭМ!$H$40:$H$783,СВЦЭМ!$A$40:$A$783,$A244,СВЦЭМ!$B$39:$B$782,G$242)+'СЕТ СН'!$F$12</f>
        <v>0</v>
      </c>
      <c r="H244" s="36">
        <f>SUMIFS(СВЦЭМ!$H$40:$H$783,СВЦЭМ!$A$40:$A$783,$A244,СВЦЭМ!$B$39:$B$782,H$242)+'СЕТ СН'!$F$12</f>
        <v>0</v>
      </c>
      <c r="I244" s="36">
        <f>SUMIFS(СВЦЭМ!$H$40:$H$783,СВЦЭМ!$A$40:$A$783,$A244,СВЦЭМ!$B$39:$B$782,I$242)+'СЕТ СН'!$F$12</f>
        <v>0</v>
      </c>
      <c r="J244" s="36">
        <f>SUMIFS(СВЦЭМ!$H$40:$H$783,СВЦЭМ!$A$40:$A$783,$A244,СВЦЭМ!$B$39:$B$782,J$242)+'СЕТ СН'!$F$12</f>
        <v>0</v>
      </c>
      <c r="K244" s="36">
        <f>SUMIFS(СВЦЭМ!$H$40:$H$783,СВЦЭМ!$A$40:$A$783,$A244,СВЦЭМ!$B$39:$B$782,K$242)+'СЕТ СН'!$F$12</f>
        <v>0</v>
      </c>
      <c r="L244" s="36">
        <f>SUMIFS(СВЦЭМ!$H$40:$H$783,СВЦЭМ!$A$40:$A$783,$A244,СВЦЭМ!$B$39:$B$782,L$242)+'СЕТ СН'!$F$12</f>
        <v>0</v>
      </c>
      <c r="M244" s="36">
        <f>SUMIFS(СВЦЭМ!$H$40:$H$783,СВЦЭМ!$A$40:$A$783,$A244,СВЦЭМ!$B$39:$B$782,M$242)+'СЕТ СН'!$F$12</f>
        <v>0</v>
      </c>
      <c r="N244" s="36">
        <f>SUMIFS(СВЦЭМ!$H$40:$H$783,СВЦЭМ!$A$40:$A$783,$A244,СВЦЭМ!$B$39:$B$782,N$242)+'СЕТ СН'!$F$12</f>
        <v>0</v>
      </c>
      <c r="O244" s="36">
        <f>SUMIFS(СВЦЭМ!$H$40:$H$783,СВЦЭМ!$A$40:$A$783,$A244,СВЦЭМ!$B$39:$B$782,O$242)+'СЕТ СН'!$F$12</f>
        <v>0</v>
      </c>
      <c r="P244" s="36">
        <f>SUMIFS(СВЦЭМ!$H$40:$H$783,СВЦЭМ!$A$40:$A$783,$A244,СВЦЭМ!$B$39:$B$782,P$242)+'СЕТ СН'!$F$12</f>
        <v>0</v>
      </c>
      <c r="Q244" s="36">
        <f>SUMIFS(СВЦЭМ!$H$40:$H$783,СВЦЭМ!$A$40:$A$783,$A244,СВЦЭМ!$B$39:$B$782,Q$242)+'СЕТ СН'!$F$12</f>
        <v>0</v>
      </c>
      <c r="R244" s="36">
        <f>SUMIFS(СВЦЭМ!$H$40:$H$783,СВЦЭМ!$A$40:$A$783,$A244,СВЦЭМ!$B$39:$B$782,R$242)+'СЕТ СН'!$F$12</f>
        <v>0</v>
      </c>
      <c r="S244" s="36">
        <f>SUMIFS(СВЦЭМ!$H$40:$H$783,СВЦЭМ!$A$40:$A$783,$A244,СВЦЭМ!$B$39:$B$782,S$242)+'СЕТ СН'!$F$12</f>
        <v>0</v>
      </c>
      <c r="T244" s="36">
        <f>SUMIFS(СВЦЭМ!$H$40:$H$783,СВЦЭМ!$A$40:$A$783,$A244,СВЦЭМ!$B$39:$B$782,T$242)+'СЕТ СН'!$F$12</f>
        <v>0</v>
      </c>
      <c r="U244" s="36">
        <f>SUMIFS(СВЦЭМ!$H$40:$H$783,СВЦЭМ!$A$40:$A$783,$A244,СВЦЭМ!$B$39:$B$782,U$242)+'СЕТ СН'!$F$12</f>
        <v>0</v>
      </c>
      <c r="V244" s="36">
        <f>SUMIFS(СВЦЭМ!$H$40:$H$783,СВЦЭМ!$A$40:$A$783,$A244,СВЦЭМ!$B$39:$B$782,V$242)+'СЕТ СН'!$F$12</f>
        <v>0</v>
      </c>
      <c r="W244" s="36">
        <f>SUMIFS(СВЦЭМ!$H$40:$H$783,СВЦЭМ!$A$40:$A$783,$A244,СВЦЭМ!$B$39:$B$782,W$242)+'СЕТ СН'!$F$12</f>
        <v>0</v>
      </c>
      <c r="X244" s="36">
        <f>SUMIFS(СВЦЭМ!$H$40:$H$783,СВЦЭМ!$A$40:$A$783,$A244,СВЦЭМ!$B$39:$B$782,X$242)+'СЕТ СН'!$F$12</f>
        <v>0</v>
      </c>
      <c r="Y244" s="36">
        <f>SUMIFS(СВЦЭМ!$H$40:$H$783,СВЦЭМ!$A$40:$A$783,$A244,СВЦЭМ!$B$39:$B$782,Y$242)+'СЕТ СН'!$F$12</f>
        <v>0</v>
      </c>
    </row>
    <row r="245" spans="1:27" ht="15.75" hidden="1" x14ac:dyDescent="0.2">
      <c r="A245" s="35">
        <f t="shared" ref="A245:A273" si="7">A244+1</f>
        <v>44960</v>
      </c>
      <c r="B245" s="36">
        <f>SUMIFS(СВЦЭМ!$H$40:$H$783,СВЦЭМ!$A$40:$A$783,$A245,СВЦЭМ!$B$39:$B$782,B$242)+'СЕТ СН'!$F$12</f>
        <v>0</v>
      </c>
      <c r="C245" s="36">
        <f>SUMIFS(СВЦЭМ!$H$40:$H$783,СВЦЭМ!$A$40:$A$783,$A245,СВЦЭМ!$B$39:$B$782,C$242)+'СЕТ СН'!$F$12</f>
        <v>0</v>
      </c>
      <c r="D245" s="36">
        <f>SUMIFS(СВЦЭМ!$H$40:$H$783,СВЦЭМ!$A$40:$A$783,$A245,СВЦЭМ!$B$39:$B$782,D$242)+'СЕТ СН'!$F$12</f>
        <v>0</v>
      </c>
      <c r="E245" s="36">
        <f>SUMIFS(СВЦЭМ!$H$40:$H$783,СВЦЭМ!$A$40:$A$783,$A245,СВЦЭМ!$B$39:$B$782,E$242)+'СЕТ СН'!$F$12</f>
        <v>0</v>
      </c>
      <c r="F245" s="36">
        <f>SUMIFS(СВЦЭМ!$H$40:$H$783,СВЦЭМ!$A$40:$A$783,$A245,СВЦЭМ!$B$39:$B$782,F$242)+'СЕТ СН'!$F$12</f>
        <v>0</v>
      </c>
      <c r="G245" s="36">
        <f>SUMIFS(СВЦЭМ!$H$40:$H$783,СВЦЭМ!$A$40:$A$783,$A245,СВЦЭМ!$B$39:$B$782,G$242)+'СЕТ СН'!$F$12</f>
        <v>0</v>
      </c>
      <c r="H245" s="36">
        <f>SUMIFS(СВЦЭМ!$H$40:$H$783,СВЦЭМ!$A$40:$A$783,$A245,СВЦЭМ!$B$39:$B$782,H$242)+'СЕТ СН'!$F$12</f>
        <v>0</v>
      </c>
      <c r="I245" s="36">
        <f>SUMIFS(СВЦЭМ!$H$40:$H$783,СВЦЭМ!$A$40:$A$783,$A245,СВЦЭМ!$B$39:$B$782,I$242)+'СЕТ СН'!$F$12</f>
        <v>0</v>
      </c>
      <c r="J245" s="36">
        <f>SUMIFS(СВЦЭМ!$H$40:$H$783,СВЦЭМ!$A$40:$A$783,$A245,СВЦЭМ!$B$39:$B$782,J$242)+'СЕТ СН'!$F$12</f>
        <v>0</v>
      </c>
      <c r="K245" s="36">
        <f>SUMIFS(СВЦЭМ!$H$40:$H$783,СВЦЭМ!$A$40:$A$783,$A245,СВЦЭМ!$B$39:$B$782,K$242)+'СЕТ СН'!$F$12</f>
        <v>0</v>
      </c>
      <c r="L245" s="36">
        <f>SUMIFS(СВЦЭМ!$H$40:$H$783,СВЦЭМ!$A$40:$A$783,$A245,СВЦЭМ!$B$39:$B$782,L$242)+'СЕТ СН'!$F$12</f>
        <v>0</v>
      </c>
      <c r="M245" s="36">
        <f>SUMIFS(СВЦЭМ!$H$40:$H$783,СВЦЭМ!$A$40:$A$783,$A245,СВЦЭМ!$B$39:$B$782,M$242)+'СЕТ СН'!$F$12</f>
        <v>0</v>
      </c>
      <c r="N245" s="36">
        <f>SUMIFS(СВЦЭМ!$H$40:$H$783,СВЦЭМ!$A$40:$A$783,$A245,СВЦЭМ!$B$39:$B$782,N$242)+'СЕТ СН'!$F$12</f>
        <v>0</v>
      </c>
      <c r="O245" s="36">
        <f>SUMIFS(СВЦЭМ!$H$40:$H$783,СВЦЭМ!$A$40:$A$783,$A245,СВЦЭМ!$B$39:$B$782,O$242)+'СЕТ СН'!$F$12</f>
        <v>0</v>
      </c>
      <c r="P245" s="36">
        <f>SUMIFS(СВЦЭМ!$H$40:$H$783,СВЦЭМ!$A$40:$A$783,$A245,СВЦЭМ!$B$39:$B$782,P$242)+'СЕТ СН'!$F$12</f>
        <v>0</v>
      </c>
      <c r="Q245" s="36">
        <f>SUMIFS(СВЦЭМ!$H$40:$H$783,СВЦЭМ!$A$40:$A$783,$A245,СВЦЭМ!$B$39:$B$782,Q$242)+'СЕТ СН'!$F$12</f>
        <v>0</v>
      </c>
      <c r="R245" s="36">
        <f>SUMIFS(СВЦЭМ!$H$40:$H$783,СВЦЭМ!$A$40:$A$783,$A245,СВЦЭМ!$B$39:$B$782,R$242)+'СЕТ СН'!$F$12</f>
        <v>0</v>
      </c>
      <c r="S245" s="36">
        <f>SUMIFS(СВЦЭМ!$H$40:$H$783,СВЦЭМ!$A$40:$A$783,$A245,СВЦЭМ!$B$39:$B$782,S$242)+'СЕТ СН'!$F$12</f>
        <v>0</v>
      </c>
      <c r="T245" s="36">
        <f>SUMIFS(СВЦЭМ!$H$40:$H$783,СВЦЭМ!$A$40:$A$783,$A245,СВЦЭМ!$B$39:$B$782,T$242)+'СЕТ СН'!$F$12</f>
        <v>0</v>
      </c>
      <c r="U245" s="36">
        <f>SUMIFS(СВЦЭМ!$H$40:$H$783,СВЦЭМ!$A$40:$A$783,$A245,СВЦЭМ!$B$39:$B$782,U$242)+'СЕТ СН'!$F$12</f>
        <v>0</v>
      </c>
      <c r="V245" s="36">
        <f>SUMIFS(СВЦЭМ!$H$40:$H$783,СВЦЭМ!$A$40:$A$783,$A245,СВЦЭМ!$B$39:$B$782,V$242)+'СЕТ СН'!$F$12</f>
        <v>0</v>
      </c>
      <c r="W245" s="36">
        <f>SUMIFS(СВЦЭМ!$H$40:$H$783,СВЦЭМ!$A$40:$A$783,$A245,СВЦЭМ!$B$39:$B$782,W$242)+'СЕТ СН'!$F$12</f>
        <v>0</v>
      </c>
      <c r="X245" s="36">
        <f>SUMIFS(СВЦЭМ!$H$40:$H$783,СВЦЭМ!$A$40:$A$783,$A245,СВЦЭМ!$B$39:$B$782,X$242)+'СЕТ СН'!$F$12</f>
        <v>0</v>
      </c>
      <c r="Y245" s="36">
        <f>SUMIFS(СВЦЭМ!$H$40:$H$783,СВЦЭМ!$A$40:$A$783,$A245,СВЦЭМ!$B$39:$B$782,Y$242)+'СЕТ СН'!$F$12</f>
        <v>0</v>
      </c>
    </row>
    <row r="246" spans="1:27" ht="15.75" hidden="1" x14ac:dyDescent="0.2">
      <c r="A246" s="35">
        <f t="shared" si="7"/>
        <v>44961</v>
      </c>
      <c r="B246" s="36">
        <f>SUMIFS(СВЦЭМ!$H$40:$H$783,СВЦЭМ!$A$40:$A$783,$A246,СВЦЭМ!$B$39:$B$782,B$242)+'СЕТ СН'!$F$12</f>
        <v>0</v>
      </c>
      <c r="C246" s="36">
        <f>SUMIFS(СВЦЭМ!$H$40:$H$783,СВЦЭМ!$A$40:$A$783,$A246,СВЦЭМ!$B$39:$B$782,C$242)+'СЕТ СН'!$F$12</f>
        <v>0</v>
      </c>
      <c r="D246" s="36">
        <f>SUMIFS(СВЦЭМ!$H$40:$H$783,СВЦЭМ!$A$40:$A$783,$A246,СВЦЭМ!$B$39:$B$782,D$242)+'СЕТ СН'!$F$12</f>
        <v>0</v>
      </c>
      <c r="E246" s="36">
        <f>SUMIFS(СВЦЭМ!$H$40:$H$783,СВЦЭМ!$A$40:$A$783,$A246,СВЦЭМ!$B$39:$B$782,E$242)+'СЕТ СН'!$F$12</f>
        <v>0</v>
      </c>
      <c r="F246" s="36">
        <f>SUMIFS(СВЦЭМ!$H$40:$H$783,СВЦЭМ!$A$40:$A$783,$A246,СВЦЭМ!$B$39:$B$782,F$242)+'СЕТ СН'!$F$12</f>
        <v>0</v>
      </c>
      <c r="G246" s="36">
        <f>SUMIFS(СВЦЭМ!$H$40:$H$783,СВЦЭМ!$A$40:$A$783,$A246,СВЦЭМ!$B$39:$B$782,G$242)+'СЕТ СН'!$F$12</f>
        <v>0</v>
      </c>
      <c r="H246" s="36">
        <f>SUMIFS(СВЦЭМ!$H$40:$H$783,СВЦЭМ!$A$40:$A$783,$A246,СВЦЭМ!$B$39:$B$782,H$242)+'СЕТ СН'!$F$12</f>
        <v>0</v>
      </c>
      <c r="I246" s="36">
        <f>SUMIFS(СВЦЭМ!$H$40:$H$783,СВЦЭМ!$A$40:$A$783,$A246,СВЦЭМ!$B$39:$B$782,I$242)+'СЕТ СН'!$F$12</f>
        <v>0</v>
      </c>
      <c r="J246" s="36">
        <f>SUMIFS(СВЦЭМ!$H$40:$H$783,СВЦЭМ!$A$40:$A$783,$A246,СВЦЭМ!$B$39:$B$782,J$242)+'СЕТ СН'!$F$12</f>
        <v>0</v>
      </c>
      <c r="K246" s="36">
        <f>SUMIFS(СВЦЭМ!$H$40:$H$783,СВЦЭМ!$A$40:$A$783,$A246,СВЦЭМ!$B$39:$B$782,K$242)+'СЕТ СН'!$F$12</f>
        <v>0</v>
      </c>
      <c r="L246" s="36">
        <f>SUMIFS(СВЦЭМ!$H$40:$H$783,СВЦЭМ!$A$40:$A$783,$A246,СВЦЭМ!$B$39:$B$782,L$242)+'СЕТ СН'!$F$12</f>
        <v>0</v>
      </c>
      <c r="M246" s="36">
        <f>SUMIFS(СВЦЭМ!$H$40:$H$783,СВЦЭМ!$A$40:$A$783,$A246,СВЦЭМ!$B$39:$B$782,M$242)+'СЕТ СН'!$F$12</f>
        <v>0</v>
      </c>
      <c r="N246" s="36">
        <f>SUMIFS(СВЦЭМ!$H$40:$H$783,СВЦЭМ!$A$40:$A$783,$A246,СВЦЭМ!$B$39:$B$782,N$242)+'СЕТ СН'!$F$12</f>
        <v>0</v>
      </c>
      <c r="O246" s="36">
        <f>SUMIFS(СВЦЭМ!$H$40:$H$783,СВЦЭМ!$A$40:$A$783,$A246,СВЦЭМ!$B$39:$B$782,O$242)+'СЕТ СН'!$F$12</f>
        <v>0</v>
      </c>
      <c r="P246" s="36">
        <f>SUMIFS(СВЦЭМ!$H$40:$H$783,СВЦЭМ!$A$40:$A$783,$A246,СВЦЭМ!$B$39:$B$782,P$242)+'СЕТ СН'!$F$12</f>
        <v>0</v>
      </c>
      <c r="Q246" s="36">
        <f>SUMIFS(СВЦЭМ!$H$40:$H$783,СВЦЭМ!$A$40:$A$783,$A246,СВЦЭМ!$B$39:$B$782,Q$242)+'СЕТ СН'!$F$12</f>
        <v>0</v>
      </c>
      <c r="R246" s="36">
        <f>SUMIFS(СВЦЭМ!$H$40:$H$783,СВЦЭМ!$A$40:$A$783,$A246,СВЦЭМ!$B$39:$B$782,R$242)+'СЕТ СН'!$F$12</f>
        <v>0</v>
      </c>
      <c r="S246" s="36">
        <f>SUMIFS(СВЦЭМ!$H$40:$H$783,СВЦЭМ!$A$40:$A$783,$A246,СВЦЭМ!$B$39:$B$782,S$242)+'СЕТ СН'!$F$12</f>
        <v>0</v>
      </c>
      <c r="T246" s="36">
        <f>SUMIFS(СВЦЭМ!$H$40:$H$783,СВЦЭМ!$A$40:$A$783,$A246,СВЦЭМ!$B$39:$B$782,T$242)+'СЕТ СН'!$F$12</f>
        <v>0</v>
      </c>
      <c r="U246" s="36">
        <f>SUMIFS(СВЦЭМ!$H$40:$H$783,СВЦЭМ!$A$40:$A$783,$A246,СВЦЭМ!$B$39:$B$782,U$242)+'СЕТ СН'!$F$12</f>
        <v>0</v>
      </c>
      <c r="V246" s="36">
        <f>SUMIFS(СВЦЭМ!$H$40:$H$783,СВЦЭМ!$A$40:$A$783,$A246,СВЦЭМ!$B$39:$B$782,V$242)+'СЕТ СН'!$F$12</f>
        <v>0</v>
      </c>
      <c r="W246" s="36">
        <f>SUMIFS(СВЦЭМ!$H$40:$H$783,СВЦЭМ!$A$40:$A$783,$A246,СВЦЭМ!$B$39:$B$782,W$242)+'СЕТ СН'!$F$12</f>
        <v>0</v>
      </c>
      <c r="X246" s="36">
        <f>SUMIFS(СВЦЭМ!$H$40:$H$783,СВЦЭМ!$A$40:$A$783,$A246,СВЦЭМ!$B$39:$B$782,X$242)+'СЕТ СН'!$F$12</f>
        <v>0</v>
      </c>
      <c r="Y246" s="36">
        <f>SUMIFS(СВЦЭМ!$H$40:$H$783,СВЦЭМ!$A$40:$A$783,$A246,СВЦЭМ!$B$39:$B$782,Y$242)+'СЕТ СН'!$F$12</f>
        <v>0</v>
      </c>
    </row>
    <row r="247" spans="1:27" ht="15.75" hidden="1" x14ac:dyDescent="0.2">
      <c r="A247" s="35">
        <f t="shared" si="7"/>
        <v>44962</v>
      </c>
      <c r="B247" s="36">
        <f>SUMIFS(СВЦЭМ!$H$40:$H$783,СВЦЭМ!$A$40:$A$783,$A247,СВЦЭМ!$B$39:$B$782,B$242)+'СЕТ СН'!$F$12</f>
        <v>0</v>
      </c>
      <c r="C247" s="36">
        <f>SUMIFS(СВЦЭМ!$H$40:$H$783,СВЦЭМ!$A$40:$A$783,$A247,СВЦЭМ!$B$39:$B$782,C$242)+'СЕТ СН'!$F$12</f>
        <v>0</v>
      </c>
      <c r="D247" s="36">
        <f>SUMIFS(СВЦЭМ!$H$40:$H$783,СВЦЭМ!$A$40:$A$783,$A247,СВЦЭМ!$B$39:$B$782,D$242)+'СЕТ СН'!$F$12</f>
        <v>0</v>
      </c>
      <c r="E247" s="36">
        <f>SUMIFS(СВЦЭМ!$H$40:$H$783,СВЦЭМ!$A$40:$A$783,$A247,СВЦЭМ!$B$39:$B$782,E$242)+'СЕТ СН'!$F$12</f>
        <v>0</v>
      </c>
      <c r="F247" s="36">
        <f>SUMIFS(СВЦЭМ!$H$40:$H$783,СВЦЭМ!$A$40:$A$783,$A247,СВЦЭМ!$B$39:$B$782,F$242)+'СЕТ СН'!$F$12</f>
        <v>0</v>
      </c>
      <c r="G247" s="36">
        <f>SUMIFS(СВЦЭМ!$H$40:$H$783,СВЦЭМ!$A$40:$A$783,$A247,СВЦЭМ!$B$39:$B$782,G$242)+'СЕТ СН'!$F$12</f>
        <v>0</v>
      </c>
      <c r="H247" s="36">
        <f>SUMIFS(СВЦЭМ!$H$40:$H$783,СВЦЭМ!$A$40:$A$783,$A247,СВЦЭМ!$B$39:$B$782,H$242)+'СЕТ СН'!$F$12</f>
        <v>0</v>
      </c>
      <c r="I247" s="36">
        <f>SUMIFS(СВЦЭМ!$H$40:$H$783,СВЦЭМ!$A$40:$A$783,$A247,СВЦЭМ!$B$39:$B$782,I$242)+'СЕТ СН'!$F$12</f>
        <v>0</v>
      </c>
      <c r="J247" s="36">
        <f>SUMIFS(СВЦЭМ!$H$40:$H$783,СВЦЭМ!$A$40:$A$783,$A247,СВЦЭМ!$B$39:$B$782,J$242)+'СЕТ СН'!$F$12</f>
        <v>0</v>
      </c>
      <c r="K247" s="36">
        <f>SUMIFS(СВЦЭМ!$H$40:$H$783,СВЦЭМ!$A$40:$A$783,$A247,СВЦЭМ!$B$39:$B$782,K$242)+'СЕТ СН'!$F$12</f>
        <v>0</v>
      </c>
      <c r="L247" s="36">
        <f>SUMIFS(СВЦЭМ!$H$40:$H$783,СВЦЭМ!$A$40:$A$783,$A247,СВЦЭМ!$B$39:$B$782,L$242)+'СЕТ СН'!$F$12</f>
        <v>0</v>
      </c>
      <c r="M247" s="36">
        <f>SUMIFS(СВЦЭМ!$H$40:$H$783,СВЦЭМ!$A$40:$A$783,$A247,СВЦЭМ!$B$39:$B$782,M$242)+'СЕТ СН'!$F$12</f>
        <v>0</v>
      </c>
      <c r="N247" s="36">
        <f>SUMIFS(СВЦЭМ!$H$40:$H$783,СВЦЭМ!$A$40:$A$783,$A247,СВЦЭМ!$B$39:$B$782,N$242)+'СЕТ СН'!$F$12</f>
        <v>0</v>
      </c>
      <c r="O247" s="36">
        <f>SUMIFS(СВЦЭМ!$H$40:$H$783,СВЦЭМ!$A$40:$A$783,$A247,СВЦЭМ!$B$39:$B$782,O$242)+'СЕТ СН'!$F$12</f>
        <v>0</v>
      </c>
      <c r="P247" s="36">
        <f>SUMIFS(СВЦЭМ!$H$40:$H$783,СВЦЭМ!$A$40:$A$783,$A247,СВЦЭМ!$B$39:$B$782,P$242)+'СЕТ СН'!$F$12</f>
        <v>0</v>
      </c>
      <c r="Q247" s="36">
        <f>SUMIFS(СВЦЭМ!$H$40:$H$783,СВЦЭМ!$A$40:$A$783,$A247,СВЦЭМ!$B$39:$B$782,Q$242)+'СЕТ СН'!$F$12</f>
        <v>0</v>
      </c>
      <c r="R247" s="36">
        <f>SUMIFS(СВЦЭМ!$H$40:$H$783,СВЦЭМ!$A$40:$A$783,$A247,СВЦЭМ!$B$39:$B$782,R$242)+'СЕТ СН'!$F$12</f>
        <v>0</v>
      </c>
      <c r="S247" s="36">
        <f>SUMIFS(СВЦЭМ!$H$40:$H$783,СВЦЭМ!$A$40:$A$783,$A247,СВЦЭМ!$B$39:$B$782,S$242)+'СЕТ СН'!$F$12</f>
        <v>0</v>
      </c>
      <c r="T247" s="36">
        <f>SUMIFS(СВЦЭМ!$H$40:$H$783,СВЦЭМ!$A$40:$A$783,$A247,СВЦЭМ!$B$39:$B$782,T$242)+'СЕТ СН'!$F$12</f>
        <v>0</v>
      </c>
      <c r="U247" s="36">
        <f>SUMIFS(СВЦЭМ!$H$40:$H$783,СВЦЭМ!$A$40:$A$783,$A247,СВЦЭМ!$B$39:$B$782,U$242)+'СЕТ СН'!$F$12</f>
        <v>0</v>
      </c>
      <c r="V247" s="36">
        <f>SUMIFS(СВЦЭМ!$H$40:$H$783,СВЦЭМ!$A$40:$A$783,$A247,СВЦЭМ!$B$39:$B$782,V$242)+'СЕТ СН'!$F$12</f>
        <v>0</v>
      </c>
      <c r="W247" s="36">
        <f>SUMIFS(СВЦЭМ!$H$40:$H$783,СВЦЭМ!$A$40:$A$783,$A247,СВЦЭМ!$B$39:$B$782,W$242)+'СЕТ СН'!$F$12</f>
        <v>0</v>
      </c>
      <c r="X247" s="36">
        <f>SUMIFS(СВЦЭМ!$H$40:$H$783,СВЦЭМ!$A$40:$A$783,$A247,СВЦЭМ!$B$39:$B$782,X$242)+'СЕТ СН'!$F$12</f>
        <v>0</v>
      </c>
      <c r="Y247" s="36">
        <f>SUMIFS(СВЦЭМ!$H$40:$H$783,СВЦЭМ!$A$40:$A$783,$A247,СВЦЭМ!$B$39:$B$782,Y$242)+'СЕТ СН'!$F$12</f>
        <v>0</v>
      </c>
    </row>
    <row r="248" spans="1:27" ht="15.75" hidden="1" x14ac:dyDescent="0.2">
      <c r="A248" s="35">
        <f t="shared" si="7"/>
        <v>44963</v>
      </c>
      <c r="B248" s="36">
        <f>SUMIFS(СВЦЭМ!$H$40:$H$783,СВЦЭМ!$A$40:$A$783,$A248,СВЦЭМ!$B$39:$B$782,B$242)+'СЕТ СН'!$F$12</f>
        <v>0</v>
      </c>
      <c r="C248" s="36">
        <f>SUMIFS(СВЦЭМ!$H$40:$H$783,СВЦЭМ!$A$40:$A$783,$A248,СВЦЭМ!$B$39:$B$782,C$242)+'СЕТ СН'!$F$12</f>
        <v>0</v>
      </c>
      <c r="D248" s="36">
        <f>SUMIFS(СВЦЭМ!$H$40:$H$783,СВЦЭМ!$A$40:$A$783,$A248,СВЦЭМ!$B$39:$B$782,D$242)+'СЕТ СН'!$F$12</f>
        <v>0</v>
      </c>
      <c r="E248" s="36">
        <f>SUMIFS(СВЦЭМ!$H$40:$H$783,СВЦЭМ!$A$40:$A$783,$A248,СВЦЭМ!$B$39:$B$782,E$242)+'СЕТ СН'!$F$12</f>
        <v>0</v>
      </c>
      <c r="F248" s="36">
        <f>SUMIFS(СВЦЭМ!$H$40:$H$783,СВЦЭМ!$A$40:$A$783,$A248,СВЦЭМ!$B$39:$B$782,F$242)+'СЕТ СН'!$F$12</f>
        <v>0</v>
      </c>
      <c r="G248" s="36">
        <f>SUMIFS(СВЦЭМ!$H$40:$H$783,СВЦЭМ!$A$40:$A$783,$A248,СВЦЭМ!$B$39:$B$782,G$242)+'СЕТ СН'!$F$12</f>
        <v>0</v>
      </c>
      <c r="H248" s="36">
        <f>SUMIFS(СВЦЭМ!$H$40:$H$783,СВЦЭМ!$A$40:$A$783,$A248,СВЦЭМ!$B$39:$B$782,H$242)+'СЕТ СН'!$F$12</f>
        <v>0</v>
      </c>
      <c r="I248" s="36">
        <f>SUMIFS(СВЦЭМ!$H$40:$H$783,СВЦЭМ!$A$40:$A$783,$A248,СВЦЭМ!$B$39:$B$782,I$242)+'СЕТ СН'!$F$12</f>
        <v>0</v>
      </c>
      <c r="J248" s="36">
        <f>SUMIFS(СВЦЭМ!$H$40:$H$783,СВЦЭМ!$A$40:$A$783,$A248,СВЦЭМ!$B$39:$B$782,J$242)+'СЕТ СН'!$F$12</f>
        <v>0</v>
      </c>
      <c r="K248" s="36">
        <f>SUMIFS(СВЦЭМ!$H$40:$H$783,СВЦЭМ!$A$40:$A$783,$A248,СВЦЭМ!$B$39:$B$782,K$242)+'СЕТ СН'!$F$12</f>
        <v>0</v>
      </c>
      <c r="L248" s="36">
        <f>SUMIFS(СВЦЭМ!$H$40:$H$783,СВЦЭМ!$A$40:$A$783,$A248,СВЦЭМ!$B$39:$B$782,L$242)+'СЕТ СН'!$F$12</f>
        <v>0</v>
      </c>
      <c r="M248" s="36">
        <f>SUMIFS(СВЦЭМ!$H$40:$H$783,СВЦЭМ!$A$40:$A$783,$A248,СВЦЭМ!$B$39:$B$782,M$242)+'СЕТ СН'!$F$12</f>
        <v>0</v>
      </c>
      <c r="N248" s="36">
        <f>SUMIFS(СВЦЭМ!$H$40:$H$783,СВЦЭМ!$A$40:$A$783,$A248,СВЦЭМ!$B$39:$B$782,N$242)+'СЕТ СН'!$F$12</f>
        <v>0</v>
      </c>
      <c r="O248" s="36">
        <f>SUMIFS(СВЦЭМ!$H$40:$H$783,СВЦЭМ!$A$40:$A$783,$A248,СВЦЭМ!$B$39:$B$782,O$242)+'СЕТ СН'!$F$12</f>
        <v>0</v>
      </c>
      <c r="P248" s="36">
        <f>SUMIFS(СВЦЭМ!$H$40:$H$783,СВЦЭМ!$A$40:$A$783,$A248,СВЦЭМ!$B$39:$B$782,P$242)+'СЕТ СН'!$F$12</f>
        <v>0</v>
      </c>
      <c r="Q248" s="36">
        <f>SUMIFS(СВЦЭМ!$H$40:$H$783,СВЦЭМ!$A$40:$A$783,$A248,СВЦЭМ!$B$39:$B$782,Q$242)+'СЕТ СН'!$F$12</f>
        <v>0</v>
      </c>
      <c r="R248" s="36">
        <f>SUMIFS(СВЦЭМ!$H$40:$H$783,СВЦЭМ!$A$40:$A$783,$A248,СВЦЭМ!$B$39:$B$782,R$242)+'СЕТ СН'!$F$12</f>
        <v>0</v>
      </c>
      <c r="S248" s="36">
        <f>SUMIFS(СВЦЭМ!$H$40:$H$783,СВЦЭМ!$A$40:$A$783,$A248,СВЦЭМ!$B$39:$B$782,S$242)+'СЕТ СН'!$F$12</f>
        <v>0</v>
      </c>
      <c r="T248" s="36">
        <f>SUMIFS(СВЦЭМ!$H$40:$H$783,СВЦЭМ!$A$40:$A$783,$A248,СВЦЭМ!$B$39:$B$782,T$242)+'СЕТ СН'!$F$12</f>
        <v>0</v>
      </c>
      <c r="U248" s="36">
        <f>SUMIFS(СВЦЭМ!$H$40:$H$783,СВЦЭМ!$A$40:$A$783,$A248,СВЦЭМ!$B$39:$B$782,U$242)+'СЕТ СН'!$F$12</f>
        <v>0</v>
      </c>
      <c r="V248" s="36">
        <f>SUMIFS(СВЦЭМ!$H$40:$H$783,СВЦЭМ!$A$40:$A$783,$A248,СВЦЭМ!$B$39:$B$782,V$242)+'СЕТ СН'!$F$12</f>
        <v>0</v>
      </c>
      <c r="W248" s="36">
        <f>SUMIFS(СВЦЭМ!$H$40:$H$783,СВЦЭМ!$A$40:$A$783,$A248,СВЦЭМ!$B$39:$B$782,W$242)+'СЕТ СН'!$F$12</f>
        <v>0</v>
      </c>
      <c r="X248" s="36">
        <f>SUMIFS(СВЦЭМ!$H$40:$H$783,СВЦЭМ!$A$40:$A$783,$A248,СВЦЭМ!$B$39:$B$782,X$242)+'СЕТ СН'!$F$12</f>
        <v>0</v>
      </c>
      <c r="Y248" s="36">
        <f>SUMIFS(СВЦЭМ!$H$40:$H$783,СВЦЭМ!$A$40:$A$783,$A248,СВЦЭМ!$B$39:$B$782,Y$242)+'СЕТ СН'!$F$12</f>
        <v>0</v>
      </c>
    </row>
    <row r="249" spans="1:27" ht="15.75" hidden="1" x14ac:dyDescent="0.2">
      <c r="A249" s="35">
        <f t="shared" si="7"/>
        <v>44964</v>
      </c>
      <c r="B249" s="36">
        <f>SUMIFS(СВЦЭМ!$H$40:$H$783,СВЦЭМ!$A$40:$A$783,$A249,СВЦЭМ!$B$39:$B$782,B$242)+'СЕТ СН'!$F$12</f>
        <v>0</v>
      </c>
      <c r="C249" s="36">
        <f>SUMIFS(СВЦЭМ!$H$40:$H$783,СВЦЭМ!$A$40:$A$783,$A249,СВЦЭМ!$B$39:$B$782,C$242)+'СЕТ СН'!$F$12</f>
        <v>0</v>
      </c>
      <c r="D249" s="36">
        <f>SUMIFS(СВЦЭМ!$H$40:$H$783,СВЦЭМ!$A$40:$A$783,$A249,СВЦЭМ!$B$39:$B$782,D$242)+'СЕТ СН'!$F$12</f>
        <v>0</v>
      </c>
      <c r="E249" s="36">
        <f>SUMIFS(СВЦЭМ!$H$40:$H$783,СВЦЭМ!$A$40:$A$783,$A249,СВЦЭМ!$B$39:$B$782,E$242)+'СЕТ СН'!$F$12</f>
        <v>0</v>
      </c>
      <c r="F249" s="36">
        <f>SUMIFS(СВЦЭМ!$H$40:$H$783,СВЦЭМ!$A$40:$A$783,$A249,СВЦЭМ!$B$39:$B$782,F$242)+'СЕТ СН'!$F$12</f>
        <v>0</v>
      </c>
      <c r="G249" s="36">
        <f>SUMIFS(СВЦЭМ!$H$40:$H$783,СВЦЭМ!$A$40:$A$783,$A249,СВЦЭМ!$B$39:$B$782,G$242)+'СЕТ СН'!$F$12</f>
        <v>0</v>
      </c>
      <c r="H249" s="36">
        <f>SUMIFS(СВЦЭМ!$H$40:$H$783,СВЦЭМ!$A$40:$A$783,$A249,СВЦЭМ!$B$39:$B$782,H$242)+'СЕТ СН'!$F$12</f>
        <v>0</v>
      </c>
      <c r="I249" s="36">
        <f>SUMIFS(СВЦЭМ!$H$40:$H$783,СВЦЭМ!$A$40:$A$783,$A249,СВЦЭМ!$B$39:$B$782,I$242)+'СЕТ СН'!$F$12</f>
        <v>0</v>
      </c>
      <c r="J249" s="36">
        <f>SUMIFS(СВЦЭМ!$H$40:$H$783,СВЦЭМ!$A$40:$A$783,$A249,СВЦЭМ!$B$39:$B$782,J$242)+'СЕТ СН'!$F$12</f>
        <v>0</v>
      </c>
      <c r="K249" s="36">
        <f>SUMIFS(СВЦЭМ!$H$40:$H$783,СВЦЭМ!$A$40:$A$783,$A249,СВЦЭМ!$B$39:$B$782,K$242)+'СЕТ СН'!$F$12</f>
        <v>0</v>
      </c>
      <c r="L249" s="36">
        <f>SUMIFS(СВЦЭМ!$H$40:$H$783,СВЦЭМ!$A$40:$A$783,$A249,СВЦЭМ!$B$39:$B$782,L$242)+'СЕТ СН'!$F$12</f>
        <v>0</v>
      </c>
      <c r="M249" s="36">
        <f>SUMIFS(СВЦЭМ!$H$40:$H$783,СВЦЭМ!$A$40:$A$783,$A249,СВЦЭМ!$B$39:$B$782,M$242)+'СЕТ СН'!$F$12</f>
        <v>0</v>
      </c>
      <c r="N249" s="36">
        <f>SUMIFS(СВЦЭМ!$H$40:$H$783,СВЦЭМ!$A$40:$A$783,$A249,СВЦЭМ!$B$39:$B$782,N$242)+'СЕТ СН'!$F$12</f>
        <v>0</v>
      </c>
      <c r="O249" s="36">
        <f>SUMIFS(СВЦЭМ!$H$40:$H$783,СВЦЭМ!$A$40:$A$783,$A249,СВЦЭМ!$B$39:$B$782,O$242)+'СЕТ СН'!$F$12</f>
        <v>0</v>
      </c>
      <c r="P249" s="36">
        <f>SUMIFS(СВЦЭМ!$H$40:$H$783,СВЦЭМ!$A$40:$A$783,$A249,СВЦЭМ!$B$39:$B$782,P$242)+'СЕТ СН'!$F$12</f>
        <v>0</v>
      </c>
      <c r="Q249" s="36">
        <f>SUMIFS(СВЦЭМ!$H$40:$H$783,СВЦЭМ!$A$40:$A$783,$A249,СВЦЭМ!$B$39:$B$782,Q$242)+'СЕТ СН'!$F$12</f>
        <v>0</v>
      </c>
      <c r="R249" s="36">
        <f>SUMIFS(СВЦЭМ!$H$40:$H$783,СВЦЭМ!$A$40:$A$783,$A249,СВЦЭМ!$B$39:$B$782,R$242)+'СЕТ СН'!$F$12</f>
        <v>0</v>
      </c>
      <c r="S249" s="36">
        <f>SUMIFS(СВЦЭМ!$H$40:$H$783,СВЦЭМ!$A$40:$A$783,$A249,СВЦЭМ!$B$39:$B$782,S$242)+'СЕТ СН'!$F$12</f>
        <v>0</v>
      </c>
      <c r="T249" s="36">
        <f>SUMIFS(СВЦЭМ!$H$40:$H$783,СВЦЭМ!$A$40:$A$783,$A249,СВЦЭМ!$B$39:$B$782,T$242)+'СЕТ СН'!$F$12</f>
        <v>0</v>
      </c>
      <c r="U249" s="36">
        <f>SUMIFS(СВЦЭМ!$H$40:$H$783,СВЦЭМ!$A$40:$A$783,$A249,СВЦЭМ!$B$39:$B$782,U$242)+'СЕТ СН'!$F$12</f>
        <v>0</v>
      </c>
      <c r="V249" s="36">
        <f>SUMIFS(СВЦЭМ!$H$40:$H$783,СВЦЭМ!$A$40:$A$783,$A249,СВЦЭМ!$B$39:$B$782,V$242)+'СЕТ СН'!$F$12</f>
        <v>0</v>
      </c>
      <c r="W249" s="36">
        <f>SUMIFS(СВЦЭМ!$H$40:$H$783,СВЦЭМ!$A$40:$A$783,$A249,СВЦЭМ!$B$39:$B$782,W$242)+'СЕТ СН'!$F$12</f>
        <v>0</v>
      </c>
      <c r="X249" s="36">
        <f>SUMIFS(СВЦЭМ!$H$40:$H$783,СВЦЭМ!$A$40:$A$783,$A249,СВЦЭМ!$B$39:$B$782,X$242)+'СЕТ СН'!$F$12</f>
        <v>0</v>
      </c>
      <c r="Y249" s="36">
        <f>SUMIFS(СВЦЭМ!$H$40:$H$783,СВЦЭМ!$A$40:$A$783,$A249,СВЦЭМ!$B$39:$B$782,Y$242)+'СЕТ СН'!$F$12</f>
        <v>0</v>
      </c>
    </row>
    <row r="250" spans="1:27" ht="15.75" hidden="1" x14ac:dyDescent="0.2">
      <c r="A250" s="35">
        <f t="shared" si="7"/>
        <v>44965</v>
      </c>
      <c r="B250" s="36">
        <f>SUMIFS(СВЦЭМ!$H$40:$H$783,СВЦЭМ!$A$40:$A$783,$A250,СВЦЭМ!$B$39:$B$782,B$242)+'СЕТ СН'!$F$12</f>
        <v>0</v>
      </c>
      <c r="C250" s="36">
        <f>SUMIFS(СВЦЭМ!$H$40:$H$783,СВЦЭМ!$A$40:$A$783,$A250,СВЦЭМ!$B$39:$B$782,C$242)+'СЕТ СН'!$F$12</f>
        <v>0</v>
      </c>
      <c r="D250" s="36">
        <f>SUMIFS(СВЦЭМ!$H$40:$H$783,СВЦЭМ!$A$40:$A$783,$A250,СВЦЭМ!$B$39:$B$782,D$242)+'СЕТ СН'!$F$12</f>
        <v>0</v>
      </c>
      <c r="E250" s="36">
        <f>SUMIFS(СВЦЭМ!$H$40:$H$783,СВЦЭМ!$A$40:$A$783,$A250,СВЦЭМ!$B$39:$B$782,E$242)+'СЕТ СН'!$F$12</f>
        <v>0</v>
      </c>
      <c r="F250" s="36">
        <f>SUMIFS(СВЦЭМ!$H$40:$H$783,СВЦЭМ!$A$40:$A$783,$A250,СВЦЭМ!$B$39:$B$782,F$242)+'СЕТ СН'!$F$12</f>
        <v>0</v>
      </c>
      <c r="G250" s="36">
        <f>SUMIFS(СВЦЭМ!$H$40:$H$783,СВЦЭМ!$A$40:$A$783,$A250,СВЦЭМ!$B$39:$B$782,G$242)+'СЕТ СН'!$F$12</f>
        <v>0</v>
      </c>
      <c r="H250" s="36">
        <f>SUMIFS(СВЦЭМ!$H$40:$H$783,СВЦЭМ!$A$40:$A$783,$A250,СВЦЭМ!$B$39:$B$782,H$242)+'СЕТ СН'!$F$12</f>
        <v>0</v>
      </c>
      <c r="I250" s="36">
        <f>SUMIFS(СВЦЭМ!$H$40:$H$783,СВЦЭМ!$A$40:$A$783,$A250,СВЦЭМ!$B$39:$B$782,I$242)+'СЕТ СН'!$F$12</f>
        <v>0</v>
      </c>
      <c r="J250" s="36">
        <f>SUMIFS(СВЦЭМ!$H$40:$H$783,СВЦЭМ!$A$40:$A$783,$A250,СВЦЭМ!$B$39:$B$782,J$242)+'СЕТ СН'!$F$12</f>
        <v>0</v>
      </c>
      <c r="K250" s="36">
        <f>SUMIFS(СВЦЭМ!$H$40:$H$783,СВЦЭМ!$A$40:$A$783,$A250,СВЦЭМ!$B$39:$B$782,K$242)+'СЕТ СН'!$F$12</f>
        <v>0</v>
      </c>
      <c r="L250" s="36">
        <f>SUMIFS(СВЦЭМ!$H$40:$H$783,СВЦЭМ!$A$40:$A$783,$A250,СВЦЭМ!$B$39:$B$782,L$242)+'СЕТ СН'!$F$12</f>
        <v>0</v>
      </c>
      <c r="M250" s="36">
        <f>SUMIFS(СВЦЭМ!$H$40:$H$783,СВЦЭМ!$A$40:$A$783,$A250,СВЦЭМ!$B$39:$B$782,M$242)+'СЕТ СН'!$F$12</f>
        <v>0</v>
      </c>
      <c r="N250" s="36">
        <f>SUMIFS(СВЦЭМ!$H$40:$H$783,СВЦЭМ!$A$40:$A$783,$A250,СВЦЭМ!$B$39:$B$782,N$242)+'СЕТ СН'!$F$12</f>
        <v>0</v>
      </c>
      <c r="O250" s="36">
        <f>SUMIFS(СВЦЭМ!$H$40:$H$783,СВЦЭМ!$A$40:$A$783,$A250,СВЦЭМ!$B$39:$B$782,O$242)+'СЕТ СН'!$F$12</f>
        <v>0</v>
      </c>
      <c r="P250" s="36">
        <f>SUMIFS(СВЦЭМ!$H$40:$H$783,СВЦЭМ!$A$40:$A$783,$A250,СВЦЭМ!$B$39:$B$782,P$242)+'СЕТ СН'!$F$12</f>
        <v>0</v>
      </c>
      <c r="Q250" s="36">
        <f>SUMIFS(СВЦЭМ!$H$40:$H$783,СВЦЭМ!$A$40:$A$783,$A250,СВЦЭМ!$B$39:$B$782,Q$242)+'СЕТ СН'!$F$12</f>
        <v>0</v>
      </c>
      <c r="R250" s="36">
        <f>SUMIFS(СВЦЭМ!$H$40:$H$783,СВЦЭМ!$A$40:$A$783,$A250,СВЦЭМ!$B$39:$B$782,R$242)+'СЕТ СН'!$F$12</f>
        <v>0</v>
      </c>
      <c r="S250" s="36">
        <f>SUMIFS(СВЦЭМ!$H$40:$H$783,СВЦЭМ!$A$40:$A$783,$A250,СВЦЭМ!$B$39:$B$782,S$242)+'СЕТ СН'!$F$12</f>
        <v>0</v>
      </c>
      <c r="T250" s="36">
        <f>SUMIFS(СВЦЭМ!$H$40:$H$783,СВЦЭМ!$A$40:$A$783,$A250,СВЦЭМ!$B$39:$B$782,T$242)+'СЕТ СН'!$F$12</f>
        <v>0</v>
      </c>
      <c r="U250" s="36">
        <f>SUMIFS(СВЦЭМ!$H$40:$H$783,СВЦЭМ!$A$40:$A$783,$A250,СВЦЭМ!$B$39:$B$782,U$242)+'СЕТ СН'!$F$12</f>
        <v>0</v>
      </c>
      <c r="V250" s="36">
        <f>SUMIFS(СВЦЭМ!$H$40:$H$783,СВЦЭМ!$A$40:$A$783,$A250,СВЦЭМ!$B$39:$B$782,V$242)+'СЕТ СН'!$F$12</f>
        <v>0</v>
      </c>
      <c r="W250" s="36">
        <f>SUMIFS(СВЦЭМ!$H$40:$H$783,СВЦЭМ!$A$40:$A$783,$A250,СВЦЭМ!$B$39:$B$782,W$242)+'СЕТ СН'!$F$12</f>
        <v>0</v>
      </c>
      <c r="X250" s="36">
        <f>SUMIFS(СВЦЭМ!$H$40:$H$783,СВЦЭМ!$A$40:$A$783,$A250,СВЦЭМ!$B$39:$B$782,X$242)+'СЕТ СН'!$F$12</f>
        <v>0</v>
      </c>
      <c r="Y250" s="36">
        <f>SUMIFS(СВЦЭМ!$H$40:$H$783,СВЦЭМ!$A$40:$A$783,$A250,СВЦЭМ!$B$39:$B$782,Y$242)+'СЕТ СН'!$F$12</f>
        <v>0</v>
      </c>
    </row>
    <row r="251" spans="1:27" ht="15.75" hidden="1" x14ac:dyDescent="0.2">
      <c r="A251" s="35">
        <f t="shared" si="7"/>
        <v>44966</v>
      </c>
      <c r="B251" s="36">
        <f>SUMIFS(СВЦЭМ!$H$40:$H$783,СВЦЭМ!$A$40:$A$783,$A251,СВЦЭМ!$B$39:$B$782,B$242)+'СЕТ СН'!$F$12</f>
        <v>0</v>
      </c>
      <c r="C251" s="36">
        <f>SUMIFS(СВЦЭМ!$H$40:$H$783,СВЦЭМ!$A$40:$A$783,$A251,СВЦЭМ!$B$39:$B$782,C$242)+'СЕТ СН'!$F$12</f>
        <v>0</v>
      </c>
      <c r="D251" s="36">
        <f>SUMIFS(СВЦЭМ!$H$40:$H$783,СВЦЭМ!$A$40:$A$783,$A251,СВЦЭМ!$B$39:$B$782,D$242)+'СЕТ СН'!$F$12</f>
        <v>0</v>
      </c>
      <c r="E251" s="36">
        <f>SUMIFS(СВЦЭМ!$H$40:$H$783,СВЦЭМ!$A$40:$A$783,$A251,СВЦЭМ!$B$39:$B$782,E$242)+'СЕТ СН'!$F$12</f>
        <v>0</v>
      </c>
      <c r="F251" s="36">
        <f>SUMIFS(СВЦЭМ!$H$40:$H$783,СВЦЭМ!$A$40:$A$783,$A251,СВЦЭМ!$B$39:$B$782,F$242)+'СЕТ СН'!$F$12</f>
        <v>0</v>
      </c>
      <c r="G251" s="36">
        <f>SUMIFS(СВЦЭМ!$H$40:$H$783,СВЦЭМ!$A$40:$A$783,$A251,СВЦЭМ!$B$39:$B$782,G$242)+'СЕТ СН'!$F$12</f>
        <v>0</v>
      </c>
      <c r="H251" s="36">
        <f>SUMIFS(СВЦЭМ!$H$40:$H$783,СВЦЭМ!$A$40:$A$783,$A251,СВЦЭМ!$B$39:$B$782,H$242)+'СЕТ СН'!$F$12</f>
        <v>0</v>
      </c>
      <c r="I251" s="36">
        <f>SUMIFS(СВЦЭМ!$H$40:$H$783,СВЦЭМ!$A$40:$A$783,$A251,СВЦЭМ!$B$39:$B$782,I$242)+'СЕТ СН'!$F$12</f>
        <v>0</v>
      </c>
      <c r="J251" s="36">
        <f>SUMIFS(СВЦЭМ!$H$40:$H$783,СВЦЭМ!$A$40:$A$783,$A251,СВЦЭМ!$B$39:$B$782,J$242)+'СЕТ СН'!$F$12</f>
        <v>0</v>
      </c>
      <c r="K251" s="36">
        <f>SUMIFS(СВЦЭМ!$H$40:$H$783,СВЦЭМ!$A$40:$A$783,$A251,СВЦЭМ!$B$39:$B$782,K$242)+'СЕТ СН'!$F$12</f>
        <v>0</v>
      </c>
      <c r="L251" s="36">
        <f>SUMIFS(СВЦЭМ!$H$40:$H$783,СВЦЭМ!$A$40:$A$783,$A251,СВЦЭМ!$B$39:$B$782,L$242)+'СЕТ СН'!$F$12</f>
        <v>0</v>
      </c>
      <c r="M251" s="36">
        <f>SUMIFS(СВЦЭМ!$H$40:$H$783,СВЦЭМ!$A$40:$A$783,$A251,СВЦЭМ!$B$39:$B$782,M$242)+'СЕТ СН'!$F$12</f>
        <v>0</v>
      </c>
      <c r="N251" s="36">
        <f>SUMIFS(СВЦЭМ!$H$40:$H$783,СВЦЭМ!$A$40:$A$783,$A251,СВЦЭМ!$B$39:$B$782,N$242)+'СЕТ СН'!$F$12</f>
        <v>0</v>
      </c>
      <c r="O251" s="36">
        <f>SUMIFS(СВЦЭМ!$H$40:$H$783,СВЦЭМ!$A$40:$A$783,$A251,СВЦЭМ!$B$39:$B$782,O$242)+'СЕТ СН'!$F$12</f>
        <v>0</v>
      </c>
      <c r="P251" s="36">
        <f>SUMIFS(СВЦЭМ!$H$40:$H$783,СВЦЭМ!$A$40:$A$783,$A251,СВЦЭМ!$B$39:$B$782,P$242)+'СЕТ СН'!$F$12</f>
        <v>0</v>
      </c>
      <c r="Q251" s="36">
        <f>SUMIFS(СВЦЭМ!$H$40:$H$783,СВЦЭМ!$A$40:$A$783,$A251,СВЦЭМ!$B$39:$B$782,Q$242)+'СЕТ СН'!$F$12</f>
        <v>0</v>
      </c>
      <c r="R251" s="36">
        <f>SUMIFS(СВЦЭМ!$H$40:$H$783,СВЦЭМ!$A$40:$A$783,$A251,СВЦЭМ!$B$39:$B$782,R$242)+'СЕТ СН'!$F$12</f>
        <v>0</v>
      </c>
      <c r="S251" s="36">
        <f>SUMIFS(СВЦЭМ!$H$40:$H$783,СВЦЭМ!$A$40:$A$783,$A251,СВЦЭМ!$B$39:$B$782,S$242)+'СЕТ СН'!$F$12</f>
        <v>0</v>
      </c>
      <c r="T251" s="36">
        <f>SUMIFS(СВЦЭМ!$H$40:$H$783,СВЦЭМ!$A$40:$A$783,$A251,СВЦЭМ!$B$39:$B$782,T$242)+'СЕТ СН'!$F$12</f>
        <v>0</v>
      </c>
      <c r="U251" s="36">
        <f>SUMIFS(СВЦЭМ!$H$40:$H$783,СВЦЭМ!$A$40:$A$783,$A251,СВЦЭМ!$B$39:$B$782,U$242)+'СЕТ СН'!$F$12</f>
        <v>0</v>
      </c>
      <c r="V251" s="36">
        <f>SUMIFS(СВЦЭМ!$H$40:$H$783,СВЦЭМ!$A$40:$A$783,$A251,СВЦЭМ!$B$39:$B$782,V$242)+'СЕТ СН'!$F$12</f>
        <v>0</v>
      </c>
      <c r="W251" s="36">
        <f>SUMIFS(СВЦЭМ!$H$40:$H$783,СВЦЭМ!$A$40:$A$783,$A251,СВЦЭМ!$B$39:$B$782,W$242)+'СЕТ СН'!$F$12</f>
        <v>0</v>
      </c>
      <c r="X251" s="36">
        <f>SUMIFS(СВЦЭМ!$H$40:$H$783,СВЦЭМ!$A$40:$A$783,$A251,СВЦЭМ!$B$39:$B$782,X$242)+'СЕТ СН'!$F$12</f>
        <v>0</v>
      </c>
      <c r="Y251" s="36">
        <f>SUMIFS(СВЦЭМ!$H$40:$H$783,СВЦЭМ!$A$40:$A$783,$A251,СВЦЭМ!$B$39:$B$782,Y$242)+'СЕТ СН'!$F$12</f>
        <v>0</v>
      </c>
    </row>
    <row r="252" spans="1:27" ht="15.75" hidden="1" x14ac:dyDescent="0.2">
      <c r="A252" s="35">
        <f t="shared" si="7"/>
        <v>44967</v>
      </c>
      <c r="B252" s="36">
        <f>SUMIFS(СВЦЭМ!$H$40:$H$783,СВЦЭМ!$A$40:$A$783,$A252,СВЦЭМ!$B$39:$B$782,B$242)+'СЕТ СН'!$F$12</f>
        <v>0</v>
      </c>
      <c r="C252" s="36">
        <f>SUMIFS(СВЦЭМ!$H$40:$H$783,СВЦЭМ!$A$40:$A$783,$A252,СВЦЭМ!$B$39:$B$782,C$242)+'СЕТ СН'!$F$12</f>
        <v>0</v>
      </c>
      <c r="D252" s="36">
        <f>SUMIFS(СВЦЭМ!$H$40:$H$783,СВЦЭМ!$A$40:$A$783,$A252,СВЦЭМ!$B$39:$B$782,D$242)+'СЕТ СН'!$F$12</f>
        <v>0</v>
      </c>
      <c r="E252" s="36">
        <f>SUMIFS(СВЦЭМ!$H$40:$H$783,СВЦЭМ!$A$40:$A$783,$A252,СВЦЭМ!$B$39:$B$782,E$242)+'СЕТ СН'!$F$12</f>
        <v>0</v>
      </c>
      <c r="F252" s="36">
        <f>SUMIFS(СВЦЭМ!$H$40:$H$783,СВЦЭМ!$A$40:$A$783,$A252,СВЦЭМ!$B$39:$B$782,F$242)+'СЕТ СН'!$F$12</f>
        <v>0</v>
      </c>
      <c r="G252" s="36">
        <f>SUMIFS(СВЦЭМ!$H$40:$H$783,СВЦЭМ!$A$40:$A$783,$A252,СВЦЭМ!$B$39:$B$782,G$242)+'СЕТ СН'!$F$12</f>
        <v>0</v>
      </c>
      <c r="H252" s="36">
        <f>SUMIFS(СВЦЭМ!$H$40:$H$783,СВЦЭМ!$A$40:$A$783,$A252,СВЦЭМ!$B$39:$B$782,H$242)+'СЕТ СН'!$F$12</f>
        <v>0</v>
      </c>
      <c r="I252" s="36">
        <f>SUMIFS(СВЦЭМ!$H$40:$H$783,СВЦЭМ!$A$40:$A$783,$A252,СВЦЭМ!$B$39:$B$782,I$242)+'СЕТ СН'!$F$12</f>
        <v>0</v>
      </c>
      <c r="J252" s="36">
        <f>SUMIFS(СВЦЭМ!$H$40:$H$783,СВЦЭМ!$A$40:$A$783,$A252,СВЦЭМ!$B$39:$B$782,J$242)+'СЕТ СН'!$F$12</f>
        <v>0</v>
      </c>
      <c r="K252" s="36">
        <f>SUMIFS(СВЦЭМ!$H$40:$H$783,СВЦЭМ!$A$40:$A$783,$A252,СВЦЭМ!$B$39:$B$782,K$242)+'СЕТ СН'!$F$12</f>
        <v>0</v>
      </c>
      <c r="L252" s="36">
        <f>SUMIFS(СВЦЭМ!$H$40:$H$783,СВЦЭМ!$A$40:$A$783,$A252,СВЦЭМ!$B$39:$B$782,L$242)+'СЕТ СН'!$F$12</f>
        <v>0</v>
      </c>
      <c r="M252" s="36">
        <f>SUMIFS(СВЦЭМ!$H$40:$H$783,СВЦЭМ!$A$40:$A$783,$A252,СВЦЭМ!$B$39:$B$782,M$242)+'СЕТ СН'!$F$12</f>
        <v>0</v>
      </c>
      <c r="N252" s="36">
        <f>SUMIFS(СВЦЭМ!$H$40:$H$783,СВЦЭМ!$A$40:$A$783,$A252,СВЦЭМ!$B$39:$B$782,N$242)+'СЕТ СН'!$F$12</f>
        <v>0</v>
      </c>
      <c r="O252" s="36">
        <f>SUMIFS(СВЦЭМ!$H$40:$H$783,СВЦЭМ!$A$40:$A$783,$A252,СВЦЭМ!$B$39:$B$782,O$242)+'СЕТ СН'!$F$12</f>
        <v>0</v>
      </c>
      <c r="P252" s="36">
        <f>SUMIFS(СВЦЭМ!$H$40:$H$783,СВЦЭМ!$A$40:$A$783,$A252,СВЦЭМ!$B$39:$B$782,P$242)+'СЕТ СН'!$F$12</f>
        <v>0</v>
      </c>
      <c r="Q252" s="36">
        <f>SUMIFS(СВЦЭМ!$H$40:$H$783,СВЦЭМ!$A$40:$A$783,$A252,СВЦЭМ!$B$39:$B$782,Q$242)+'СЕТ СН'!$F$12</f>
        <v>0</v>
      </c>
      <c r="R252" s="36">
        <f>SUMIFS(СВЦЭМ!$H$40:$H$783,СВЦЭМ!$A$40:$A$783,$A252,СВЦЭМ!$B$39:$B$782,R$242)+'СЕТ СН'!$F$12</f>
        <v>0</v>
      </c>
      <c r="S252" s="36">
        <f>SUMIFS(СВЦЭМ!$H$40:$H$783,СВЦЭМ!$A$40:$A$783,$A252,СВЦЭМ!$B$39:$B$782,S$242)+'СЕТ СН'!$F$12</f>
        <v>0</v>
      </c>
      <c r="T252" s="36">
        <f>SUMIFS(СВЦЭМ!$H$40:$H$783,СВЦЭМ!$A$40:$A$783,$A252,СВЦЭМ!$B$39:$B$782,T$242)+'СЕТ СН'!$F$12</f>
        <v>0</v>
      </c>
      <c r="U252" s="36">
        <f>SUMIFS(СВЦЭМ!$H$40:$H$783,СВЦЭМ!$A$40:$A$783,$A252,СВЦЭМ!$B$39:$B$782,U$242)+'СЕТ СН'!$F$12</f>
        <v>0</v>
      </c>
      <c r="V252" s="36">
        <f>SUMIFS(СВЦЭМ!$H$40:$H$783,СВЦЭМ!$A$40:$A$783,$A252,СВЦЭМ!$B$39:$B$782,V$242)+'СЕТ СН'!$F$12</f>
        <v>0</v>
      </c>
      <c r="W252" s="36">
        <f>SUMIFS(СВЦЭМ!$H$40:$H$783,СВЦЭМ!$A$40:$A$783,$A252,СВЦЭМ!$B$39:$B$782,W$242)+'СЕТ СН'!$F$12</f>
        <v>0</v>
      </c>
      <c r="X252" s="36">
        <f>SUMIFS(СВЦЭМ!$H$40:$H$783,СВЦЭМ!$A$40:$A$783,$A252,СВЦЭМ!$B$39:$B$782,X$242)+'СЕТ СН'!$F$12</f>
        <v>0</v>
      </c>
      <c r="Y252" s="36">
        <f>SUMIFS(СВЦЭМ!$H$40:$H$783,СВЦЭМ!$A$40:$A$783,$A252,СВЦЭМ!$B$39:$B$782,Y$242)+'СЕТ СН'!$F$12</f>
        <v>0</v>
      </c>
    </row>
    <row r="253" spans="1:27" ht="15.75" hidden="1" x14ac:dyDescent="0.2">
      <c r="A253" s="35">
        <f t="shared" si="7"/>
        <v>44968</v>
      </c>
      <c r="B253" s="36">
        <f>SUMIFS(СВЦЭМ!$H$40:$H$783,СВЦЭМ!$A$40:$A$783,$A253,СВЦЭМ!$B$39:$B$782,B$242)+'СЕТ СН'!$F$12</f>
        <v>0</v>
      </c>
      <c r="C253" s="36">
        <f>SUMIFS(СВЦЭМ!$H$40:$H$783,СВЦЭМ!$A$40:$A$783,$A253,СВЦЭМ!$B$39:$B$782,C$242)+'СЕТ СН'!$F$12</f>
        <v>0</v>
      </c>
      <c r="D253" s="36">
        <f>SUMIFS(СВЦЭМ!$H$40:$H$783,СВЦЭМ!$A$40:$A$783,$A253,СВЦЭМ!$B$39:$B$782,D$242)+'СЕТ СН'!$F$12</f>
        <v>0</v>
      </c>
      <c r="E253" s="36">
        <f>SUMIFS(СВЦЭМ!$H$40:$H$783,СВЦЭМ!$A$40:$A$783,$A253,СВЦЭМ!$B$39:$B$782,E$242)+'СЕТ СН'!$F$12</f>
        <v>0</v>
      </c>
      <c r="F253" s="36">
        <f>SUMIFS(СВЦЭМ!$H$40:$H$783,СВЦЭМ!$A$40:$A$783,$A253,СВЦЭМ!$B$39:$B$782,F$242)+'СЕТ СН'!$F$12</f>
        <v>0</v>
      </c>
      <c r="G253" s="36">
        <f>SUMIFS(СВЦЭМ!$H$40:$H$783,СВЦЭМ!$A$40:$A$783,$A253,СВЦЭМ!$B$39:$B$782,G$242)+'СЕТ СН'!$F$12</f>
        <v>0</v>
      </c>
      <c r="H253" s="36">
        <f>SUMIFS(СВЦЭМ!$H$40:$H$783,СВЦЭМ!$A$40:$A$783,$A253,СВЦЭМ!$B$39:$B$782,H$242)+'СЕТ СН'!$F$12</f>
        <v>0</v>
      </c>
      <c r="I253" s="36">
        <f>SUMIFS(СВЦЭМ!$H$40:$H$783,СВЦЭМ!$A$40:$A$783,$A253,СВЦЭМ!$B$39:$B$782,I$242)+'СЕТ СН'!$F$12</f>
        <v>0</v>
      </c>
      <c r="J253" s="36">
        <f>SUMIFS(СВЦЭМ!$H$40:$H$783,СВЦЭМ!$A$40:$A$783,$A253,СВЦЭМ!$B$39:$B$782,J$242)+'СЕТ СН'!$F$12</f>
        <v>0</v>
      </c>
      <c r="K253" s="36">
        <f>SUMIFS(СВЦЭМ!$H$40:$H$783,СВЦЭМ!$A$40:$A$783,$A253,СВЦЭМ!$B$39:$B$782,K$242)+'СЕТ СН'!$F$12</f>
        <v>0</v>
      </c>
      <c r="L253" s="36">
        <f>SUMIFS(СВЦЭМ!$H$40:$H$783,СВЦЭМ!$A$40:$A$783,$A253,СВЦЭМ!$B$39:$B$782,L$242)+'СЕТ СН'!$F$12</f>
        <v>0</v>
      </c>
      <c r="M253" s="36">
        <f>SUMIFS(СВЦЭМ!$H$40:$H$783,СВЦЭМ!$A$40:$A$783,$A253,СВЦЭМ!$B$39:$B$782,M$242)+'СЕТ СН'!$F$12</f>
        <v>0</v>
      </c>
      <c r="N253" s="36">
        <f>SUMIFS(СВЦЭМ!$H$40:$H$783,СВЦЭМ!$A$40:$A$783,$A253,СВЦЭМ!$B$39:$B$782,N$242)+'СЕТ СН'!$F$12</f>
        <v>0</v>
      </c>
      <c r="O253" s="36">
        <f>SUMIFS(СВЦЭМ!$H$40:$H$783,СВЦЭМ!$A$40:$A$783,$A253,СВЦЭМ!$B$39:$B$782,O$242)+'СЕТ СН'!$F$12</f>
        <v>0</v>
      </c>
      <c r="P253" s="36">
        <f>SUMIFS(СВЦЭМ!$H$40:$H$783,СВЦЭМ!$A$40:$A$783,$A253,СВЦЭМ!$B$39:$B$782,P$242)+'СЕТ СН'!$F$12</f>
        <v>0</v>
      </c>
      <c r="Q253" s="36">
        <f>SUMIFS(СВЦЭМ!$H$40:$H$783,СВЦЭМ!$A$40:$A$783,$A253,СВЦЭМ!$B$39:$B$782,Q$242)+'СЕТ СН'!$F$12</f>
        <v>0</v>
      </c>
      <c r="R253" s="36">
        <f>SUMIFS(СВЦЭМ!$H$40:$H$783,СВЦЭМ!$A$40:$A$783,$A253,СВЦЭМ!$B$39:$B$782,R$242)+'СЕТ СН'!$F$12</f>
        <v>0</v>
      </c>
      <c r="S253" s="36">
        <f>SUMIFS(СВЦЭМ!$H$40:$H$783,СВЦЭМ!$A$40:$A$783,$A253,СВЦЭМ!$B$39:$B$782,S$242)+'СЕТ СН'!$F$12</f>
        <v>0</v>
      </c>
      <c r="T253" s="36">
        <f>SUMIFS(СВЦЭМ!$H$40:$H$783,СВЦЭМ!$A$40:$A$783,$A253,СВЦЭМ!$B$39:$B$782,T$242)+'СЕТ СН'!$F$12</f>
        <v>0</v>
      </c>
      <c r="U253" s="36">
        <f>SUMIFS(СВЦЭМ!$H$40:$H$783,СВЦЭМ!$A$40:$A$783,$A253,СВЦЭМ!$B$39:$B$782,U$242)+'СЕТ СН'!$F$12</f>
        <v>0</v>
      </c>
      <c r="V253" s="36">
        <f>SUMIFS(СВЦЭМ!$H$40:$H$783,СВЦЭМ!$A$40:$A$783,$A253,СВЦЭМ!$B$39:$B$782,V$242)+'СЕТ СН'!$F$12</f>
        <v>0</v>
      </c>
      <c r="W253" s="36">
        <f>SUMIFS(СВЦЭМ!$H$40:$H$783,СВЦЭМ!$A$40:$A$783,$A253,СВЦЭМ!$B$39:$B$782,W$242)+'СЕТ СН'!$F$12</f>
        <v>0</v>
      </c>
      <c r="X253" s="36">
        <f>SUMIFS(СВЦЭМ!$H$40:$H$783,СВЦЭМ!$A$40:$A$783,$A253,СВЦЭМ!$B$39:$B$782,X$242)+'СЕТ СН'!$F$12</f>
        <v>0</v>
      </c>
      <c r="Y253" s="36">
        <f>SUMIFS(СВЦЭМ!$H$40:$H$783,СВЦЭМ!$A$40:$A$783,$A253,СВЦЭМ!$B$39:$B$782,Y$242)+'СЕТ СН'!$F$12</f>
        <v>0</v>
      </c>
    </row>
    <row r="254" spans="1:27" ht="15.75" hidden="1" x14ac:dyDescent="0.2">
      <c r="A254" s="35">
        <f t="shared" si="7"/>
        <v>44969</v>
      </c>
      <c r="B254" s="36">
        <f>SUMIFS(СВЦЭМ!$H$40:$H$783,СВЦЭМ!$A$40:$A$783,$A254,СВЦЭМ!$B$39:$B$782,B$242)+'СЕТ СН'!$F$12</f>
        <v>0</v>
      </c>
      <c r="C254" s="36">
        <f>SUMIFS(СВЦЭМ!$H$40:$H$783,СВЦЭМ!$A$40:$A$783,$A254,СВЦЭМ!$B$39:$B$782,C$242)+'СЕТ СН'!$F$12</f>
        <v>0</v>
      </c>
      <c r="D254" s="36">
        <f>SUMIFS(СВЦЭМ!$H$40:$H$783,СВЦЭМ!$A$40:$A$783,$A254,СВЦЭМ!$B$39:$B$782,D$242)+'СЕТ СН'!$F$12</f>
        <v>0</v>
      </c>
      <c r="E254" s="36">
        <f>SUMIFS(СВЦЭМ!$H$40:$H$783,СВЦЭМ!$A$40:$A$783,$A254,СВЦЭМ!$B$39:$B$782,E$242)+'СЕТ СН'!$F$12</f>
        <v>0</v>
      </c>
      <c r="F254" s="36">
        <f>SUMIFS(СВЦЭМ!$H$40:$H$783,СВЦЭМ!$A$40:$A$783,$A254,СВЦЭМ!$B$39:$B$782,F$242)+'СЕТ СН'!$F$12</f>
        <v>0</v>
      </c>
      <c r="G254" s="36">
        <f>SUMIFS(СВЦЭМ!$H$40:$H$783,СВЦЭМ!$A$40:$A$783,$A254,СВЦЭМ!$B$39:$B$782,G$242)+'СЕТ СН'!$F$12</f>
        <v>0</v>
      </c>
      <c r="H254" s="36">
        <f>SUMIFS(СВЦЭМ!$H$40:$H$783,СВЦЭМ!$A$40:$A$783,$A254,СВЦЭМ!$B$39:$B$782,H$242)+'СЕТ СН'!$F$12</f>
        <v>0</v>
      </c>
      <c r="I254" s="36">
        <f>SUMIFS(СВЦЭМ!$H$40:$H$783,СВЦЭМ!$A$40:$A$783,$A254,СВЦЭМ!$B$39:$B$782,I$242)+'СЕТ СН'!$F$12</f>
        <v>0</v>
      </c>
      <c r="J254" s="36">
        <f>SUMIFS(СВЦЭМ!$H$40:$H$783,СВЦЭМ!$A$40:$A$783,$A254,СВЦЭМ!$B$39:$B$782,J$242)+'СЕТ СН'!$F$12</f>
        <v>0</v>
      </c>
      <c r="K254" s="36">
        <f>SUMIFS(СВЦЭМ!$H$40:$H$783,СВЦЭМ!$A$40:$A$783,$A254,СВЦЭМ!$B$39:$B$782,K$242)+'СЕТ СН'!$F$12</f>
        <v>0</v>
      </c>
      <c r="L254" s="36">
        <f>SUMIFS(СВЦЭМ!$H$40:$H$783,СВЦЭМ!$A$40:$A$783,$A254,СВЦЭМ!$B$39:$B$782,L$242)+'СЕТ СН'!$F$12</f>
        <v>0</v>
      </c>
      <c r="M254" s="36">
        <f>SUMIFS(СВЦЭМ!$H$40:$H$783,СВЦЭМ!$A$40:$A$783,$A254,СВЦЭМ!$B$39:$B$782,M$242)+'СЕТ СН'!$F$12</f>
        <v>0</v>
      </c>
      <c r="N254" s="36">
        <f>SUMIFS(СВЦЭМ!$H$40:$H$783,СВЦЭМ!$A$40:$A$783,$A254,СВЦЭМ!$B$39:$B$782,N$242)+'СЕТ СН'!$F$12</f>
        <v>0</v>
      </c>
      <c r="O254" s="36">
        <f>SUMIFS(СВЦЭМ!$H$40:$H$783,СВЦЭМ!$A$40:$A$783,$A254,СВЦЭМ!$B$39:$B$782,O$242)+'СЕТ СН'!$F$12</f>
        <v>0</v>
      </c>
      <c r="P254" s="36">
        <f>SUMIFS(СВЦЭМ!$H$40:$H$783,СВЦЭМ!$A$40:$A$783,$A254,СВЦЭМ!$B$39:$B$782,P$242)+'СЕТ СН'!$F$12</f>
        <v>0</v>
      </c>
      <c r="Q254" s="36">
        <f>SUMIFS(СВЦЭМ!$H$40:$H$783,СВЦЭМ!$A$40:$A$783,$A254,СВЦЭМ!$B$39:$B$782,Q$242)+'СЕТ СН'!$F$12</f>
        <v>0</v>
      </c>
      <c r="R254" s="36">
        <f>SUMIFS(СВЦЭМ!$H$40:$H$783,СВЦЭМ!$A$40:$A$783,$A254,СВЦЭМ!$B$39:$B$782,R$242)+'СЕТ СН'!$F$12</f>
        <v>0</v>
      </c>
      <c r="S254" s="36">
        <f>SUMIFS(СВЦЭМ!$H$40:$H$783,СВЦЭМ!$A$40:$A$783,$A254,СВЦЭМ!$B$39:$B$782,S$242)+'СЕТ СН'!$F$12</f>
        <v>0</v>
      </c>
      <c r="T254" s="36">
        <f>SUMIFS(СВЦЭМ!$H$40:$H$783,СВЦЭМ!$A$40:$A$783,$A254,СВЦЭМ!$B$39:$B$782,T$242)+'СЕТ СН'!$F$12</f>
        <v>0</v>
      </c>
      <c r="U254" s="36">
        <f>SUMIFS(СВЦЭМ!$H$40:$H$783,СВЦЭМ!$A$40:$A$783,$A254,СВЦЭМ!$B$39:$B$782,U$242)+'СЕТ СН'!$F$12</f>
        <v>0</v>
      </c>
      <c r="V254" s="36">
        <f>SUMIFS(СВЦЭМ!$H$40:$H$783,СВЦЭМ!$A$40:$A$783,$A254,СВЦЭМ!$B$39:$B$782,V$242)+'СЕТ СН'!$F$12</f>
        <v>0</v>
      </c>
      <c r="W254" s="36">
        <f>SUMIFS(СВЦЭМ!$H$40:$H$783,СВЦЭМ!$A$40:$A$783,$A254,СВЦЭМ!$B$39:$B$782,W$242)+'СЕТ СН'!$F$12</f>
        <v>0</v>
      </c>
      <c r="X254" s="36">
        <f>SUMIFS(СВЦЭМ!$H$40:$H$783,СВЦЭМ!$A$40:$A$783,$A254,СВЦЭМ!$B$39:$B$782,X$242)+'СЕТ СН'!$F$12</f>
        <v>0</v>
      </c>
      <c r="Y254" s="36">
        <f>SUMIFS(СВЦЭМ!$H$40:$H$783,СВЦЭМ!$A$40:$A$783,$A254,СВЦЭМ!$B$39:$B$782,Y$242)+'СЕТ СН'!$F$12</f>
        <v>0</v>
      </c>
    </row>
    <row r="255" spans="1:27" ht="15.75" hidden="1" x14ac:dyDescent="0.2">
      <c r="A255" s="35">
        <f t="shared" si="7"/>
        <v>44970</v>
      </c>
      <c r="B255" s="36">
        <f>SUMIFS(СВЦЭМ!$H$40:$H$783,СВЦЭМ!$A$40:$A$783,$A255,СВЦЭМ!$B$39:$B$782,B$242)+'СЕТ СН'!$F$12</f>
        <v>0</v>
      </c>
      <c r="C255" s="36">
        <f>SUMIFS(СВЦЭМ!$H$40:$H$783,СВЦЭМ!$A$40:$A$783,$A255,СВЦЭМ!$B$39:$B$782,C$242)+'СЕТ СН'!$F$12</f>
        <v>0</v>
      </c>
      <c r="D255" s="36">
        <f>SUMIFS(СВЦЭМ!$H$40:$H$783,СВЦЭМ!$A$40:$A$783,$A255,СВЦЭМ!$B$39:$B$782,D$242)+'СЕТ СН'!$F$12</f>
        <v>0</v>
      </c>
      <c r="E255" s="36">
        <f>SUMIFS(СВЦЭМ!$H$40:$H$783,СВЦЭМ!$A$40:$A$783,$A255,СВЦЭМ!$B$39:$B$782,E$242)+'СЕТ СН'!$F$12</f>
        <v>0</v>
      </c>
      <c r="F255" s="36">
        <f>SUMIFS(СВЦЭМ!$H$40:$H$783,СВЦЭМ!$A$40:$A$783,$A255,СВЦЭМ!$B$39:$B$782,F$242)+'СЕТ СН'!$F$12</f>
        <v>0</v>
      </c>
      <c r="G255" s="36">
        <f>SUMIFS(СВЦЭМ!$H$40:$H$783,СВЦЭМ!$A$40:$A$783,$A255,СВЦЭМ!$B$39:$B$782,G$242)+'СЕТ СН'!$F$12</f>
        <v>0</v>
      </c>
      <c r="H255" s="36">
        <f>SUMIFS(СВЦЭМ!$H$40:$H$783,СВЦЭМ!$A$40:$A$783,$A255,СВЦЭМ!$B$39:$B$782,H$242)+'СЕТ СН'!$F$12</f>
        <v>0</v>
      </c>
      <c r="I255" s="36">
        <f>SUMIFS(СВЦЭМ!$H$40:$H$783,СВЦЭМ!$A$40:$A$783,$A255,СВЦЭМ!$B$39:$B$782,I$242)+'СЕТ СН'!$F$12</f>
        <v>0</v>
      </c>
      <c r="J255" s="36">
        <f>SUMIFS(СВЦЭМ!$H$40:$H$783,СВЦЭМ!$A$40:$A$783,$A255,СВЦЭМ!$B$39:$B$782,J$242)+'СЕТ СН'!$F$12</f>
        <v>0</v>
      </c>
      <c r="K255" s="36">
        <f>SUMIFS(СВЦЭМ!$H$40:$H$783,СВЦЭМ!$A$40:$A$783,$A255,СВЦЭМ!$B$39:$B$782,K$242)+'СЕТ СН'!$F$12</f>
        <v>0</v>
      </c>
      <c r="L255" s="36">
        <f>SUMIFS(СВЦЭМ!$H$40:$H$783,СВЦЭМ!$A$40:$A$783,$A255,СВЦЭМ!$B$39:$B$782,L$242)+'СЕТ СН'!$F$12</f>
        <v>0</v>
      </c>
      <c r="M255" s="36">
        <f>SUMIFS(СВЦЭМ!$H$40:$H$783,СВЦЭМ!$A$40:$A$783,$A255,СВЦЭМ!$B$39:$B$782,M$242)+'СЕТ СН'!$F$12</f>
        <v>0</v>
      </c>
      <c r="N255" s="36">
        <f>SUMIFS(СВЦЭМ!$H$40:$H$783,СВЦЭМ!$A$40:$A$783,$A255,СВЦЭМ!$B$39:$B$782,N$242)+'СЕТ СН'!$F$12</f>
        <v>0</v>
      </c>
      <c r="O255" s="36">
        <f>SUMIFS(СВЦЭМ!$H$40:$H$783,СВЦЭМ!$A$40:$A$783,$A255,СВЦЭМ!$B$39:$B$782,O$242)+'СЕТ СН'!$F$12</f>
        <v>0</v>
      </c>
      <c r="P255" s="36">
        <f>SUMIFS(СВЦЭМ!$H$40:$H$783,СВЦЭМ!$A$40:$A$783,$A255,СВЦЭМ!$B$39:$B$782,P$242)+'СЕТ СН'!$F$12</f>
        <v>0</v>
      </c>
      <c r="Q255" s="36">
        <f>SUMIFS(СВЦЭМ!$H$40:$H$783,СВЦЭМ!$A$40:$A$783,$A255,СВЦЭМ!$B$39:$B$782,Q$242)+'СЕТ СН'!$F$12</f>
        <v>0</v>
      </c>
      <c r="R255" s="36">
        <f>SUMIFS(СВЦЭМ!$H$40:$H$783,СВЦЭМ!$A$40:$A$783,$A255,СВЦЭМ!$B$39:$B$782,R$242)+'СЕТ СН'!$F$12</f>
        <v>0</v>
      </c>
      <c r="S255" s="36">
        <f>SUMIFS(СВЦЭМ!$H$40:$H$783,СВЦЭМ!$A$40:$A$783,$A255,СВЦЭМ!$B$39:$B$782,S$242)+'СЕТ СН'!$F$12</f>
        <v>0</v>
      </c>
      <c r="T255" s="36">
        <f>SUMIFS(СВЦЭМ!$H$40:$H$783,СВЦЭМ!$A$40:$A$783,$A255,СВЦЭМ!$B$39:$B$782,T$242)+'СЕТ СН'!$F$12</f>
        <v>0</v>
      </c>
      <c r="U255" s="36">
        <f>SUMIFS(СВЦЭМ!$H$40:$H$783,СВЦЭМ!$A$40:$A$783,$A255,СВЦЭМ!$B$39:$B$782,U$242)+'СЕТ СН'!$F$12</f>
        <v>0</v>
      </c>
      <c r="V255" s="36">
        <f>SUMIFS(СВЦЭМ!$H$40:$H$783,СВЦЭМ!$A$40:$A$783,$A255,СВЦЭМ!$B$39:$B$782,V$242)+'СЕТ СН'!$F$12</f>
        <v>0</v>
      </c>
      <c r="W255" s="36">
        <f>SUMIFS(СВЦЭМ!$H$40:$H$783,СВЦЭМ!$A$40:$A$783,$A255,СВЦЭМ!$B$39:$B$782,W$242)+'СЕТ СН'!$F$12</f>
        <v>0</v>
      </c>
      <c r="X255" s="36">
        <f>SUMIFS(СВЦЭМ!$H$40:$H$783,СВЦЭМ!$A$40:$A$783,$A255,СВЦЭМ!$B$39:$B$782,X$242)+'СЕТ СН'!$F$12</f>
        <v>0</v>
      </c>
      <c r="Y255" s="36">
        <f>SUMIFS(СВЦЭМ!$H$40:$H$783,СВЦЭМ!$A$40:$A$783,$A255,СВЦЭМ!$B$39:$B$782,Y$242)+'СЕТ СН'!$F$12</f>
        <v>0</v>
      </c>
    </row>
    <row r="256" spans="1:27" ht="15.75" hidden="1" x14ac:dyDescent="0.2">
      <c r="A256" s="35">
        <f t="shared" si="7"/>
        <v>44971</v>
      </c>
      <c r="B256" s="36">
        <f>SUMIFS(СВЦЭМ!$H$40:$H$783,СВЦЭМ!$A$40:$A$783,$A256,СВЦЭМ!$B$39:$B$782,B$242)+'СЕТ СН'!$F$12</f>
        <v>0</v>
      </c>
      <c r="C256" s="36">
        <f>SUMIFS(СВЦЭМ!$H$40:$H$783,СВЦЭМ!$A$40:$A$783,$A256,СВЦЭМ!$B$39:$B$782,C$242)+'СЕТ СН'!$F$12</f>
        <v>0</v>
      </c>
      <c r="D256" s="36">
        <f>SUMIFS(СВЦЭМ!$H$40:$H$783,СВЦЭМ!$A$40:$A$783,$A256,СВЦЭМ!$B$39:$B$782,D$242)+'СЕТ СН'!$F$12</f>
        <v>0</v>
      </c>
      <c r="E256" s="36">
        <f>SUMIFS(СВЦЭМ!$H$40:$H$783,СВЦЭМ!$A$40:$A$783,$A256,СВЦЭМ!$B$39:$B$782,E$242)+'СЕТ СН'!$F$12</f>
        <v>0</v>
      </c>
      <c r="F256" s="36">
        <f>SUMIFS(СВЦЭМ!$H$40:$H$783,СВЦЭМ!$A$40:$A$783,$A256,СВЦЭМ!$B$39:$B$782,F$242)+'СЕТ СН'!$F$12</f>
        <v>0</v>
      </c>
      <c r="G256" s="36">
        <f>SUMIFS(СВЦЭМ!$H$40:$H$783,СВЦЭМ!$A$40:$A$783,$A256,СВЦЭМ!$B$39:$B$782,G$242)+'СЕТ СН'!$F$12</f>
        <v>0</v>
      </c>
      <c r="H256" s="36">
        <f>SUMIFS(СВЦЭМ!$H$40:$H$783,СВЦЭМ!$A$40:$A$783,$A256,СВЦЭМ!$B$39:$B$782,H$242)+'СЕТ СН'!$F$12</f>
        <v>0</v>
      </c>
      <c r="I256" s="36">
        <f>SUMIFS(СВЦЭМ!$H$40:$H$783,СВЦЭМ!$A$40:$A$783,$A256,СВЦЭМ!$B$39:$B$782,I$242)+'СЕТ СН'!$F$12</f>
        <v>0</v>
      </c>
      <c r="J256" s="36">
        <f>SUMIFS(СВЦЭМ!$H$40:$H$783,СВЦЭМ!$A$40:$A$783,$A256,СВЦЭМ!$B$39:$B$782,J$242)+'СЕТ СН'!$F$12</f>
        <v>0</v>
      </c>
      <c r="K256" s="36">
        <f>SUMIFS(СВЦЭМ!$H$40:$H$783,СВЦЭМ!$A$40:$A$783,$A256,СВЦЭМ!$B$39:$B$782,K$242)+'СЕТ СН'!$F$12</f>
        <v>0</v>
      </c>
      <c r="L256" s="36">
        <f>SUMIFS(СВЦЭМ!$H$40:$H$783,СВЦЭМ!$A$40:$A$783,$A256,СВЦЭМ!$B$39:$B$782,L$242)+'СЕТ СН'!$F$12</f>
        <v>0</v>
      </c>
      <c r="M256" s="36">
        <f>SUMIFS(СВЦЭМ!$H$40:$H$783,СВЦЭМ!$A$40:$A$783,$A256,СВЦЭМ!$B$39:$B$782,M$242)+'СЕТ СН'!$F$12</f>
        <v>0</v>
      </c>
      <c r="N256" s="36">
        <f>SUMIFS(СВЦЭМ!$H$40:$H$783,СВЦЭМ!$A$40:$A$783,$A256,СВЦЭМ!$B$39:$B$782,N$242)+'СЕТ СН'!$F$12</f>
        <v>0</v>
      </c>
      <c r="O256" s="36">
        <f>SUMIFS(СВЦЭМ!$H$40:$H$783,СВЦЭМ!$A$40:$A$783,$A256,СВЦЭМ!$B$39:$B$782,O$242)+'СЕТ СН'!$F$12</f>
        <v>0</v>
      </c>
      <c r="P256" s="36">
        <f>SUMIFS(СВЦЭМ!$H$40:$H$783,СВЦЭМ!$A$40:$A$783,$A256,СВЦЭМ!$B$39:$B$782,P$242)+'СЕТ СН'!$F$12</f>
        <v>0</v>
      </c>
      <c r="Q256" s="36">
        <f>SUMIFS(СВЦЭМ!$H$40:$H$783,СВЦЭМ!$A$40:$A$783,$A256,СВЦЭМ!$B$39:$B$782,Q$242)+'СЕТ СН'!$F$12</f>
        <v>0</v>
      </c>
      <c r="R256" s="36">
        <f>SUMIFS(СВЦЭМ!$H$40:$H$783,СВЦЭМ!$A$40:$A$783,$A256,СВЦЭМ!$B$39:$B$782,R$242)+'СЕТ СН'!$F$12</f>
        <v>0</v>
      </c>
      <c r="S256" s="36">
        <f>SUMIFS(СВЦЭМ!$H$40:$H$783,СВЦЭМ!$A$40:$A$783,$A256,СВЦЭМ!$B$39:$B$782,S$242)+'СЕТ СН'!$F$12</f>
        <v>0</v>
      </c>
      <c r="T256" s="36">
        <f>SUMIFS(СВЦЭМ!$H$40:$H$783,СВЦЭМ!$A$40:$A$783,$A256,СВЦЭМ!$B$39:$B$782,T$242)+'СЕТ СН'!$F$12</f>
        <v>0</v>
      </c>
      <c r="U256" s="36">
        <f>SUMIFS(СВЦЭМ!$H$40:$H$783,СВЦЭМ!$A$40:$A$783,$A256,СВЦЭМ!$B$39:$B$782,U$242)+'СЕТ СН'!$F$12</f>
        <v>0</v>
      </c>
      <c r="V256" s="36">
        <f>SUMIFS(СВЦЭМ!$H$40:$H$783,СВЦЭМ!$A$40:$A$783,$A256,СВЦЭМ!$B$39:$B$782,V$242)+'СЕТ СН'!$F$12</f>
        <v>0</v>
      </c>
      <c r="W256" s="36">
        <f>SUMIFS(СВЦЭМ!$H$40:$H$783,СВЦЭМ!$A$40:$A$783,$A256,СВЦЭМ!$B$39:$B$782,W$242)+'СЕТ СН'!$F$12</f>
        <v>0</v>
      </c>
      <c r="X256" s="36">
        <f>SUMIFS(СВЦЭМ!$H$40:$H$783,СВЦЭМ!$A$40:$A$783,$A256,СВЦЭМ!$B$39:$B$782,X$242)+'СЕТ СН'!$F$12</f>
        <v>0</v>
      </c>
      <c r="Y256" s="36">
        <f>SUMIFS(СВЦЭМ!$H$40:$H$783,СВЦЭМ!$A$40:$A$783,$A256,СВЦЭМ!$B$39:$B$782,Y$242)+'СЕТ СН'!$F$12</f>
        <v>0</v>
      </c>
    </row>
    <row r="257" spans="1:25" ht="15.75" hidden="1" x14ac:dyDescent="0.2">
      <c r="A257" s="35">
        <f t="shared" si="7"/>
        <v>44972</v>
      </c>
      <c r="B257" s="36">
        <f>SUMIFS(СВЦЭМ!$H$40:$H$783,СВЦЭМ!$A$40:$A$783,$A257,СВЦЭМ!$B$39:$B$782,B$242)+'СЕТ СН'!$F$12</f>
        <v>0</v>
      </c>
      <c r="C257" s="36">
        <f>SUMIFS(СВЦЭМ!$H$40:$H$783,СВЦЭМ!$A$40:$A$783,$A257,СВЦЭМ!$B$39:$B$782,C$242)+'СЕТ СН'!$F$12</f>
        <v>0</v>
      </c>
      <c r="D257" s="36">
        <f>SUMIFS(СВЦЭМ!$H$40:$H$783,СВЦЭМ!$A$40:$A$783,$A257,СВЦЭМ!$B$39:$B$782,D$242)+'СЕТ СН'!$F$12</f>
        <v>0</v>
      </c>
      <c r="E257" s="36">
        <f>SUMIFS(СВЦЭМ!$H$40:$H$783,СВЦЭМ!$A$40:$A$783,$A257,СВЦЭМ!$B$39:$B$782,E$242)+'СЕТ СН'!$F$12</f>
        <v>0</v>
      </c>
      <c r="F257" s="36">
        <f>SUMIFS(СВЦЭМ!$H$40:$H$783,СВЦЭМ!$A$40:$A$783,$A257,СВЦЭМ!$B$39:$B$782,F$242)+'СЕТ СН'!$F$12</f>
        <v>0</v>
      </c>
      <c r="G257" s="36">
        <f>SUMIFS(СВЦЭМ!$H$40:$H$783,СВЦЭМ!$A$40:$A$783,$A257,СВЦЭМ!$B$39:$B$782,G$242)+'СЕТ СН'!$F$12</f>
        <v>0</v>
      </c>
      <c r="H257" s="36">
        <f>SUMIFS(СВЦЭМ!$H$40:$H$783,СВЦЭМ!$A$40:$A$783,$A257,СВЦЭМ!$B$39:$B$782,H$242)+'СЕТ СН'!$F$12</f>
        <v>0</v>
      </c>
      <c r="I257" s="36">
        <f>SUMIFS(СВЦЭМ!$H$40:$H$783,СВЦЭМ!$A$40:$A$783,$A257,СВЦЭМ!$B$39:$B$782,I$242)+'СЕТ СН'!$F$12</f>
        <v>0</v>
      </c>
      <c r="J257" s="36">
        <f>SUMIFS(СВЦЭМ!$H$40:$H$783,СВЦЭМ!$A$40:$A$783,$A257,СВЦЭМ!$B$39:$B$782,J$242)+'СЕТ СН'!$F$12</f>
        <v>0</v>
      </c>
      <c r="K257" s="36">
        <f>SUMIFS(СВЦЭМ!$H$40:$H$783,СВЦЭМ!$A$40:$A$783,$A257,СВЦЭМ!$B$39:$B$782,K$242)+'СЕТ СН'!$F$12</f>
        <v>0</v>
      </c>
      <c r="L257" s="36">
        <f>SUMIFS(СВЦЭМ!$H$40:$H$783,СВЦЭМ!$A$40:$A$783,$A257,СВЦЭМ!$B$39:$B$782,L$242)+'СЕТ СН'!$F$12</f>
        <v>0</v>
      </c>
      <c r="M257" s="36">
        <f>SUMIFS(СВЦЭМ!$H$40:$H$783,СВЦЭМ!$A$40:$A$783,$A257,СВЦЭМ!$B$39:$B$782,M$242)+'СЕТ СН'!$F$12</f>
        <v>0</v>
      </c>
      <c r="N257" s="36">
        <f>SUMIFS(СВЦЭМ!$H$40:$H$783,СВЦЭМ!$A$40:$A$783,$A257,СВЦЭМ!$B$39:$B$782,N$242)+'СЕТ СН'!$F$12</f>
        <v>0</v>
      </c>
      <c r="O257" s="36">
        <f>SUMIFS(СВЦЭМ!$H$40:$H$783,СВЦЭМ!$A$40:$A$783,$A257,СВЦЭМ!$B$39:$B$782,O$242)+'СЕТ СН'!$F$12</f>
        <v>0</v>
      </c>
      <c r="P257" s="36">
        <f>SUMIFS(СВЦЭМ!$H$40:$H$783,СВЦЭМ!$A$40:$A$783,$A257,СВЦЭМ!$B$39:$B$782,P$242)+'СЕТ СН'!$F$12</f>
        <v>0</v>
      </c>
      <c r="Q257" s="36">
        <f>SUMIFS(СВЦЭМ!$H$40:$H$783,СВЦЭМ!$A$40:$A$783,$A257,СВЦЭМ!$B$39:$B$782,Q$242)+'СЕТ СН'!$F$12</f>
        <v>0</v>
      </c>
      <c r="R257" s="36">
        <f>SUMIFS(СВЦЭМ!$H$40:$H$783,СВЦЭМ!$A$40:$A$783,$A257,СВЦЭМ!$B$39:$B$782,R$242)+'СЕТ СН'!$F$12</f>
        <v>0</v>
      </c>
      <c r="S257" s="36">
        <f>SUMIFS(СВЦЭМ!$H$40:$H$783,СВЦЭМ!$A$40:$A$783,$A257,СВЦЭМ!$B$39:$B$782,S$242)+'СЕТ СН'!$F$12</f>
        <v>0</v>
      </c>
      <c r="T257" s="36">
        <f>SUMIFS(СВЦЭМ!$H$40:$H$783,СВЦЭМ!$A$40:$A$783,$A257,СВЦЭМ!$B$39:$B$782,T$242)+'СЕТ СН'!$F$12</f>
        <v>0</v>
      </c>
      <c r="U257" s="36">
        <f>SUMIFS(СВЦЭМ!$H$40:$H$783,СВЦЭМ!$A$40:$A$783,$A257,СВЦЭМ!$B$39:$B$782,U$242)+'СЕТ СН'!$F$12</f>
        <v>0</v>
      </c>
      <c r="V257" s="36">
        <f>SUMIFS(СВЦЭМ!$H$40:$H$783,СВЦЭМ!$A$40:$A$783,$A257,СВЦЭМ!$B$39:$B$782,V$242)+'СЕТ СН'!$F$12</f>
        <v>0</v>
      </c>
      <c r="W257" s="36">
        <f>SUMIFS(СВЦЭМ!$H$40:$H$783,СВЦЭМ!$A$40:$A$783,$A257,СВЦЭМ!$B$39:$B$782,W$242)+'СЕТ СН'!$F$12</f>
        <v>0</v>
      </c>
      <c r="X257" s="36">
        <f>SUMIFS(СВЦЭМ!$H$40:$H$783,СВЦЭМ!$A$40:$A$783,$A257,СВЦЭМ!$B$39:$B$782,X$242)+'СЕТ СН'!$F$12</f>
        <v>0</v>
      </c>
      <c r="Y257" s="36">
        <f>SUMIFS(СВЦЭМ!$H$40:$H$783,СВЦЭМ!$A$40:$A$783,$A257,СВЦЭМ!$B$39:$B$782,Y$242)+'СЕТ СН'!$F$12</f>
        <v>0</v>
      </c>
    </row>
    <row r="258" spans="1:25" ht="15.75" hidden="1" x14ac:dyDescent="0.2">
      <c r="A258" s="35">
        <f t="shared" si="7"/>
        <v>44973</v>
      </c>
      <c r="B258" s="36">
        <f>SUMIFS(СВЦЭМ!$H$40:$H$783,СВЦЭМ!$A$40:$A$783,$A258,СВЦЭМ!$B$39:$B$782,B$242)+'СЕТ СН'!$F$12</f>
        <v>0</v>
      </c>
      <c r="C258" s="36">
        <f>SUMIFS(СВЦЭМ!$H$40:$H$783,СВЦЭМ!$A$40:$A$783,$A258,СВЦЭМ!$B$39:$B$782,C$242)+'СЕТ СН'!$F$12</f>
        <v>0</v>
      </c>
      <c r="D258" s="36">
        <f>SUMIFS(СВЦЭМ!$H$40:$H$783,СВЦЭМ!$A$40:$A$783,$A258,СВЦЭМ!$B$39:$B$782,D$242)+'СЕТ СН'!$F$12</f>
        <v>0</v>
      </c>
      <c r="E258" s="36">
        <f>SUMIFS(СВЦЭМ!$H$40:$H$783,СВЦЭМ!$A$40:$A$783,$A258,СВЦЭМ!$B$39:$B$782,E$242)+'СЕТ СН'!$F$12</f>
        <v>0</v>
      </c>
      <c r="F258" s="36">
        <f>SUMIFS(СВЦЭМ!$H$40:$H$783,СВЦЭМ!$A$40:$A$783,$A258,СВЦЭМ!$B$39:$B$782,F$242)+'СЕТ СН'!$F$12</f>
        <v>0</v>
      </c>
      <c r="G258" s="36">
        <f>SUMIFS(СВЦЭМ!$H$40:$H$783,СВЦЭМ!$A$40:$A$783,$A258,СВЦЭМ!$B$39:$B$782,G$242)+'СЕТ СН'!$F$12</f>
        <v>0</v>
      </c>
      <c r="H258" s="36">
        <f>SUMIFS(СВЦЭМ!$H$40:$H$783,СВЦЭМ!$A$40:$A$783,$A258,СВЦЭМ!$B$39:$B$782,H$242)+'СЕТ СН'!$F$12</f>
        <v>0</v>
      </c>
      <c r="I258" s="36">
        <f>SUMIFS(СВЦЭМ!$H$40:$H$783,СВЦЭМ!$A$40:$A$783,$A258,СВЦЭМ!$B$39:$B$782,I$242)+'СЕТ СН'!$F$12</f>
        <v>0</v>
      </c>
      <c r="J258" s="36">
        <f>SUMIFS(СВЦЭМ!$H$40:$H$783,СВЦЭМ!$A$40:$A$783,$A258,СВЦЭМ!$B$39:$B$782,J$242)+'СЕТ СН'!$F$12</f>
        <v>0</v>
      </c>
      <c r="K258" s="36">
        <f>SUMIFS(СВЦЭМ!$H$40:$H$783,СВЦЭМ!$A$40:$A$783,$A258,СВЦЭМ!$B$39:$B$782,K$242)+'СЕТ СН'!$F$12</f>
        <v>0</v>
      </c>
      <c r="L258" s="36">
        <f>SUMIFS(СВЦЭМ!$H$40:$H$783,СВЦЭМ!$A$40:$A$783,$A258,СВЦЭМ!$B$39:$B$782,L$242)+'СЕТ СН'!$F$12</f>
        <v>0</v>
      </c>
      <c r="M258" s="36">
        <f>SUMIFS(СВЦЭМ!$H$40:$H$783,СВЦЭМ!$A$40:$A$783,$A258,СВЦЭМ!$B$39:$B$782,M$242)+'СЕТ СН'!$F$12</f>
        <v>0</v>
      </c>
      <c r="N258" s="36">
        <f>SUMIFS(СВЦЭМ!$H$40:$H$783,СВЦЭМ!$A$40:$A$783,$A258,СВЦЭМ!$B$39:$B$782,N$242)+'СЕТ СН'!$F$12</f>
        <v>0</v>
      </c>
      <c r="O258" s="36">
        <f>SUMIFS(СВЦЭМ!$H$40:$H$783,СВЦЭМ!$A$40:$A$783,$A258,СВЦЭМ!$B$39:$B$782,O$242)+'СЕТ СН'!$F$12</f>
        <v>0</v>
      </c>
      <c r="P258" s="36">
        <f>SUMIFS(СВЦЭМ!$H$40:$H$783,СВЦЭМ!$A$40:$A$783,$A258,СВЦЭМ!$B$39:$B$782,P$242)+'СЕТ СН'!$F$12</f>
        <v>0</v>
      </c>
      <c r="Q258" s="36">
        <f>SUMIFS(СВЦЭМ!$H$40:$H$783,СВЦЭМ!$A$40:$A$783,$A258,СВЦЭМ!$B$39:$B$782,Q$242)+'СЕТ СН'!$F$12</f>
        <v>0</v>
      </c>
      <c r="R258" s="36">
        <f>SUMIFS(СВЦЭМ!$H$40:$H$783,СВЦЭМ!$A$40:$A$783,$A258,СВЦЭМ!$B$39:$B$782,R$242)+'СЕТ СН'!$F$12</f>
        <v>0</v>
      </c>
      <c r="S258" s="36">
        <f>SUMIFS(СВЦЭМ!$H$40:$H$783,СВЦЭМ!$A$40:$A$783,$A258,СВЦЭМ!$B$39:$B$782,S$242)+'СЕТ СН'!$F$12</f>
        <v>0</v>
      </c>
      <c r="T258" s="36">
        <f>SUMIFS(СВЦЭМ!$H$40:$H$783,СВЦЭМ!$A$40:$A$783,$A258,СВЦЭМ!$B$39:$B$782,T$242)+'СЕТ СН'!$F$12</f>
        <v>0</v>
      </c>
      <c r="U258" s="36">
        <f>SUMIFS(СВЦЭМ!$H$40:$H$783,СВЦЭМ!$A$40:$A$783,$A258,СВЦЭМ!$B$39:$B$782,U$242)+'СЕТ СН'!$F$12</f>
        <v>0</v>
      </c>
      <c r="V258" s="36">
        <f>SUMIFS(СВЦЭМ!$H$40:$H$783,СВЦЭМ!$A$40:$A$783,$A258,СВЦЭМ!$B$39:$B$782,V$242)+'СЕТ СН'!$F$12</f>
        <v>0</v>
      </c>
      <c r="W258" s="36">
        <f>SUMIFS(СВЦЭМ!$H$40:$H$783,СВЦЭМ!$A$40:$A$783,$A258,СВЦЭМ!$B$39:$B$782,W$242)+'СЕТ СН'!$F$12</f>
        <v>0</v>
      </c>
      <c r="X258" s="36">
        <f>SUMIFS(СВЦЭМ!$H$40:$H$783,СВЦЭМ!$A$40:$A$783,$A258,СВЦЭМ!$B$39:$B$782,X$242)+'СЕТ СН'!$F$12</f>
        <v>0</v>
      </c>
      <c r="Y258" s="36">
        <f>SUMIFS(СВЦЭМ!$H$40:$H$783,СВЦЭМ!$A$40:$A$783,$A258,СВЦЭМ!$B$39:$B$782,Y$242)+'СЕТ СН'!$F$12</f>
        <v>0</v>
      </c>
    </row>
    <row r="259" spans="1:25" ht="15.75" hidden="1" x14ac:dyDescent="0.2">
      <c r="A259" s="35">
        <f t="shared" si="7"/>
        <v>44974</v>
      </c>
      <c r="B259" s="36">
        <f>SUMIFS(СВЦЭМ!$H$40:$H$783,СВЦЭМ!$A$40:$A$783,$A259,СВЦЭМ!$B$39:$B$782,B$242)+'СЕТ СН'!$F$12</f>
        <v>0</v>
      </c>
      <c r="C259" s="36">
        <f>SUMIFS(СВЦЭМ!$H$40:$H$783,СВЦЭМ!$A$40:$A$783,$A259,СВЦЭМ!$B$39:$B$782,C$242)+'СЕТ СН'!$F$12</f>
        <v>0</v>
      </c>
      <c r="D259" s="36">
        <f>SUMIFS(СВЦЭМ!$H$40:$H$783,СВЦЭМ!$A$40:$A$783,$A259,СВЦЭМ!$B$39:$B$782,D$242)+'СЕТ СН'!$F$12</f>
        <v>0</v>
      </c>
      <c r="E259" s="36">
        <f>SUMIFS(СВЦЭМ!$H$40:$H$783,СВЦЭМ!$A$40:$A$783,$A259,СВЦЭМ!$B$39:$B$782,E$242)+'СЕТ СН'!$F$12</f>
        <v>0</v>
      </c>
      <c r="F259" s="36">
        <f>SUMIFS(СВЦЭМ!$H$40:$H$783,СВЦЭМ!$A$40:$A$783,$A259,СВЦЭМ!$B$39:$B$782,F$242)+'СЕТ СН'!$F$12</f>
        <v>0</v>
      </c>
      <c r="G259" s="36">
        <f>SUMIFS(СВЦЭМ!$H$40:$H$783,СВЦЭМ!$A$40:$A$783,$A259,СВЦЭМ!$B$39:$B$782,G$242)+'СЕТ СН'!$F$12</f>
        <v>0</v>
      </c>
      <c r="H259" s="36">
        <f>SUMIFS(СВЦЭМ!$H$40:$H$783,СВЦЭМ!$A$40:$A$783,$A259,СВЦЭМ!$B$39:$B$782,H$242)+'СЕТ СН'!$F$12</f>
        <v>0</v>
      </c>
      <c r="I259" s="36">
        <f>SUMIFS(СВЦЭМ!$H$40:$H$783,СВЦЭМ!$A$40:$A$783,$A259,СВЦЭМ!$B$39:$B$782,I$242)+'СЕТ СН'!$F$12</f>
        <v>0</v>
      </c>
      <c r="J259" s="36">
        <f>SUMIFS(СВЦЭМ!$H$40:$H$783,СВЦЭМ!$A$40:$A$783,$A259,СВЦЭМ!$B$39:$B$782,J$242)+'СЕТ СН'!$F$12</f>
        <v>0</v>
      </c>
      <c r="K259" s="36">
        <f>SUMIFS(СВЦЭМ!$H$40:$H$783,СВЦЭМ!$A$40:$A$783,$A259,СВЦЭМ!$B$39:$B$782,K$242)+'СЕТ СН'!$F$12</f>
        <v>0</v>
      </c>
      <c r="L259" s="36">
        <f>SUMIFS(СВЦЭМ!$H$40:$H$783,СВЦЭМ!$A$40:$A$783,$A259,СВЦЭМ!$B$39:$B$782,L$242)+'СЕТ СН'!$F$12</f>
        <v>0</v>
      </c>
      <c r="M259" s="36">
        <f>SUMIFS(СВЦЭМ!$H$40:$H$783,СВЦЭМ!$A$40:$A$783,$A259,СВЦЭМ!$B$39:$B$782,M$242)+'СЕТ СН'!$F$12</f>
        <v>0</v>
      </c>
      <c r="N259" s="36">
        <f>SUMIFS(СВЦЭМ!$H$40:$H$783,СВЦЭМ!$A$40:$A$783,$A259,СВЦЭМ!$B$39:$B$782,N$242)+'СЕТ СН'!$F$12</f>
        <v>0</v>
      </c>
      <c r="O259" s="36">
        <f>SUMIFS(СВЦЭМ!$H$40:$H$783,СВЦЭМ!$A$40:$A$783,$A259,СВЦЭМ!$B$39:$B$782,O$242)+'СЕТ СН'!$F$12</f>
        <v>0</v>
      </c>
      <c r="P259" s="36">
        <f>SUMIFS(СВЦЭМ!$H$40:$H$783,СВЦЭМ!$A$40:$A$783,$A259,СВЦЭМ!$B$39:$B$782,P$242)+'СЕТ СН'!$F$12</f>
        <v>0</v>
      </c>
      <c r="Q259" s="36">
        <f>SUMIFS(СВЦЭМ!$H$40:$H$783,СВЦЭМ!$A$40:$A$783,$A259,СВЦЭМ!$B$39:$B$782,Q$242)+'СЕТ СН'!$F$12</f>
        <v>0</v>
      </c>
      <c r="R259" s="36">
        <f>SUMIFS(СВЦЭМ!$H$40:$H$783,СВЦЭМ!$A$40:$A$783,$A259,СВЦЭМ!$B$39:$B$782,R$242)+'СЕТ СН'!$F$12</f>
        <v>0</v>
      </c>
      <c r="S259" s="36">
        <f>SUMIFS(СВЦЭМ!$H$40:$H$783,СВЦЭМ!$A$40:$A$783,$A259,СВЦЭМ!$B$39:$B$782,S$242)+'СЕТ СН'!$F$12</f>
        <v>0</v>
      </c>
      <c r="T259" s="36">
        <f>SUMIFS(СВЦЭМ!$H$40:$H$783,СВЦЭМ!$A$40:$A$783,$A259,СВЦЭМ!$B$39:$B$782,T$242)+'СЕТ СН'!$F$12</f>
        <v>0</v>
      </c>
      <c r="U259" s="36">
        <f>SUMIFS(СВЦЭМ!$H$40:$H$783,СВЦЭМ!$A$40:$A$783,$A259,СВЦЭМ!$B$39:$B$782,U$242)+'СЕТ СН'!$F$12</f>
        <v>0</v>
      </c>
      <c r="V259" s="36">
        <f>SUMIFS(СВЦЭМ!$H$40:$H$783,СВЦЭМ!$A$40:$A$783,$A259,СВЦЭМ!$B$39:$B$782,V$242)+'СЕТ СН'!$F$12</f>
        <v>0</v>
      </c>
      <c r="W259" s="36">
        <f>SUMIFS(СВЦЭМ!$H$40:$H$783,СВЦЭМ!$A$40:$A$783,$A259,СВЦЭМ!$B$39:$B$782,W$242)+'СЕТ СН'!$F$12</f>
        <v>0</v>
      </c>
      <c r="X259" s="36">
        <f>SUMIFS(СВЦЭМ!$H$40:$H$783,СВЦЭМ!$A$40:$A$783,$A259,СВЦЭМ!$B$39:$B$782,X$242)+'СЕТ СН'!$F$12</f>
        <v>0</v>
      </c>
      <c r="Y259" s="36">
        <f>SUMIFS(СВЦЭМ!$H$40:$H$783,СВЦЭМ!$A$40:$A$783,$A259,СВЦЭМ!$B$39:$B$782,Y$242)+'СЕТ СН'!$F$12</f>
        <v>0</v>
      </c>
    </row>
    <row r="260" spans="1:25" ht="15.75" hidden="1" x14ac:dyDescent="0.2">
      <c r="A260" s="35">
        <f t="shared" si="7"/>
        <v>44975</v>
      </c>
      <c r="B260" s="36">
        <f>SUMIFS(СВЦЭМ!$H$40:$H$783,СВЦЭМ!$A$40:$A$783,$A260,СВЦЭМ!$B$39:$B$782,B$242)+'СЕТ СН'!$F$12</f>
        <v>0</v>
      </c>
      <c r="C260" s="36">
        <f>SUMIFS(СВЦЭМ!$H$40:$H$783,СВЦЭМ!$A$40:$A$783,$A260,СВЦЭМ!$B$39:$B$782,C$242)+'СЕТ СН'!$F$12</f>
        <v>0</v>
      </c>
      <c r="D260" s="36">
        <f>SUMIFS(СВЦЭМ!$H$40:$H$783,СВЦЭМ!$A$40:$A$783,$A260,СВЦЭМ!$B$39:$B$782,D$242)+'СЕТ СН'!$F$12</f>
        <v>0</v>
      </c>
      <c r="E260" s="36">
        <f>SUMIFS(СВЦЭМ!$H$40:$H$783,СВЦЭМ!$A$40:$A$783,$A260,СВЦЭМ!$B$39:$B$782,E$242)+'СЕТ СН'!$F$12</f>
        <v>0</v>
      </c>
      <c r="F260" s="36">
        <f>SUMIFS(СВЦЭМ!$H$40:$H$783,СВЦЭМ!$A$40:$A$783,$A260,СВЦЭМ!$B$39:$B$782,F$242)+'СЕТ СН'!$F$12</f>
        <v>0</v>
      </c>
      <c r="G260" s="36">
        <f>SUMIFS(СВЦЭМ!$H$40:$H$783,СВЦЭМ!$A$40:$A$783,$A260,СВЦЭМ!$B$39:$B$782,G$242)+'СЕТ СН'!$F$12</f>
        <v>0</v>
      </c>
      <c r="H260" s="36">
        <f>SUMIFS(СВЦЭМ!$H$40:$H$783,СВЦЭМ!$A$40:$A$783,$A260,СВЦЭМ!$B$39:$B$782,H$242)+'СЕТ СН'!$F$12</f>
        <v>0</v>
      </c>
      <c r="I260" s="36">
        <f>SUMIFS(СВЦЭМ!$H$40:$H$783,СВЦЭМ!$A$40:$A$783,$A260,СВЦЭМ!$B$39:$B$782,I$242)+'СЕТ СН'!$F$12</f>
        <v>0</v>
      </c>
      <c r="J260" s="36">
        <f>SUMIFS(СВЦЭМ!$H$40:$H$783,СВЦЭМ!$A$40:$A$783,$A260,СВЦЭМ!$B$39:$B$782,J$242)+'СЕТ СН'!$F$12</f>
        <v>0</v>
      </c>
      <c r="K260" s="36">
        <f>SUMIFS(СВЦЭМ!$H$40:$H$783,СВЦЭМ!$A$40:$A$783,$A260,СВЦЭМ!$B$39:$B$782,K$242)+'СЕТ СН'!$F$12</f>
        <v>0</v>
      </c>
      <c r="L260" s="36">
        <f>SUMIFS(СВЦЭМ!$H$40:$H$783,СВЦЭМ!$A$40:$A$783,$A260,СВЦЭМ!$B$39:$B$782,L$242)+'СЕТ СН'!$F$12</f>
        <v>0</v>
      </c>
      <c r="M260" s="36">
        <f>SUMIFS(СВЦЭМ!$H$40:$H$783,СВЦЭМ!$A$40:$A$783,$A260,СВЦЭМ!$B$39:$B$782,M$242)+'СЕТ СН'!$F$12</f>
        <v>0</v>
      </c>
      <c r="N260" s="36">
        <f>SUMIFS(СВЦЭМ!$H$40:$H$783,СВЦЭМ!$A$40:$A$783,$A260,СВЦЭМ!$B$39:$B$782,N$242)+'СЕТ СН'!$F$12</f>
        <v>0</v>
      </c>
      <c r="O260" s="36">
        <f>SUMIFS(СВЦЭМ!$H$40:$H$783,СВЦЭМ!$A$40:$A$783,$A260,СВЦЭМ!$B$39:$B$782,O$242)+'СЕТ СН'!$F$12</f>
        <v>0</v>
      </c>
      <c r="P260" s="36">
        <f>SUMIFS(СВЦЭМ!$H$40:$H$783,СВЦЭМ!$A$40:$A$783,$A260,СВЦЭМ!$B$39:$B$782,P$242)+'СЕТ СН'!$F$12</f>
        <v>0</v>
      </c>
      <c r="Q260" s="36">
        <f>SUMIFS(СВЦЭМ!$H$40:$H$783,СВЦЭМ!$A$40:$A$783,$A260,СВЦЭМ!$B$39:$B$782,Q$242)+'СЕТ СН'!$F$12</f>
        <v>0</v>
      </c>
      <c r="R260" s="36">
        <f>SUMIFS(СВЦЭМ!$H$40:$H$783,СВЦЭМ!$A$40:$A$783,$A260,СВЦЭМ!$B$39:$B$782,R$242)+'СЕТ СН'!$F$12</f>
        <v>0</v>
      </c>
      <c r="S260" s="36">
        <f>SUMIFS(СВЦЭМ!$H$40:$H$783,СВЦЭМ!$A$40:$A$783,$A260,СВЦЭМ!$B$39:$B$782,S$242)+'СЕТ СН'!$F$12</f>
        <v>0</v>
      </c>
      <c r="T260" s="36">
        <f>SUMIFS(СВЦЭМ!$H$40:$H$783,СВЦЭМ!$A$40:$A$783,$A260,СВЦЭМ!$B$39:$B$782,T$242)+'СЕТ СН'!$F$12</f>
        <v>0</v>
      </c>
      <c r="U260" s="36">
        <f>SUMIFS(СВЦЭМ!$H$40:$H$783,СВЦЭМ!$A$40:$A$783,$A260,СВЦЭМ!$B$39:$B$782,U$242)+'СЕТ СН'!$F$12</f>
        <v>0</v>
      </c>
      <c r="V260" s="36">
        <f>SUMIFS(СВЦЭМ!$H$40:$H$783,СВЦЭМ!$A$40:$A$783,$A260,СВЦЭМ!$B$39:$B$782,V$242)+'СЕТ СН'!$F$12</f>
        <v>0</v>
      </c>
      <c r="W260" s="36">
        <f>SUMIFS(СВЦЭМ!$H$40:$H$783,СВЦЭМ!$A$40:$A$783,$A260,СВЦЭМ!$B$39:$B$782,W$242)+'СЕТ СН'!$F$12</f>
        <v>0</v>
      </c>
      <c r="X260" s="36">
        <f>SUMIFS(СВЦЭМ!$H$40:$H$783,СВЦЭМ!$A$40:$A$783,$A260,СВЦЭМ!$B$39:$B$782,X$242)+'СЕТ СН'!$F$12</f>
        <v>0</v>
      </c>
      <c r="Y260" s="36">
        <f>SUMIFS(СВЦЭМ!$H$40:$H$783,СВЦЭМ!$A$40:$A$783,$A260,СВЦЭМ!$B$39:$B$782,Y$242)+'СЕТ СН'!$F$12</f>
        <v>0</v>
      </c>
    </row>
    <row r="261" spans="1:25" ht="15.75" hidden="1" x14ac:dyDescent="0.2">
      <c r="A261" s="35">
        <f t="shared" si="7"/>
        <v>44976</v>
      </c>
      <c r="B261" s="36">
        <f>SUMIFS(СВЦЭМ!$H$40:$H$783,СВЦЭМ!$A$40:$A$783,$A261,СВЦЭМ!$B$39:$B$782,B$242)+'СЕТ СН'!$F$12</f>
        <v>0</v>
      </c>
      <c r="C261" s="36">
        <f>SUMIFS(СВЦЭМ!$H$40:$H$783,СВЦЭМ!$A$40:$A$783,$A261,СВЦЭМ!$B$39:$B$782,C$242)+'СЕТ СН'!$F$12</f>
        <v>0</v>
      </c>
      <c r="D261" s="36">
        <f>SUMIFS(СВЦЭМ!$H$40:$H$783,СВЦЭМ!$A$40:$A$783,$A261,СВЦЭМ!$B$39:$B$782,D$242)+'СЕТ СН'!$F$12</f>
        <v>0</v>
      </c>
      <c r="E261" s="36">
        <f>SUMIFS(СВЦЭМ!$H$40:$H$783,СВЦЭМ!$A$40:$A$783,$A261,СВЦЭМ!$B$39:$B$782,E$242)+'СЕТ СН'!$F$12</f>
        <v>0</v>
      </c>
      <c r="F261" s="36">
        <f>SUMIFS(СВЦЭМ!$H$40:$H$783,СВЦЭМ!$A$40:$A$783,$A261,СВЦЭМ!$B$39:$B$782,F$242)+'СЕТ СН'!$F$12</f>
        <v>0</v>
      </c>
      <c r="G261" s="36">
        <f>SUMIFS(СВЦЭМ!$H$40:$H$783,СВЦЭМ!$A$40:$A$783,$A261,СВЦЭМ!$B$39:$B$782,G$242)+'СЕТ СН'!$F$12</f>
        <v>0</v>
      </c>
      <c r="H261" s="36">
        <f>SUMIFS(СВЦЭМ!$H$40:$H$783,СВЦЭМ!$A$40:$A$783,$A261,СВЦЭМ!$B$39:$B$782,H$242)+'СЕТ СН'!$F$12</f>
        <v>0</v>
      </c>
      <c r="I261" s="36">
        <f>SUMIFS(СВЦЭМ!$H$40:$H$783,СВЦЭМ!$A$40:$A$783,$A261,СВЦЭМ!$B$39:$B$782,I$242)+'СЕТ СН'!$F$12</f>
        <v>0</v>
      </c>
      <c r="J261" s="36">
        <f>SUMIFS(СВЦЭМ!$H$40:$H$783,СВЦЭМ!$A$40:$A$783,$A261,СВЦЭМ!$B$39:$B$782,J$242)+'СЕТ СН'!$F$12</f>
        <v>0</v>
      </c>
      <c r="K261" s="36">
        <f>SUMIFS(СВЦЭМ!$H$40:$H$783,СВЦЭМ!$A$40:$A$783,$A261,СВЦЭМ!$B$39:$B$782,K$242)+'СЕТ СН'!$F$12</f>
        <v>0</v>
      </c>
      <c r="L261" s="36">
        <f>SUMIFS(СВЦЭМ!$H$40:$H$783,СВЦЭМ!$A$40:$A$783,$A261,СВЦЭМ!$B$39:$B$782,L$242)+'СЕТ СН'!$F$12</f>
        <v>0</v>
      </c>
      <c r="M261" s="36">
        <f>SUMIFS(СВЦЭМ!$H$40:$H$783,СВЦЭМ!$A$40:$A$783,$A261,СВЦЭМ!$B$39:$B$782,M$242)+'СЕТ СН'!$F$12</f>
        <v>0</v>
      </c>
      <c r="N261" s="36">
        <f>SUMIFS(СВЦЭМ!$H$40:$H$783,СВЦЭМ!$A$40:$A$783,$A261,СВЦЭМ!$B$39:$B$782,N$242)+'СЕТ СН'!$F$12</f>
        <v>0</v>
      </c>
      <c r="O261" s="36">
        <f>SUMIFS(СВЦЭМ!$H$40:$H$783,СВЦЭМ!$A$40:$A$783,$A261,СВЦЭМ!$B$39:$B$782,O$242)+'СЕТ СН'!$F$12</f>
        <v>0</v>
      </c>
      <c r="P261" s="36">
        <f>SUMIFS(СВЦЭМ!$H$40:$H$783,СВЦЭМ!$A$40:$A$783,$A261,СВЦЭМ!$B$39:$B$782,P$242)+'СЕТ СН'!$F$12</f>
        <v>0</v>
      </c>
      <c r="Q261" s="36">
        <f>SUMIFS(СВЦЭМ!$H$40:$H$783,СВЦЭМ!$A$40:$A$783,$A261,СВЦЭМ!$B$39:$B$782,Q$242)+'СЕТ СН'!$F$12</f>
        <v>0</v>
      </c>
      <c r="R261" s="36">
        <f>SUMIFS(СВЦЭМ!$H$40:$H$783,СВЦЭМ!$A$40:$A$783,$A261,СВЦЭМ!$B$39:$B$782,R$242)+'СЕТ СН'!$F$12</f>
        <v>0</v>
      </c>
      <c r="S261" s="36">
        <f>SUMIFS(СВЦЭМ!$H$40:$H$783,СВЦЭМ!$A$40:$A$783,$A261,СВЦЭМ!$B$39:$B$782,S$242)+'СЕТ СН'!$F$12</f>
        <v>0</v>
      </c>
      <c r="T261" s="36">
        <f>SUMIFS(СВЦЭМ!$H$40:$H$783,СВЦЭМ!$A$40:$A$783,$A261,СВЦЭМ!$B$39:$B$782,T$242)+'СЕТ СН'!$F$12</f>
        <v>0</v>
      </c>
      <c r="U261" s="36">
        <f>SUMIFS(СВЦЭМ!$H$40:$H$783,СВЦЭМ!$A$40:$A$783,$A261,СВЦЭМ!$B$39:$B$782,U$242)+'СЕТ СН'!$F$12</f>
        <v>0</v>
      </c>
      <c r="V261" s="36">
        <f>SUMIFS(СВЦЭМ!$H$40:$H$783,СВЦЭМ!$A$40:$A$783,$A261,СВЦЭМ!$B$39:$B$782,V$242)+'СЕТ СН'!$F$12</f>
        <v>0</v>
      </c>
      <c r="W261" s="36">
        <f>SUMIFS(СВЦЭМ!$H$40:$H$783,СВЦЭМ!$A$40:$A$783,$A261,СВЦЭМ!$B$39:$B$782,W$242)+'СЕТ СН'!$F$12</f>
        <v>0</v>
      </c>
      <c r="X261" s="36">
        <f>SUMIFS(СВЦЭМ!$H$40:$H$783,СВЦЭМ!$A$40:$A$783,$A261,СВЦЭМ!$B$39:$B$782,X$242)+'СЕТ СН'!$F$12</f>
        <v>0</v>
      </c>
      <c r="Y261" s="36">
        <f>SUMIFS(СВЦЭМ!$H$40:$H$783,СВЦЭМ!$A$40:$A$783,$A261,СВЦЭМ!$B$39:$B$782,Y$242)+'СЕТ СН'!$F$12</f>
        <v>0</v>
      </c>
    </row>
    <row r="262" spans="1:25" ht="15.75" hidden="1" x14ac:dyDescent="0.2">
      <c r="A262" s="35">
        <f t="shared" si="7"/>
        <v>44977</v>
      </c>
      <c r="B262" s="36">
        <f>SUMIFS(СВЦЭМ!$H$40:$H$783,СВЦЭМ!$A$40:$A$783,$A262,СВЦЭМ!$B$39:$B$782,B$242)+'СЕТ СН'!$F$12</f>
        <v>0</v>
      </c>
      <c r="C262" s="36">
        <f>SUMIFS(СВЦЭМ!$H$40:$H$783,СВЦЭМ!$A$40:$A$783,$A262,СВЦЭМ!$B$39:$B$782,C$242)+'СЕТ СН'!$F$12</f>
        <v>0</v>
      </c>
      <c r="D262" s="36">
        <f>SUMIFS(СВЦЭМ!$H$40:$H$783,СВЦЭМ!$A$40:$A$783,$A262,СВЦЭМ!$B$39:$B$782,D$242)+'СЕТ СН'!$F$12</f>
        <v>0</v>
      </c>
      <c r="E262" s="36">
        <f>SUMIFS(СВЦЭМ!$H$40:$H$783,СВЦЭМ!$A$40:$A$783,$A262,СВЦЭМ!$B$39:$B$782,E$242)+'СЕТ СН'!$F$12</f>
        <v>0</v>
      </c>
      <c r="F262" s="36">
        <f>SUMIFS(СВЦЭМ!$H$40:$H$783,СВЦЭМ!$A$40:$A$783,$A262,СВЦЭМ!$B$39:$B$782,F$242)+'СЕТ СН'!$F$12</f>
        <v>0</v>
      </c>
      <c r="G262" s="36">
        <f>SUMIFS(СВЦЭМ!$H$40:$H$783,СВЦЭМ!$A$40:$A$783,$A262,СВЦЭМ!$B$39:$B$782,G$242)+'СЕТ СН'!$F$12</f>
        <v>0</v>
      </c>
      <c r="H262" s="36">
        <f>SUMIFS(СВЦЭМ!$H$40:$H$783,СВЦЭМ!$A$40:$A$783,$A262,СВЦЭМ!$B$39:$B$782,H$242)+'СЕТ СН'!$F$12</f>
        <v>0</v>
      </c>
      <c r="I262" s="36">
        <f>SUMIFS(СВЦЭМ!$H$40:$H$783,СВЦЭМ!$A$40:$A$783,$A262,СВЦЭМ!$B$39:$B$782,I$242)+'СЕТ СН'!$F$12</f>
        <v>0</v>
      </c>
      <c r="J262" s="36">
        <f>SUMIFS(СВЦЭМ!$H$40:$H$783,СВЦЭМ!$A$40:$A$783,$A262,СВЦЭМ!$B$39:$B$782,J$242)+'СЕТ СН'!$F$12</f>
        <v>0</v>
      </c>
      <c r="K262" s="36">
        <f>SUMIFS(СВЦЭМ!$H$40:$H$783,СВЦЭМ!$A$40:$A$783,$A262,СВЦЭМ!$B$39:$B$782,K$242)+'СЕТ СН'!$F$12</f>
        <v>0</v>
      </c>
      <c r="L262" s="36">
        <f>SUMIFS(СВЦЭМ!$H$40:$H$783,СВЦЭМ!$A$40:$A$783,$A262,СВЦЭМ!$B$39:$B$782,L$242)+'СЕТ СН'!$F$12</f>
        <v>0</v>
      </c>
      <c r="M262" s="36">
        <f>SUMIFS(СВЦЭМ!$H$40:$H$783,СВЦЭМ!$A$40:$A$783,$A262,СВЦЭМ!$B$39:$B$782,M$242)+'СЕТ СН'!$F$12</f>
        <v>0</v>
      </c>
      <c r="N262" s="36">
        <f>SUMIFS(СВЦЭМ!$H$40:$H$783,СВЦЭМ!$A$40:$A$783,$A262,СВЦЭМ!$B$39:$B$782,N$242)+'СЕТ СН'!$F$12</f>
        <v>0</v>
      </c>
      <c r="O262" s="36">
        <f>SUMIFS(СВЦЭМ!$H$40:$H$783,СВЦЭМ!$A$40:$A$783,$A262,СВЦЭМ!$B$39:$B$782,O$242)+'СЕТ СН'!$F$12</f>
        <v>0</v>
      </c>
      <c r="P262" s="36">
        <f>SUMIFS(СВЦЭМ!$H$40:$H$783,СВЦЭМ!$A$40:$A$783,$A262,СВЦЭМ!$B$39:$B$782,P$242)+'СЕТ СН'!$F$12</f>
        <v>0</v>
      </c>
      <c r="Q262" s="36">
        <f>SUMIFS(СВЦЭМ!$H$40:$H$783,СВЦЭМ!$A$40:$A$783,$A262,СВЦЭМ!$B$39:$B$782,Q$242)+'СЕТ СН'!$F$12</f>
        <v>0</v>
      </c>
      <c r="R262" s="36">
        <f>SUMIFS(СВЦЭМ!$H$40:$H$783,СВЦЭМ!$A$40:$A$783,$A262,СВЦЭМ!$B$39:$B$782,R$242)+'СЕТ СН'!$F$12</f>
        <v>0</v>
      </c>
      <c r="S262" s="36">
        <f>SUMIFS(СВЦЭМ!$H$40:$H$783,СВЦЭМ!$A$40:$A$783,$A262,СВЦЭМ!$B$39:$B$782,S$242)+'СЕТ СН'!$F$12</f>
        <v>0</v>
      </c>
      <c r="T262" s="36">
        <f>SUMIFS(СВЦЭМ!$H$40:$H$783,СВЦЭМ!$A$40:$A$783,$A262,СВЦЭМ!$B$39:$B$782,T$242)+'СЕТ СН'!$F$12</f>
        <v>0</v>
      </c>
      <c r="U262" s="36">
        <f>SUMIFS(СВЦЭМ!$H$40:$H$783,СВЦЭМ!$A$40:$A$783,$A262,СВЦЭМ!$B$39:$B$782,U$242)+'СЕТ СН'!$F$12</f>
        <v>0</v>
      </c>
      <c r="V262" s="36">
        <f>SUMIFS(СВЦЭМ!$H$40:$H$783,СВЦЭМ!$A$40:$A$783,$A262,СВЦЭМ!$B$39:$B$782,V$242)+'СЕТ СН'!$F$12</f>
        <v>0</v>
      </c>
      <c r="W262" s="36">
        <f>SUMIFS(СВЦЭМ!$H$40:$H$783,СВЦЭМ!$A$40:$A$783,$A262,СВЦЭМ!$B$39:$B$782,W$242)+'СЕТ СН'!$F$12</f>
        <v>0</v>
      </c>
      <c r="X262" s="36">
        <f>SUMIFS(СВЦЭМ!$H$40:$H$783,СВЦЭМ!$A$40:$A$783,$A262,СВЦЭМ!$B$39:$B$782,X$242)+'СЕТ СН'!$F$12</f>
        <v>0</v>
      </c>
      <c r="Y262" s="36">
        <f>SUMIFS(СВЦЭМ!$H$40:$H$783,СВЦЭМ!$A$40:$A$783,$A262,СВЦЭМ!$B$39:$B$782,Y$242)+'СЕТ СН'!$F$12</f>
        <v>0</v>
      </c>
    </row>
    <row r="263" spans="1:25" ht="15.75" hidden="1" x14ac:dyDescent="0.2">
      <c r="A263" s="35">
        <f t="shared" si="7"/>
        <v>44978</v>
      </c>
      <c r="B263" s="36">
        <f>SUMIFS(СВЦЭМ!$H$40:$H$783,СВЦЭМ!$A$40:$A$783,$A263,СВЦЭМ!$B$39:$B$782,B$242)+'СЕТ СН'!$F$12</f>
        <v>0</v>
      </c>
      <c r="C263" s="36">
        <f>SUMIFS(СВЦЭМ!$H$40:$H$783,СВЦЭМ!$A$40:$A$783,$A263,СВЦЭМ!$B$39:$B$782,C$242)+'СЕТ СН'!$F$12</f>
        <v>0</v>
      </c>
      <c r="D263" s="36">
        <f>SUMIFS(СВЦЭМ!$H$40:$H$783,СВЦЭМ!$A$40:$A$783,$A263,СВЦЭМ!$B$39:$B$782,D$242)+'СЕТ СН'!$F$12</f>
        <v>0</v>
      </c>
      <c r="E263" s="36">
        <f>SUMIFS(СВЦЭМ!$H$40:$H$783,СВЦЭМ!$A$40:$A$783,$A263,СВЦЭМ!$B$39:$B$782,E$242)+'СЕТ СН'!$F$12</f>
        <v>0</v>
      </c>
      <c r="F263" s="36">
        <f>SUMIFS(СВЦЭМ!$H$40:$H$783,СВЦЭМ!$A$40:$A$783,$A263,СВЦЭМ!$B$39:$B$782,F$242)+'СЕТ СН'!$F$12</f>
        <v>0</v>
      </c>
      <c r="G263" s="36">
        <f>SUMIFS(СВЦЭМ!$H$40:$H$783,СВЦЭМ!$A$40:$A$783,$A263,СВЦЭМ!$B$39:$B$782,G$242)+'СЕТ СН'!$F$12</f>
        <v>0</v>
      </c>
      <c r="H263" s="36">
        <f>SUMIFS(СВЦЭМ!$H$40:$H$783,СВЦЭМ!$A$40:$A$783,$A263,СВЦЭМ!$B$39:$B$782,H$242)+'СЕТ СН'!$F$12</f>
        <v>0</v>
      </c>
      <c r="I263" s="36">
        <f>SUMIFS(СВЦЭМ!$H$40:$H$783,СВЦЭМ!$A$40:$A$783,$A263,СВЦЭМ!$B$39:$B$782,I$242)+'СЕТ СН'!$F$12</f>
        <v>0</v>
      </c>
      <c r="J263" s="36">
        <f>SUMIFS(СВЦЭМ!$H$40:$H$783,СВЦЭМ!$A$40:$A$783,$A263,СВЦЭМ!$B$39:$B$782,J$242)+'СЕТ СН'!$F$12</f>
        <v>0</v>
      </c>
      <c r="K263" s="36">
        <f>SUMIFS(СВЦЭМ!$H$40:$H$783,СВЦЭМ!$A$40:$A$783,$A263,СВЦЭМ!$B$39:$B$782,K$242)+'СЕТ СН'!$F$12</f>
        <v>0</v>
      </c>
      <c r="L263" s="36">
        <f>SUMIFS(СВЦЭМ!$H$40:$H$783,СВЦЭМ!$A$40:$A$783,$A263,СВЦЭМ!$B$39:$B$782,L$242)+'СЕТ СН'!$F$12</f>
        <v>0</v>
      </c>
      <c r="M263" s="36">
        <f>SUMIFS(СВЦЭМ!$H$40:$H$783,СВЦЭМ!$A$40:$A$783,$A263,СВЦЭМ!$B$39:$B$782,M$242)+'СЕТ СН'!$F$12</f>
        <v>0</v>
      </c>
      <c r="N263" s="36">
        <f>SUMIFS(СВЦЭМ!$H$40:$H$783,СВЦЭМ!$A$40:$A$783,$A263,СВЦЭМ!$B$39:$B$782,N$242)+'СЕТ СН'!$F$12</f>
        <v>0</v>
      </c>
      <c r="O263" s="36">
        <f>SUMIFS(СВЦЭМ!$H$40:$H$783,СВЦЭМ!$A$40:$A$783,$A263,СВЦЭМ!$B$39:$B$782,O$242)+'СЕТ СН'!$F$12</f>
        <v>0</v>
      </c>
      <c r="P263" s="36">
        <f>SUMIFS(СВЦЭМ!$H$40:$H$783,СВЦЭМ!$A$40:$A$783,$A263,СВЦЭМ!$B$39:$B$782,P$242)+'СЕТ СН'!$F$12</f>
        <v>0</v>
      </c>
      <c r="Q263" s="36">
        <f>SUMIFS(СВЦЭМ!$H$40:$H$783,СВЦЭМ!$A$40:$A$783,$A263,СВЦЭМ!$B$39:$B$782,Q$242)+'СЕТ СН'!$F$12</f>
        <v>0</v>
      </c>
      <c r="R263" s="36">
        <f>SUMIFS(СВЦЭМ!$H$40:$H$783,СВЦЭМ!$A$40:$A$783,$A263,СВЦЭМ!$B$39:$B$782,R$242)+'СЕТ СН'!$F$12</f>
        <v>0</v>
      </c>
      <c r="S263" s="36">
        <f>SUMIFS(СВЦЭМ!$H$40:$H$783,СВЦЭМ!$A$40:$A$783,$A263,СВЦЭМ!$B$39:$B$782,S$242)+'СЕТ СН'!$F$12</f>
        <v>0</v>
      </c>
      <c r="T263" s="36">
        <f>SUMIFS(СВЦЭМ!$H$40:$H$783,СВЦЭМ!$A$40:$A$783,$A263,СВЦЭМ!$B$39:$B$782,T$242)+'СЕТ СН'!$F$12</f>
        <v>0</v>
      </c>
      <c r="U263" s="36">
        <f>SUMIFS(СВЦЭМ!$H$40:$H$783,СВЦЭМ!$A$40:$A$783,$A263,СВЦЭМ!$B$39:$B$782,U$242)+'СЕТ СН'!$F$12</f>
        <v>0</v>
      </c>
      <c r="V263" s="36">
        <f>SUMIFS(СВЦЭМ!$H$40:$H$783,СВЦЭМ!$A$40:$A$783,$A263,СВЦЭМ!$B$39:$B$782,V$242)+'СЕТ СН'!$F$12</f>
        <v>0</v>
      </c>
      <c r="W263" s="36">
        <f>SUMIFS(СВЦЭМ!$H$40:$H$783,СВЦЭМ!$A$40:$A$783,$A263,СВЦЭМ!$B$39:$B$782,W$242)+'СЕТ СН'!$F$12</f>
        <v>0</v>
      </c>
      <c r="X263" s="36">
        <f>SUMIFS(СВЦЭМ!$H$40:$H$783,СВЦЭМ!$A$40:$A$783,$A263,СВЦЭМ!$B$39:$B$782,X$242)+'СЕТ СН'!$F$12</f>
        <v>0</v>
      </c>
      <c r="Y263" s="36">
        <f>SUMIFS(СВЦЭМ!$H$40:$H$783,СВЦЭМ!$A$40:$A$783,$A263,СВЦЭМ!$B$39:$B$782,Y$242)+'СЕТ СН'!$F$12</f>
        <v>0</v>
      </c>
    </row>
    <row r="264" spans="1:25" ht="15.75" hidden="1" x14ac:dyDescent="0.2">
      <c r="A264" s="35">
        <f t="shared" si="7"/>
        <v>44979</v>
      </c>
      <c r="B264" s="36">
        <f>SUMIFS(СВЦЭМ!$H$40:$H$783,СВЦЭМ!$A$40:$A$783,$A264,СВЦЭМ!$B$39:$B$782,B$242)+'СЕТ СН'!$F$12</f>
        <v>0</v>
      </c>
      <c r="C264" s="36">
        <f>SUMIFS(СВЦЭМ!$H$40:$H$783,СВЦЭМ!$A$40:$A$783,$A264,СВЦЭМ!$B$39:$B$782,C$242)+'СЕТ СН'!$F$12</f>
        <v>0</v>
      </c>
      <c r="D264" s="36">
        <f>SUMIFS(СВЦЭМ!$H$40:$H$783,СВЦЭМ!$A$40:$A$783,$A264,СВЦЭМ!$B$39:$B$782,D$242)+'СЕТ СН'!$F$12</f>
        <v>0</v>
      </c>
      <c r="E264" s="36">
        <f>SUMIFS(СВЦЭМ!$H$40:$H$783,СВЦЭМ!$A$40:$A$783,$A264,СВЦЭМ!$B$39:$B$782,E$242)+'СЕТ СН'!$F$12</f>
        <v>0</v>
      </c>
      <c r="F264" s="36">
        <f>SUMIFS(СВЦЭМ!$H$40:$H$783,СВЦЭМ!$A$40:$A$783,$A264,СВЦЭМ!$B$39:$B$782,F$242)+'СЕТ СН'!$F$12</f>
        <v>0</v>
      </c>
      <c r="G264" s="36">
        <f>SUMIFS(СВЦЭМ!$H$40:$H$783,СВЦЭМ!$A$40:$A$783,$A264,СВЦЭМ!$B$39:$B$782,G$242)+'СЕТ СН'!$F$12</f>
        <v>0</v>
      </c>
      <c r="H264" s="36">
        <f>SUMIFS(СВЦЭМ!$H$40:$H$783,СВЦЭМ!$A$40:$A$783,$A264,СВЦЭМ!$B$39:$B$782,H$242)+'СЕТ СН'!$F$12</f>
        <v>0</v>
      </c>
      <c r="I264" s="36">
        <f>SUMIFS(СВЦЭМ!$H$40:$H$783,СВЦЭМ!$A$40:$A$783,$A264,СВЦЭМ!$B$39:$B$782,I$242)+'СЕТ СН'!$F$12</f>
        <v>0</v>
      </c>
      <c r="J264" s="36">
        <f>SUMIFS(СВЦЭМ!$H$40:$H$783,СВЦЭМ!$A$40:$A$783,$A264,СВЦЭМ!$B$39:$B$782,J$242)+'СЕТ СН'!$F$12</f>
        <v>0</v>
      </c>
      <c r="K264" s="36">
        <f>SUMIFS(СВЦЭМ!$H$40:$H$783,СВЦЭМ!$A$40:$A$783,$A264,СВЦЭМ!$B$39:$B$782,K$242)+'СЕТ СН'!$F$12</f>
        <v>0</v>
      </c>
      <c r="L264" s="36">
        <f>SUMIFS(СВЦЭМ!$H$40:$H$783,СВЦЭМ!$A$40:$A$783,$A264,СВЦЭМ!$B$39:$B$782,L$242)+'СЕТ СН'!$F$12</f>
        <v>0</v>
      </c>
      <c r="M264" s="36">
        <f>SUMIFS(СВЦЭМ!$H$40:$H$783,СВЦЭМ!$A$40:$A$783,$A264,СВЦЭМ!$B$39:$B$782,M$242)+'СЕТ СН'!$F$12</f>
        <v>0</v>
      </c>
      <c r="N264" s="36">
        <f>SUMIFS(СВЦЭМ!$H$40:$H$783,СВЦЭМ!$A$40:$A$783,$A264,СВЦЭМ!$B$39:$B$782,N$242)+'СЕТ СН'!$F$12</f>
        <v>0</v>
      </c>
      <c r="O264" s="36">
        <f>SUMIFS(СВЦЭМ!$H$40:$H$783,СВЦЭМ!$A$40:$A$783,$A264,СВЦЭМ!$B$39:$B$782,O$242)+'СЕТ СН'!$F$12</f>
        <v>0</v>
      </c>
      <c r="P264" s="36">
        <f>SUMIFS(СВЦЭМ!$H$40:$H$783,СВЦЭМ!$A$40:$A$783,$A264,СВЦЭМ!$B$39:$B$782,P$242)+'СЕТ СН'!$F$12</f>
        <v>0</v>
      </c>
      <c r="Q264" s="36">
        <f>SUMIFS(СВЦЭМ!$H$40:$H$783,СВЦЭМ!$A$40:$A$783,$A264,СВЦЭМ!$B$39:$B$782,Q$242)+'СЕТ СН'!$F$12</f>
        <v>0</v>
      </c>
      <c r="R264" s="36">
        <f>SUMIFS(СВЦЭМ!$H$40:$H$783,СВЦЭМ!$A$40:$A$783,$A264,СВЦЭМ!$B$39:$B$782,R$242)+'СЕТ СН'!$F$12</f>
        <v>0</v>
      </c>
      <c r="S264" s="36">
        <f>SUMIFS(СВЦЭМ!$H$40:$H$783,СВЦЭМ!$A$40:$A$783,$A264,СВЦЭМ!$B$39:$B$782,S$242)+'СЕТ СН'!$F$12</f>
        <v>0</v>
      </c>
      <c r="T264" s="36">
        <f>SUMIFS(СВЦЭМ!$H$40:$H$783,СВЦЭМ!$A$40:$A$783,$A264,СВЦЭМ!$B$39:$B$782,T$242)+'СЕТ СН'!$F$12</f>
        <v>0</v>
      </c>
      <c r="U264" s="36">
        <f>SUMIFS(СВЦЭМ!$H$40:$H$783,СВЦЭМ!$A$40:$A$783,$A264,СВЦЭМ!$B$39:$B$782,U$242)+'СЕТ СН'!$F$12</f>
        <v>0</v>
      </c>
      <c r="V264" s="36">
        <f>SUMIFS(СВЦЭМ!$H$40:$H$783,СВЦЭМ!$A$40:$A$783,$A264,СВЦЭМ!$B$39:$B$782,V$242)+'СЕТ СН'!$F$12</f>
        <v>0</v>
      </c>
      <c r="W264" s="36">
        <f>SUMIFS(СВЦЭМ!$H$40:$H$783,СВЦЭМ!$A$40:$A$783,$A264,СВЦЭМ!$B$39:$B$782,W$242)+'СЕТ СН'!$F$12</f>
        <v>0</v>
      </c>
      <c r="X264" s="36">
        <f>SUMIFS(СВЦЭМ!$H$40:$H$783,СВЦЭМ!$A$40:$A$783,$A264,СВЦЭМ!$B$39:$B$782,X$242)+'СЕТ СН'!$F$12</f>
        <v>0</v>
      </c>
      <c r="Y264" s="36">
        <f>SUMIFS(СВЦЭМ!$H$40:$H$783,СВЦЭМ!$A$40:$A$783,$A264,СВЦЭМ!$B$39:$B$782,Y$242)+'СЕТ СН'!$F$12</f>
        <v>0</v>
      </c>
    </row>
    <row r="265" spans="1:25" ht="15.75" hidden="1" x14ac:dyDescent="0.2">
      <c r="A265" s="35">
        <f t="shared" si="7"/>
        <v>44980</v>
      </c>
      <c r="B265" s="36">
        <f>SUMIFS(СВЦЭМ!$H$40:$H$783,СВЦЭМ!$A$40:$A$783,$A265,СВЦЭМ!$B$39:$B$782,B$242)+'СЕТ СН'!$F$12</f>
        <v>0</v>
      </c>
      <c r="C265" s="36">
        <f>SUMIFS(СВЦЭМ!$H$40:$H$783,СВЦЭМ!$A$40:$A$783,$A265,СВЦЭМ!$B$39:$B$782,C$242)+'СЕТ СН'!$F$12</f>
        <v>0</v>
      </c>
      <c r="D265" s="36">
        <f>SUMIFS(СВЦЭМ!$H$40:$H$783,СВЦЭМ!$A$40:$A$783,$A265,СВЦЭМ!$B$39:$B$782,D$242)+'СЕТ СН'!$F$12</f>
        <v>0</v>
      </c>
      <c r="E265" s="36">
        <f>SUMIFS(СВЦЭМ!$H$40:$H$783,СВЦЭМ!$A$40:$A$783,$A265,СВЦЭМ!$B$39:$B$782,E$242)+'СЕТ СН'!$F$12</f>
        <v>0</v>
      </c>
      <c r="F265" s="36">
        <f>SUMIFS(СВЦЭМ!$H$40:$H$783,СВЦЭМ!$A$40:$A$783,$A265,СВЦЭМ!$B$39:$B$782,F$242)+'СЕТ СН'!$F$12</f>
        <v>0</v>
      </c>
      <c r="G265" s="36">
        <f>SUMIFS(СВЦЭМ!$H$40:$H$783,СВЦЭМ!$A$40:$A$783,$A265,СВЦЭМ!$B$39:$B$782,G$242)+'СЕТ СН'!$F$12</f>
        <v>0</v>
      </c>
      <c r="H265" s="36">
        <f>SUMIFS(СВЦЭМ!$H$40:$H$783,СВЦЭМ!$A$40:$A$783,$A265,СВЦЭМ!$B$39:$B$782,H$242)+'СЕТ СН'!$F$12</f>
        <v>0</v>
      </c>
      <c r="I265" s="36">
        <f>SUMIFS(СВЦЭМ!$H$40:$H$783,СВЦЭМ!$A$40:$A$783,$A265,СВЦЭМ!$B$39:$B$782,I$242)+'СЕТ СН'!$F$12</f>
        <v>0</v>
      </c>
      <c r="J265" s="36">
        <f>SUMIFS(СВЦЭМ!$H$40:$H$783,СВЦЭМ!$A$40:$A$783,$A265,СВЦЭМ!$B$39:$B$782,J$242)+'СЕТ СН'!$F$12</f>
        <v>0</v>
      </c>
      <c r="K265" s="36">
        <f>SUMIFS(СВЦЭМ!$H$40:$H$783,СВЦЭМ!$A$40:$A$783,$A265,СВЦЭМ!$B$39:$B$782,K$242)+'СЕТ СН'!$F$12</f>
        <v>0</v>
      </c>
      <c r="L265" s="36">
        <f>SUMIFS(СВЦЭМ!$H$40:$H$783,СВЦЭМ!$A$40:$A$783,$A265,СВЦЭМ!$B$39:$B$782,L$242)+'СЕТ СН'!$F$12</f>
        <v>0</v>
      </c>
      <c r="M265" s="36">
        <f>SUMIFS(СВЦЭМ!$H$40:$H$783,СВЦЭМ!$A$40:$A$783,$A265,СВЦЭМ!$B$39:$B$782,M$242)+'СЕТ СН'!$F$12</f>
        <v>0</v>
      </c>
      <c r="N265" s="36">
        <f>SUMIFS(СВЦЭМ!$H$40:$H$783,СВЦЭМ!$A$40:$A$783,$A265,СВЦЭМ!$B$39:$B$782,N$242)+'СЕТ СН'!$F$12</f>
        <v>0</v>
      </c>
      <c r="O265" s="36">
        <f>SUMIFS(СВЦЭМ!$H$40:$H$783,СВЦЭМ!$A$40:$A$783,$A265,СВЦЭМ!$B$39:$B$782,O$242)+'СЕТ СН'!$F$12</f>
        <v>0</v>
      </c>
      <c r="P265" s="36">
        <f>SUMIFS(СВЦЭМ!$H$40:$H$783,СВЦЭМ!$A$40:$A$783,$A265,СВЦЭМ!$B$39:$B$782,P$242)+'СЕТ СН'!$F$12</f>
        <v>0</v>
      </c>
      <c r="Q265" s="36">
        <f>SUMIFS(СВЦЭМ!$H$40:$H$783,СВЦЭМ!$A$40:$A$783,$A265,СВЦЭМ!$B$39:$B$782,Q$242)+'СЕТ СН'!$F$12</f>
        <v>0</v>
      </c>
      <c r="R265" s="36">
        <f>SUMIFS(СВЦЭМ!$H$40:$H$783,СВЦЭМ!$A$40:$A$783,$A265,СВЦЭМ!$B$39:$B$782,R$242)+'СЕТ СН'!$F$12</f>
        <v>0</v>
      </c>
      <c r="S265" s="36">
        <f>SUMIFS(СВЦЭМ!$H$40:$H$783,СВЦЭМ!$A$40:$A$783,$A265,СВЦЭМ!$B$39:$B$782,S$242)+'СЕТ СН'!$F$12</f>
        <v>0</v>
      </c>
      <c r="T265" s="36">
        <f>SUMIFS(СВЦЭМ!$H$40:$H$783,СВЦЭМ!$A$40:$A$783,$A265,СВЦЭМ!$B$39:$B$782,T$242)+'СЕТ СН'!$F$12</f>
        <v>0</v>
      </c>
      <c r="U265" s="36">
        <f>SUMIFS(СВЦЭМ!$H$40:$H$783,СВЦЭМ!$A$40:$A$783,$A265,СВЦЭМ!$B$39:$B$782,U$242)+'СЕТ СН'!$F$12</f>
        <v>0</v>
      </c>
      <c r="V265" s="36">
        <f>SUMIFS(СВЦЭМ!$H$40:$H$783,СВЦЭМ!$A$40:$A$783,$A265,СВЦЭМ!$B$39:$B$782,V$242)+'СЕТ СН'!$F$12</f>
        <v>0</v>
      </c>
      <c r="W265" s="36">
        <f>SUMIFS(СВЦЭМ!$H$40:$H$783,СВЦЭМ!$A$40:$A$783,$A265,СВЦЭМ!$B$39:$B$782,W$242)+'СЕТ СН'!$F$12</f>
        <v>0</v>
      </c>
      <c r="X265" s="36">
        <f>SUMIFS(СВЦЭМ!$H$40:$H$783,СВЦЭМ!$A$40:$A$783,$A265,СВЦЭМ!$B$39:$B$782,X$242)+'СЕТ СН'!$F$12</f>
        <v>0</v>
      </c>
      <c r="Y265" s="36">
        <f>SUMIFS(СВЦЭМ!$H$40:$H$783,СВЦЭМ!$A$40:$A$783,$A265,СВЦЭМ!$B$39:$B$782,Y$242)+'СЕТ СН'!$F$12</f>
        <v>0</v>
      </c>
    </row>
    <row r="266" spans="1:25" ht="15.75" hidden="1" x14ac:dyDescent="0.2">
      <c r="A266" s="35">
        <f t="shared" si="7"/>
        <v>44981</v>
      </c>
      <c r="B266" s="36">
        <f>SUMIFS(СВЦЭМ!$H$40:$H$783,СВЦЭМ!$A$40:$A$783,$A266,СВЦЭМ!$B$39:$B$782,B$242)+'СЕТ СН'!$F$12</f>
        <v>0</v>
      </c>
      <c r="C266" s="36">
        <f>SUMIFS(СВЦЭМ!$H$40:$H$783,СВЦЭМ!$A$40:$A$783,$A266,СВЦЭМ!$B$39:$B$782,C$242)+'СЕТ СН'!$F$12</f>
        <v>0</v>
      </c>
      <c r="D266" s="36">
        <f>SUMIFS(СВЦЭМ!$H$40:$H$783,СВЦЭМ!$A$40:$A$783,$A266,СВЦЭМ!$B$39:$B$782,D$242)+'СЕТ СН'!$F$12</f>
        <v>0</v>
      </c>
      <c r="E266" s="36">
        <f>SUMIFS(СВЦЭМ!$H$40:$H$783,СВЦЭМ!$A$40:$A$783,$A266,СВЦЭМ!$B$39:$B$782,E$242)+'СЕТ СН'!$F$12</f>
        <v>0</v>
      </c>
      <c r="F266" s="36">
        <f>SUMIFS(СВЦЭМ!$H$40:$H$783,СВЦЭМ!$A$40:$A$783,$A266,СВЦЭМ!$B$39:$B$782,F$242)+'СЕТ СН'!$F$12</f>
        <v>0</v>
      </c>
      <c r="G266" s="36">
        <f>SUMIFS(СВЦЭМ!$H$40:$H$783,СВЦЭМ!$A$40:$A$783,$A266,СВЦЭМ!$B$39:$B$782,G$242)+'СЕТ СН'!$F$12</f>
        <v>0</v>
      </c>
      <c r="H266" s="36">
        <f>SUMIFS(СВЦЭМ!$H$40:$H$783,СВЦЭМ!$A$40:$A$783,$A266,СВЦЭМ!$B$39:$B$782,H$242)+'СЕТ СН'!$F$12</f>
        <v>0</v>
      </c>
      <c r="I266" s="36">
        <f>SUMIFS(СВЦЭМ!$H$40:$H$783,СВЦЭМ!$A$40:$A$783,$A266,СВЦЭМ!$B$39:$B$782,I$242)+'СЕТ СН'!$F$12</f>
        <v>0</v>
      </c>
      <c r="J266" s="36">
        <f>SUMIFS(СВЦЭМ!$H$40:$H$783,СВЦЭМ!$A$40:$A$783,$A266,СВЦЭМ!$B$39:$B$782,J$242)+'СЕТ СН'!$F$12</f>
        <v>0</v>
      </c>
      <c r="K266" s="36">
        <f>SUMIFS(СВЦЭМ!$H$40:$H$783,СВЦЭМ!$A$40:$A$783,$A266,СВЦЭМ!$B$39:$B$782,K$242)+'СЕТ СН'!$F$12</f>
        <v>0</v>
      </c>
      <c r="L266" s="36">
        <f>SUMIFS(СВЦЭМ!$H$40:$H$783,СВЦЭМ!$A$40:$A$783,$A266,СВЦЭМ!$B$39:$B$782,L$242)+'СЕТ СН'!$F$12</f>
        <v>0</v>
      </c>
      <c r="M266" s="36">
        <f>SUMIFS(СВЦЭМ!$H$40:$H$783,СВЦЭМ!$A$40:$A$783,$A266,СВЦЭМ!$B$39:$B$782,M$242)+'СЕТ СН'!$F$12</f>
        <v>0</v>
      </c>
      <c r="N266" s="36">
        <f>SUMIFS(СВЦЭМ!$H$40:$H$783,СВЦЭМ!$A$40:$A$783,$A266,СВЦЭМ!$B$39:$B$782,N$242)+'СЕТ СН'!$F$12</f>
        <v>0</v>
      </c>
      <c r="O266" s="36">
        <f>SUMIFS(СВЦЭМ!$H$40:$H$783,СВЦЭМ!$A$40:$A$783,$A266,СВЦЭМ!$B$39:$B$782,O$242)+'СЕТ СН'!$F$12</f>
        <v>0</v>
      </c>
      <c r="P266" s="36">
        <f>SUMIFS(СВЦЭМ!$H$40:$H$783,СВЦЭМ!$A$40:$A$783,$A266,СВЦЭМ!$B$39:$B$782,P$242)+'СЕТ СН'!$F$12</f>
        <v>0</v>
      </c>
      <c r="Q266" s="36">
        <f>SUMIFS(СВЦЭМ!$H$40:$H$783,СВЦЭМ!$A$40:$A$783,$A266,СВЦЭМ!$B$39:$B$782,Q$242)+'СЕТ СН'!$F$12</f>
        <v>0</v>
      </c>
      <c r="R266" s="36">
        <f>SUMIFS(СВЦЭМ!$H$40:$H$783,СВЦЭМ!$A$40:$A$783,$A266,СВЦЭМ!$B$39:$B$782,R$242)+'СЕТ СН'!$F$12</f>
        <v>0</v>
      </c>
      <c r="S266" s="36">
        <f>SUMIFS(СВЦЭМ!$H$40:$H$783,СВЦЭМ!$A$40:$A$783,$A266,СВЦЭМ!$B$39:$B$782,S$242)+'СЕТ СН'!$F$12</f>
        <v>0</v>
      </c>
      <c r="T266" s="36">
        <f>SUMIFS(СВЦЭМ!$H$40:$H$783,СВЦЭМ!$A$40:$A$783,$A266,СВЦЭМ!$B$39:$B$782,T$242)+'СЕТ СН'!$F$12</f>
        <v>0</v>
      </c>
      <c r="U266" s="36">
        <f>SUMIFS(СВЦЭМ!$H$40:$H$783,СВЦЭМ!$A$40:$A$783,$A266,СВЦЭМ!$B$39:$B$782,U$242)+'СЕТ СН'!$F$12</f>
        <v>0</v>
      </c>
      <c r="V266" s="36">
        <f>SUMIFS(СВЦЭМ!$H$40:$H$783,СВЦЭМ!$A$40:$A$783,$A266,СВЦЭМ!$B$39:$B$782,V$242)+'СЕТ СН'!$F$12</f>
        <v>0</v>
      </c>
      <c r="W266" s="36">
        <f>SUMIFS(СВЦЭМ!$H$40:$H$783,СВЦЭМ!$A$40:$A$783,$A266,СВЦЭМ!$B$39:$B$782,W$242)+'СЕТ СН'!$F$12</f>
        <v>0</v>
      </c>
      <c r="X266" s="36">
        <f>SUMIFS(СВЦЭМ!$H$40:$H$783,СВЦЭМ!$A$40:$A$783,$A266,СВЦЭМ!$B$39:$B$782,X$242)+'СЕТ СН'!$F$12</f>
        <v>0</v>
      </c>
      <c r="Y266" s="36">
        <f>SUMIFS(СВЦЭМ!$H$40:$H$783,СВЦЭМ!$A$40:$A$783,$A266,СВЦЭМ!$B$39:$B$782,Y$242)+'СЕТ СН'!$F$12</f>
        <v>0</v>
      </c>
    </row>
    <row r="267" spans="1:25" ht="15.75" hidden="1" x14ac:dyDescent="0.2">
      <c r="A267" s="35">
        <f t="shared" si="7"/>
        <v>44982</v>
      </c>
      <c r="B267" s="36">
        <f>SUMIFS(СВЦЭМ!$H$40:$H$783,СВЦЭМ!$A$40:$A$783,$A267,СВЦЭМ!$B$39:$B$782,B$242)+'СЕТ СН'!$F$12</f>
        <v>0</v>
      </c>
      <c r="C267" s="36">
        <f>SUMIFS(СВЦЭМ!$H$40:$H$783,СВЦЭМ!$A$40:$A$783,$A267,СВЦЭМ!$B$39:$B$782,C$242)+'СЕТ СН'!$F$12</f>
        <v>0</v>
      </c>
      <c r="D267" s="36">
        <f>SUMIFS(СВЦЭМ!$H$40:$H$783,СВЦЭМ!$A$40:$A$783,$A267,СВЦЭМ!$B$39:$B$782,D$242)+'СЕТ СН'!$F$12</f>
        <v>0</v>
      </c>
      <c r="E267" s="36">
        <f>SUMIFS(СВЦЭМ!$H$40:$H$783,СВЦЭМ!$A$40:$A$783,$A267,СВЦЭМ!$B$39:$B$782,E$242)+'СЕТ СН'!$F$12</f>
        <v>0</v>
      </c>
      <c r="F267" s="36">
        <f>SUMIFS(СВЦЭМ!$H$40:$H$783,СВЦЭМ!$A$40:$A$783,$A267,СВЦЭМ!$B$39:$B$782,F$242)+'СЕТ СН'!$F$12</f>
        <v>0</v>
      </c>
      <c r="G267" s="36">
        <f>SUMIFS(СВЦЭМ!$H$40:$H$783,СВЦЭМ!$A$40:$A$783,$A267,СВЦЭМ!$B$39:$B$782,G$242)+'СЕТ СН'!$F$12</f>
        <v>0</v>
      </c>
      <c r="H267" s="36">
        <f>SUMIFS(СВЦЭМ!$H$40:$H$783,СВЦЭМ!$A$40:$A$783,$A267,СВЦЭМ!$B$39:$B$782,H$242)+'СЕТ СН'!$F$12</f>
        <v>0</v>
      </c>
      <c r="I267" s="36">
        <f>SUMIFS(СВЦЭМ!$H$40:$H$783,СВЦЭМ!$A$40:$A$783,$A267,СВЦЭМ!$B$39:$B$782,I$242)+'СЕТ СН'!$F$12</f>
        <v>0</v>
      </c>
      <c r="J267" s="36">
        <f>SUMIFS(СВЦЭМ!$H$40:$H$783,СВЦЭМ!$A$40:$A$783,$A267,СВЦЭМ!$B$39:$B$782,J$242)+'СЕТ СН'!$F$12</f>
        <v>0</v>
      </c>
      <c r="K267" s="36">
        <f>SUMIFS(СВЦЭМ!$H$40:$H$783,СВЦЭМ!$A$40:$A$783,$A267,СВЦЭМ!$B$39:$B$782,K$242)+'СЕТ СН'!$F$12</f>
        <v>0</v>
      </c>
      <c r="L267" s="36">
        <f>SUMIFS(СВЦЭМ!$H$40:$H$783,СВЦЭМ!$A$40:$A$783,$A267,СВЦЭМ!$B$39:$B$782,L$242)+'СЕТ СН'!$F$12</f>
        <v>0</v>
      </c>
      <c r="M267" s="36">
        <f>SUMIFS(СВЦЭМ!$H$40:$H$783,СВЦЭМ!$A$40:$A$783,$A267,СВЦЭМ!$B$39:$B$782,M$242)+'СЕТ СН'!$F$12</f>
        <v>0</v>
      </c>
      <c r="N267" s="36">
        <f>SUMIFS(СВЦЭМ!$H$40:$H$783,СВЦЭМ!$A$40:$A$783,$A267,СВЦЭМ!$B$39:$B$782,N$242)+'СЕТ СН'!$F$12</f>
        <v>0</v>
      </c>
      <c r="O267" s="36">
        <f>SUMIFS(СВЦЭМ!$H$40:$H$783,СВЦЭМ!$A$40:$A$783,$A267,СВЦЭМ!$B$39:$B$782,O$242)+'СЕТ СН'!$F$12</f>
        <v>0</v>
      </c>
      <c r="P267" s="36">
        <f>SUMIFS(СВЦЭМ!$H$40:$H$783,СВЦЭМ!$A$40:$A$783,$A267,СВЦЭМ!$B$39:$B$782,P$242)+'СЕТ СН'!$F$12</f>
        <v>0</v>
      </c>
      <c r="Q267" s="36">
        <f>SUMIFS(СВЦЭМ!$H$40:$H$783,СВЦЭМ!$A$40:$A$783,$A267,СВЦЭМ!$B$39:$B$782,Q$242)+'СЕТ СН'!$F$12</f>
        <v>0</v>
      </c>
      <c r="R267" s="36">
        <f>SUMIFS(СВЦЭМ!$H$40:$H$783,СВЦЭМ!$A$40:$A$783,$A267,СВЦЭМ!$B$39:$B$782,R$242)+'СЕТ СН'!$F$12</f>
        <v>0</v>
      </c>
      <c r="S267" s="36">
        <f>SUMIFS(СВЦЭМ!$H$40:$H$783,СВЦЭМ!$A$40:$A$783,$A267,СВЦЭМ!$B$39:$B$782,S$242)+'СЕТ СН'!$F$12</f>
        <v>0</v>
      </c>
      <c r="T267" s="36">
        <f>SUMIFS(СВЦЭМ!$H$40:$H$783,СВЦЭМ!$A$40:$A$783,$A267,СВЦЭМ!$B$39:$B$782,T$242)+'СЕТ СН'!$F$12</f>
        <v>0</v>
      </c>
      <c r="U267" s="36">
        <f>SUMIFS(СВЦЭМ!$H$40:$H$783,СВЦЭМ!$A$40:$A$783,$A267,СВЦЭМ!$B$39:$B$782,U$242)+'СЕТ СН'!$F$12</f>
        <v>0</v>
      </c>
      <c r="V267" s="36">
        <f>SUMIFS(СВЦЭМ!$H$40:$H$783,СВЦЭМ!$A$40:$A$783,$A267,СВЦЭМ!$B$39:$B$782,V$242)+'СЕТ СН'!$F$12</f>
        <v>0</v>
      </c>
      <c r="W267" s="36">
        <f>SUMIFS(СВЦЭМ!$H$40:$H$783,СВЦЭМ!$A$40:$A$783,$A267,СВЦЭМ!$B$39:$B$782,W$242)+'СЕТ СН'!$F$12</f>
        <v>0</v>
      </c>
      <c r="X267" s="36">
        <f>SUMIFS(СВЦЭМ!$H$40:$H$783,СВЦЭМ!$A$40:$A$783,$A267,СВЦЭМ!$B$39:$B$782,X$242)+'СЕТ СН'!$F$12</f>
        <v>0</v>
      </c>
      <c r="Y267" s="36">
        <f>SUMIFS(СВЦЭМ!$H$40:$H$783,СВЦЭМ!$A$40:$A$783,$A267,СВЦЭМ!$B$39:$B$782,Y$242)+'СЕТ СН'!$F$12</f>
        <v>0</v>
      </c>
    </row>
    <row r="268" spans="1:25" ht="15.75" hidden="1" x14ac:dyDescent="0.2">
      <c r="A268" s="35">
        <f t="shared" si="7"/>
        <v>44983</v>
      </c>
      <c r="B268" s="36">
        <f>SUMIFS(СВЦЭМ!$H$40:$H$783,СВЦЭМ!$A$40:$A$783,$A268,СВЦЭМ!$B$39:$B$782,B$242)+'СЕТ СН'!$F$12</f>
        <v>0</v>
      </c>
      <c r="C268" s="36">
        <f>SUMIFS(СВЦЭМ!$H$40:$H$783,СВЦЭМ!$A$40:$A$783,$A268,СВЦЭМ!$B$39:$B$782,C$242)+'СЕТ СН'!$F$12</f>
        <v>0</v>
      </c>
      <c r="D268" s="36">
        <f>SUMIFS(СВЦЭМ!$H$40:$H$783,СВЦЭМ!$A$40:$A$783,$A268,СВЦЭМ!$B$39:$B$782,D$242)+'СЕТ СН'!$F$12</f>
        <v>0</v>
      </c>
      <c r="E268" s="36">
        <f>SUMIFS(СВЦЭМ!$H$40:$H$783,СВЦЭМ!$A$40:$A$783,$A268,СВЦЭМ!$B$39:$B$782,E$242)+'СЕТ СН'!$F$12</f>
        <v>0</v>
      </c>
      <c r="F268" s="36">
        <f>SUMIFS(СВЦЭМ!$H$40:$H$783,СВЦЭМ!$A$40:$A$783,$A268,СВЦЭМ!$B$39:$B$782,F$242)+'СЕТ СН'!$F$12</f>
        <v>0</v>
      </c>
      <c r="G268" s="36">
        <f>SUMIFS(СВЦЭМ!$H$40:$H$783,СВЦЭМ!$A$40:$A$783,$A268,СВЦЭМ!$B$39:$B$782,G$242)+'СЕТ СН'!$F$12</f>
        <v>0</v>
      </c>
      <c r="H268" s="36">
        <f>SUMIFS(СВЦЭМ!$H$40:$H$783,СВЦЭМ!$A$40:$A$783,$A268,СВЦЭМ!$B$39:$B$782,H$242)+'СЕТ СН'!$F$12</f>
        <v>0</v>
      </c>
      <c r="I268" s="36">
        <f>SUMIFS(СВЦЭМ!$H$40:$H$783,СВЦЭМ!$A$40:$A$783,$A268,СВЦЭМ!$B$39:$B$782,I$242)+'СЕТ СН'!$F$12</f>
        <v>0</v>
      </c>
      <c r="J268" s="36">
        <f>SUMIFS(СВЦЭМ!$H$40:$H$783,СВЦЭМ!$A$40:$A$783,$A268,СВЦЭМ!$B$39:$B$782,J$242)+'СЕТ СН'!$F$12</f>
        <v>0</v>
      </c>
      <c r="K268" s="36">
        <f>SUMIFS(СВЦЭМ!$H$40:$H$783,СВЦЭМ!$A$40:$A$783,$A268,СВЦЭМ!$B$39:$B$782,K$242)+'СЕТ СН'!$F$12</f>
        <v>0</v>
      </c>
      <c r="L268" s="36">
        <f>SUMIFS(СВЦЭМ!$H$40:$H$783,СВЦЭМ!$A$40:$A$783,$A268,СВЦЭМ!$B$39:$B$782,L$242)+'СЕТ СН'!$F$12</f>
        <v>0</v>
      </c>
      <c r="M268" s="36">
        <f>SUMIFS(СВЦЭМ!$H$40:$H$783,СВЦЭМ!$A$40:$A$783,$A268,СВЦЭМ!$B$39:$B$782,M$242)+'СЕТ СН'!$F$12</f>
        <v>0</v>
      </c>
      <c r="N268" s="36">
        <f>SUMIFS(СВЦЭМ!$H$40:$H$783,СВЦЭМ!$A$40:$A$783,$A268,СВЦЭМ!$B$39:$B$782,N$242)+'СЕТ СН'!$F$12</f>
        <v>0</v>
      </c>
      <c r="O268" s="36">
        <f>SUMIFS(СВЦЭМ!$H$40:$H$783,СВЦЭМ!$A$40:$A$783,$A268,СВЦЭМ!$B$39:$B$782,O$242)+'СЕТ СН'!$F$12</f>
        <v>0</v>
      </c>
      <c r="P268" s="36">
        <f>SUMIFS(СВЦЭМ!$H$40:$H$783,СВЦЭМ!$A$40:$A$783,$A268,СВЦЭМ!$B$39:$B$782,P$242)+'СЕТ СН'!$F$12</f>
        <v>0</v>
      </c>
      <c r="Q268" s="36">
        <f>SUMIFS(СВЦЭМ!$H$40:$H$783,СВЦЭМ!$A$40:$A$783,$A268,СВЦЭМ!$B$39:$B$782,Q$242)+'СЕТ СН'!$F$12</f>
        <v>0</v>
      </c>
      <c r="R268" s="36">
        <f>SUMIFS(СВЦЭМ!$H$40:$H$783,СВЦЭМ!$A$40:$A$783,$A268,СВЦЭМ!$B$39:$B$782,R$242)+'СЕТ СН'!$F$12</f>
        <v>0</v>
      </c>
      <c r="S268" s="36">
        <f>SUMIFS(СВЦЭМ!$H$40:$H$783,СВЦЭМ!$A$40:$A$783,$A268,СВЦЭМ!$B$39:$B$782,S$242)+'СЕТ СН'!$F$12</f>
        <v>0</v>
      </c>
      <c r="T268" s="36">
        <f>SUMIFS(СВЦЭМ!$H$40:$H$783,СВЦЭМ!$A$40:$A$783,$A268,СВЦЭМ!$B$39:$B$782,T$242)+'СЕТ СН'!$F$12</f>
        <v>0</v>
      </c>
      <c r="U268" s="36">
        <f>SUMIFS(СВЦЭМ!$H$40:$H$783,СВЦЭМ!$A$40:$A$783,$A268,СВЦЭМ!$B$39:$B$782,U$242)+'СЕТ СН'!$F$12</f>
        <v>0</v>
      </c>
      <c r="V268" s="36">
        <f>SUMIFS(СВЦЭМ!$H$40:$H$783,СВЦЭМ!$A$40:$A$783,$A268,СВЦЭМ!$B$39:$B$782,V$242)+'СЕТ СН'!$F$12</f>
        <v>0</v>
      </c>
      <c r="W268" s="36">
        <f>SUMIFS(СВЦЭМ!$H$40:$H$783,СВЦЭМ!$A$40:$A$783,$A268,СВЦЭМ!$B$39:$B$782,W$242)+'СЕТ СН'!$F$12</f>
        <v>0</v>
      </c>
      <c r="X268" s="36">
        <f>SUMIFS(СВЦЭМ!$H$40:$H$783,СВЦЭМ!$A$40:$A$783,$A268,СВЦЭМ!$B$39:$B$782,X$242)+'СЕТ СН'!$F$12</f>
        <v>0</v>
      </c>
      <c r="Y268" s="36">
        <f>SUMIFS(СВЦЭМ!$H$40:$H$783,СВЦЭМ!$A$40:$A$783,$A268,СВЦЭМ!$B$39:$B$782,Y$242)+'СЕТ СН'!$F$12</f>
        <v>0</v>
      </c>
    </row>
    <row r="269" spans="1:25" ht="15.75" hidden="1" x14ac:dyDescent="0.2">
      <c r="A269" s="35">
        <f t="shared" si="7"/>
        <v>44984</v>
      </c>
      <c r="B269" s="36">
        <f>SUMIFS(СВЦЭМ!$H$40:$H$783,СВЦЭМ!$A$40:$A$783,$A269,СВЦЭМ!$B$39:$B$782,B$242)+'СЕТ СН'!$F$12</f>
        <v>0</v>
      </c>
      <c r="C269" s="36">
        <f>SUMIFS(СВЦЭМ!$H$40:$H$783,СВЦЭМ!$A$40:$A$783,$A269,СВЦЭМ!$B$39:$B$782,C$242)+'СЕТ СН'!$F$12</f>
        <v>0</v>
      </c>
      <c r="D269" s="36">
        <f>SUMIFS(СВЦЭМ!$H$40:$H$783,СВЦЭМ!$A$40:$A$783,$A269,СВЦЭМ!$B$39:$B$782,D$242)+'СЕТ СН'!$F$12</f>
        <v>0</v>
      </c>
      <c r="E269" s="36">
        <f>SUMIFS(СВЦЭМ!$H$40:$H$783,СВЦЭМ!$A$40:$A$783,$A269,СВЦЭМ!$B$39:$B$782,E$242)+'СЕТ СН'!$F$12</f>
        <v>0</v>
      </c>
      <c r="F269" s="36">
        <f>SUMIFS(СВЦЭМ!$H$40:$H$783,СВЦЭМ!$A$40:$A$783,$A269,СВЦЭМ!$B$39:$B$782,F$242)+'СЕТ СН'!$F$12</f>
        <v>0</v>
      </c>
      <c r="G269" s="36">
        <f>SUMIFS(СВЦЭМ!$H$40:$H$783,СВЦЭМ!$A$40:$A$783,$A269,СВЦЭМ!$B$39:$B$782,G$242)+'СЕТ СН'!$F$12</f>
        <v>0</v>
      </c>
      <c r="H269" s="36">
        <f>SUMIFS(СВЦЭМ!$H$40:$H$783,СВЦЭМ!$A$40:$A$783,$A269,СВЦЭМ!$B$39:$B$782,H$242)+'СЕТ СН'!$F$12</f>
        <v>0</v>
      </c>
      <c r="I269" s="36">
        <f>SUMIFS(СВЦЭМ!$H$40:$H$783,СВЦЭМ!$A$40:$A$783,$A269,СВЦЭМ!$B$39:$B$782,I$242)+'СЕТ СН'!$F$12</f>
        <v>0</v>
      </c>
      <c r="J269" s="36">
        <f>SUMIFS(СВЦЭМ!$H$40:$H$783,СВЦЭМ!$A$40:$A$783,$A269,СВЦЭМ!$B$39:$B$782,J$242)+'СЕТ СН'!$F$12</f>
        <v>0</v>
      </c>
      <c r="K269" s="36">
        <f>SUMIFS(СВЦЭМ!$H$40:$H$783,СВЦЭМ!$A$40:$A$783,$A269,СВЦЭМ!$B$39:$B$782,K$242)+'СЕТ СН'!$F$12</f>
        <v>0</v>
      </c>
      <c r="L269" s="36">
        <f>SUMIFS(СВЦЭМ!$H$40:$H$783,СВЦЭМ!$A$40:$A$783,$A269,СВЦЭМ!$B$39:$B$782,L$242)+'СЕТ СН'!$F$12</f>
        <v>0</v>
      </c>
      <c r="M269" s="36">
        <f>SUMIFS(СВЦЭМ!$H$40:$H$783,СВЦЭМ!$A$40:$A$783,$A269,СВЦЭМ!$B$39:$B$782,M$242)+'СЕТ СН'!$F$12</f>
        <v>0</v>
      </c>
      <c r="N269" s="36">
        <f>SUMIFS(СВЦЭМ!$H$40:$H$783,СВЦЭМ!$A$40:$A$783,$A269,СВЦЭМ!$B$39:$B$782,N$242)+'СЕТ СН'!$F$12</f>
        <v>0</v>
      </c>
      <c r="O269" s="36">
        <f>SUMIFS(СВЦЭМ!$H$40:$H$783,СВЦЭМ!$A$40:$A$783,$A269,СВЦЭМ!$B$39:$B$782,O$242)+'СЕТ СН'!$F$12</f>
        <v>0</v>
      </c>
      <c r="P269" s="36">
        <f>SUMIFS(СВЦЭМ!$H$40:$H$783,СВЦЭМ!$A$40:$A$783,$A269,СВЦЭМ!$B$39:$B$782,P$242)+'СЕТ СН'!$F$12</f>
        <v>0</v>
      </c>
      <c r="Q269" s="36">
        <f>SUMIFS(СВЦЭМ!$H$40:$H$783,СВЦЭМ!$A$40:$A$783,$A269,СВЦЭМ!$B$39:$B$782,Q$242)+'СЕТ СН'!$F$12</f>
        <v>0</v>
      </c>
      <c r="R269" s="36">
        <f>SUMIFS(СВЦЭМ!$H$40:$H$783,СВЦЭМ!$A$40:$A$783,$A269,СВЦЭМ!$B$39:$B$782,R$242)+'СЕТ СН'!$F$12</f>
        <v>0</v>
      </c>
      <c r="S269" s="36">
        <f>SUMIFS(СВЦЭМ!$H$40:$H$783,СВЦЭМ!$A$40:$A$783,$A269,СВЦЭМ!$B$39:$B$782,S$242)+'СЕТ СН'!$F$12</f>
        <v>0</v>
      </c>
      <c r="T269" s="36">
        <f>SUMIFS(СВЦЭМ!$H$40:$H$783,СВЦЭМ!$A$40:$A$783,$A269,СВЦЭМ!$B$39:$B$782,T$242)+'СЕТ СН'!$F$12</f>
        <v>0</v>
      </c>
      <c r="U269" s="36">
        <f>SUMIFS(СВЦЭМ!$H$40:$H$783,СВЦЭМ!$A$40:$A$783,$A269,СВЦЭМ!$B$39:$B$782,U$242)+'СЕТ СН'!$F$12</f>
        <v>0</v>
      </c>
      <c r="V269" s="36">
        <f>SUMIFS(СВЦЭМ!$H$40:$H$783,СВЦЭМ!$A$40:$A$783,$A269,СВЦЭМ!$B$39:$B$782,V$242)+'СЕТ СН'!$F$12</f>
        <v>0</v>
      </c>
      <c r="W269" s="36">
        <f>SUMIFS(СВЦЭМ!$H$40:$H$783,СВЦЭМ!$A$40:$A$783,$A269,СВЦЭМ!$B$39:$B$782,W$242)+'СЕТ СН'!$F$12</f>
        <v>0</v>
      </c>
      <c r="X269" s="36">
        <f>SUMIFS(СВЦЭМ!$H$40:$H$783,СВЦЭМ!$A$40:$A$783,$A269,СВЦЭМ!$B$39:$B$782,X$242)+'СЕТ СН'!$F$12</f>
        <v>0</v>
      </c>
      <c r="Y269" s="36">
        <f>SUMIFS(СВЦЭМ!$H$40:$H$783,СВЦЭМ!$A$40:$A$783,$A269,СВЦЭМ!$B$39:$B$782,Y$242)+'СЕТ СН'!$F$12</f>
        <v>0</v>
      </c>
    </row>
    <row r="270" spans="1:25" ht="15.75" hidden="1" x14ac:dyDescent="0.2">
      <c r="A270" s="35">
        <f t="shared" si="7"/>
        <v>44985</v>
      </c>
      <c r="B270" s="36">
        <f>SUMIFS(СВЦЭМ!$H$40:$H$783,СВЦЭМ!$A$40:$A$783,$A270,СВЦЭМ!$B$39:$B$782,B$242)+'СЕТ СН'!$F$12</f>
        <v>0</v>
      </c>
      <c r="C270" s="36">
        <f>SUMIFS(СВЦЭМ!$H$40:$H$783,СВЦЭМ!$A$40:$A$783,$A270,СВЦЭМ!$B$39:$B$782,C$242)+'СЕТ СН'!$F$12</f>
        <v>0</v>
      </c>
      <c r="D270" s="36">
        <f>SUMIFS(СВЦЭМ!$H$40:$H$783,СВЦЭМ!$A$40:$A$783,$A270,СВЦЭМ!$B$39:$B$782,D$242)+'СЕТ СН'!$F$12</f>
        <v>0</v>
      </c>
      <c r="E270" s="36">
        <f>SUMIFS(СВЦЭМ!$H$40:$H$783,СВЦЭМ!$A$40:$A$783,$A270,СВЦЭМ!$B$39:$B$782,E$242)+'СЕТ СН'!$F$12</f>
        <v>0</v>
      </c>
      <c r="F270" s="36">
        <f>SUMIFS(СВЦЭМ!$H$40:$H$783,СВЦЭМ!$A$40:$A$783,$A270,СВЦЭМ!$B$39:$B$782,F$242)+'СЕТ СН'!$F$12</f>
        <v>0</v>
      </c>
      <c r="G270" s="36">
        <f>SUMIFS(СВЦЭМ!$H$40:$H$783,СВЦЭМ!$A$40:$A$783,$A270,СВЦЭМ!$B$39:$B$782,G$242)+'СЕТ СН'!$F$12</f>
        <v>0</v>
      </c>
      <c r="H270" s="36">
        <f>SUMIFS(СВЦЭМ!$H$40:$H$783,СВЦЭМ!$A$40:$A$783,$A270,СВЦЭМ!$B$39:$B$782,H$242)+'СЕТ СН'!$F$12</f>
        <v>0</v>
      </c>
      <c r="I270" s="36">
        <f>SUMIFS(СВЦЭМ!$H$40:$H$783,СВЦЭМ!$A$40:$A$783,$A270,СВЦЭМ!$B$39:$B$782,I$242)+'СЕТ СН'!$F$12</f>
        <v>0</v>
      </c>
      <c r="J270" s="36">
        <f>SUMIFS(СВЦЭМ!$H$40:$H$783,СВЦЭМ!$A$40:$A$783,$A270,СВЦЭМ!$B$39:$B$782,J$242)+'СЕТ СН'!$F$12</f>
        <v>0</v>
      </c>
      <c r="K270" s="36">
        <f>SUMIFS(СВЦЭМ!$H$40:$H$783,СВЦЭМ!$A$40:$A$783,$A270,СВЦЭМ!$B$39:$B$782,K$242)+'СЕТ СН'!$F$12</f>
        <v>0</v>
      </c>
      <c r="L270" s="36">
        <f>SUMIFS(СВЦЭМ!$H$40:$H$783,СВЦЭМ!$A$40:$A$783,$A270,СВЦЭМ!$B$39:$B$782,L$242)+'СЕТ СН'!$F$12</f>
        <v>0</v>
      </c>
      <c r="M270" s="36">
        <f>SUMIFS(СВЦЭМ!$H$40:$H$783,СВЦЭМ!$A$40:$A$783,$A270,СВЦЭМ!$B$39:$B$782,M$242)+'СЕТ СН'!$F$12</f>
        <v>0</v>
      </c>
      <c r="N270" s="36">
        <f>SUMIFS(СВЦЭМ!$H$40:$H$783,СВЦЭМ!$A$40:$A$783,$A270,СВЦЭМ!$B$39:$B$782,N$242)+'СЕТ СН'!$F$12</f>
        <v>0</v>
      </c>
      <c r="O270" s="36">
        <f>SUMIFS(СВЦЭМ!$H$40:$H$783,СВЦЭМ!$A$40:$A$783,$A270,СВЦЭМ!$B$39:$B$782,O$242)+'СЕТ СН'!$F$12</f>
        <v>0</v>
      </c>
      <c r="P270" s="36">
        <f>SUMIFS(СВЦЭМ!$H$40:$H$783,СВЦЭМ!$A$40:$A$783,$A270,СВЦЭМ!$B$39:$B$782,P$242)+'СЕТ СН'!$F$12</f>
        <v>0</v>
      </c>
      <c r="Q270" s="36">
        <f>SUMIFS(СВЦЭМ!$H$40:$H$783,СВЦЭМ!$A$40:$A$783,$A270,СВЦЭМ!$B$39:$B$782,Q$242)+'СЕТ СН'!$F$12</f>
        <v>0</v>
      </c>
      <c r="R270" s="36">
        <f>SUMIFS(СВЦЭМ!$H$40:$H$783,СВЦЭМ!$A$40:$A$783,$A270,СВЦЭМ!$B$39:$B$782,R$242)+'СЕТ СН'!$F$12</f>
        <v>0</v>
      </c>
      <c r="S270" s="36">
        <f>SUMIFS(СВЦЭМ!$H$40:$H$783,СВЦЭМ!$A$40:$A$783,$A270,СВЦЭМ!$B$39:$B$782,S$242)+'СЕТ СН'!$F$12</f>
        <v>0</v>
      </c>
      <c r="T270" s="36">
        <f>SUMIFS(СВЦЭМ!$H$40:$H$783,СВЦЭМ!$A$40:$A$783,$A270,СВЦЭМ!$B$39:$B$782,T$242)+'СЕТ СН'!$F$12</f>
        <v>0</v>
      </c>
      <c r="U270" s="36">
        <f>SUMIFS(СВЦЭМ!$H$40:$H$783,СВЦЭМ!$A$40:$A$783,$A270,СВЦЭМ!$B$39:$B$782,U$242)+'СЕТ СН'!$F$12</f>
        <v>0</v>
      </c>
      <c r="V270" s="36">
        <f>SUMIFS(СВЦЭМ!$H$40:$H$783,СВЦЭМ!$A$40:$A$783,$A270,СВЦЭМ!$B$39:$B$782,V$242)+'СЕТ СН'!$F$12</f>
        <v>0</v>
      </c>
      <c r="W270" s="36">
        <f>SUMIFS(СВЦЭМ!$H$40:$H$783,СВЦЭМ!$A$40:$A$783,$A270,СВЦЭМ!$B$39:$B$782,W$242)+'СЕТ СН'!$F$12</f>
        <v>0</v>
      </c>
      <c r="X270" s="36">
        <f>SUMIFS(СВЦЭМ!$H$40:$H$783,СВЦЭМ!$A$40:$A$783,$A270,СВЦЭМ!$B$39:$B$782,X$242)+'СЕТ СН'!$F$12</f>
        <v>0</v>
      </c>
      <c r="Y270" s="36">
        <f>SUMIFS(СВЦЭМ!$H$40:$H$783,СВЦЭМ!$A$40:$A$783,$A270,СВЦЭМ!$B$39:$B$782,Y$242)+'СЕТ СН'!$F$12</f>
        <v>0</v>
      </c>
    </row>
    <row r="271" spans="1:25" ht="15.75" hidden="1" x14ac:dyDescent="0.2">
      <c r="A271" s="35">
        <f t="shared" si="7"/>
        <v>44986</v>
      </c>
      <c r="B271" s="36">
        <f>SUMIFS(СВЦЭМ!$H$40:$H$783,СВЦЭМ!$A$40:$A$783,$A271,СВЦЭМ!$B$39:$B$782,B$242)+'СЕТ СН'!$F$12</f>
        <v>0</v>
      </c>
      <c r="C271" s="36">
        <f>SUMIFS(СВЦЭМ!$H$40:$H$783,СВЦЭМ!$A$40:$A$783,$A271,СВЦЭМ!$B$39:$B$782,C$242)+'СЕТ СН'!$F$12</f>
        <v>0</v>
      </c>
      <c r="D271" s="36">
        <f>SUMIFS(СВЦЭМ!$H$40:$H$783,СВЦЭМ!$A$40:$A$783,$A271,СВЦЭМ!$B$39:$B$782,D$242)+'СЕТ СН'!$F$12</f>
        <v>0</v>
      </c>
      <c r="E271" s="36">
        <f>SUMIFS(СВЦЭМ!$H$40:$H$783,СВЦЭМ!$A$40:$A$783,$A271,СВЦЭМ!$B$39:$B$782,E$242)+'СЕТ СН'!$F$12</f>
        <v>0</v>
      </c>
      <c r="F271" s="36">
        <f>SUMIFS(СВЦЭМ!$H$40:$H$783,СВЦЭМ!$A$40:$A$783,$A271,СВЦЭМ!$B$39:$B$782,F$242)+'СЕТ СН'!$F$12</f>
        <v>0</v>
      </c>
      <c r="G271" s="36">
        <f>SUMIFS(СВЦЭМ!$H$40:$H$783,СВЦЭМ!$A$40:$A$783,$A271,СВЦЭМ!$B$39:$B$782,G$242)+'СЕТ СН'!$F$12</f>
        <v>0</v>
      </c>
      <c r="H271" s="36">
        <f>SUMIFS(СВЦЭМ!$H$40:$H$783,СВЦЭМ!$A$40:$A$783,$A271,СВЦЭМ!$B$39:$B$782,H$242)+'СЕТ СН'!$F$12</f>
        <v>0</v>
      </c>
      <c r="I271" s="36">
        <f>SUMIFS(СВЦЭМ!$H$40:$H$783,СВЦЭМ!$A$40:$A$783,$A271,СВЦЭМ!$B$39:$B$782,I$242)+'СЕТ СН'!$F$12</f>
        <v>0</v>
      </c>
      <c r="J271" s="36">
        <f>SUMIFS(СВЦЭМ!$H$40:$H$783,СВЦЭМ!$A$40:$A$783,$A271,СВЦЭМ!$B$39:$B$782,J$242)+'СЕТ СН'!$F$12</f>
        <v>0</v>
      </c>
      <c r="K271" s="36">
        <f>SUMIFS(СВЦЭМ!$H$40:$H$783,СВЦЭМ!$A$40:$A$783,$A271,СВЦЭМ!$B$39:$B$782,K$242)+'СЕТ СН'!$F$12</f>
        <v>0</v>
      </c>
      <c r="L271" s="36">
        <f>SUMIFS(СВЦЭМ!$H$40:$H$783,СВЦЭМ!$A$40:$A$783,$A271,СВЦЭМ!$B$39:$B$782,L$242)+'СЕТ СН'!$F$12</f>
        <v>0</v>
      </c>
      <c r="M271" s="36">
        <f>SUMIFS(СВЦЭМ!$H$40:$H$783,СВЦЭМ!$A$40:$A$783,$A271,СВЦЭМ!$B$39:$B$782,M$242)+'СЕТ СН'!$F$12</f>
        <v>0</v>
      </c>
      <c r="N271" s="36">
        <f>SUMIFS(СВЦЭМ!$H$40:$H$783,СВЦЭМ!$A$40:$A$783,$A271,СВЦЭМ!$B$39:$B$782,N$242)+'СЕТ СН'!$F$12</f>
        <v>0</v>
      </c>
      <c r="O271" s="36">
        <f>SUMIFS(СВЦЭМ!$H$40:$H$783,СВЦЭМ!$A$40:$A$783,$A271,СВЦЭМ!$B$39:$B$782,O$242)+'СЕТ СН'!$F$12</f>
        <v>0</v>
      </c>
      <c r="P271" s="36">
        <f>SUMIFS(СВЦЭМ!$H$40:$H$783,СВЦЭМ!$A$40:$A$783,$A271,СВЦЭМ!$B$39:$B$782,P$242)+'СЕТ СН'!$F$12</f>
        <v>0</v>
      </c>
      <c r="Q271" s="36">
        <f>SUMIFS(СВЦЭМ!$H$40:$H$783,СВЦЭМ!$A$40:$A$783,$A271,СВЦЭМ!$B$39:$B$782,Q$242)+'СЕТ СН'!$F$12</f>
        <v>0</v>
      </c>
      <c r="R271" s="36">
        <f>SUMIFS(СВЦЭМ!$H$40:$H$783,СВЦЭМ!$A$40:$A$783,$A271,СВЦЭМ!$B$39:$B$782,R$242)+'СЕТ СН'!$F$12</f>
        <v>0</v>
      </c>
      <c r="S271" s="36">
        <f>SUMIFS(СВЦЭМ!$H$40:$H$783,СВЦЭМ!$A$40:$A$783,$A271,СВЦЭМ!$B$39:$B$782,S$242)+'СЕТ СН'!$F$12</f>
        <v>0</v>
      </c>
      <c r="T271" s="36">
        <f>SUMIFS(СВЦЭМ!$H$40:$H$783,СВЦЭМ!$A$40:$A$783,$A271,СВЦЭМ!$B$39:$B$782,T$242)+'СЕТ СН'!$F$12</f>
        <v>0</v>
      </c>
      <c r="U271" s="36">
        <f>SUMIFS(СВЦЭМ!$H$40:$H$783,СВЦЭМ!$A$40:$A$783,$A271,СВЦЭМ!$B$39:$B$782,U$242)+'СЕТ СН'!$F$12</f>
        <v>0</v>
      </c>
      <c r="V271" s="36">
        <f>SUMIFS(СВЦЭМ!$H$40:$H$783,СВЦЭМ!$A$40:$A$783,$A271,СВЦЭМ!$B$39:$B$782,V$242)+'СЕТ СН'!$F$12</f>
        <v>0</v>
      </c>
      <c r="W271" s="36">
        <f>SUMIFS(СВЦЭМ!$H$40:$H$783,СВЦЭМ!$A$40:$A$783,$A271,СВЦЭМ!$B$39:$B$782,W$242)+'СЕТ СН'!$F$12</f>
        <v>0</v>
      </c>
      <c r="X271" s="36">
        <f>SUMIFS(СВЦЭМ!$H$40:$H$783,СВЦЭМ!$A$40:$A$783,$A271,СВЦЭМ!$B$39:$B$782,X$242)+'СЕТ СН'!$F$12</f>
        <v>0</v>
      </c>
      <c r="Y271" s="36">
        <f>SUMIFS(СВЦЭМ!$H$40:$H$783,СВЦЭМ!$A$40:$A$783,$A271,СВЦЭМ!$B$39:$B$782,Y$242)+'СЕТ СН'!$F$12</f>
        <v>0</v>
      </c>
    </row>
    <row r="272" spans="1:25" ht="15.75" hidden="1" x14ac:dyDescent="0.2">
      <c r="A272" s="35">
        <f t="shared" si="7"/>
        <v>44987</v>
      </c>
      <c r="B272" s="36">
        <f>SUMIFS(СВЦЭМ!$H$40:$H$783,СВЦЭМ!$A$40:$A$783,$A272,СВЦЭМ!$B$39:$B$782,B$242)+'СЕТ СН'!$F$12</f>
        <v>0</v>
      </c>
      <c r="C272" s="36">
        <f>SUMIFS(СВЦЭМ!$H$40:$H$783,СВЦЭМ!$A$40:$A$783,$A272,СВЦЭМ!$B$39:$B$782,C$242)+'СЕТ СН'!$F$12</f>
        <v>0</v>
      </c>
      <c r="D272" s="36">
        <f>SUMIFS(СВЦЭМ!$H$40:$H$783,СВЦЭМ!$A$40:$A$783,$A272,СВЦЭМ!$B$39:$B$782,D$242)+'СЕТ СН'!$F$12</f>
        <v>0</v>
      </c>
      <c r="E272" s="36">
        <f>SUMIFS(СВЦЭМ!$H$40:$H$783,СВЦЭМ!$A$40:$A$783,$A272,СВЦЭМ!$B$39:$B$782,E$242)+'СЕТ СН'!$F$12</f>
        <v>0</v>
      </c>
      <c r="F272" s="36">
        <f>SUMIFS(СВЦЭМ!$H$40:$H$783,СВЦЭМ!$A$40:$A$783,$A272,СВЦЭМ!$B$39:$B$782,F$242)+'СЕТ СН'!$F$12</f>
        <v>0</v>
      </c>
      <c r="G272" s="36">
        <f>SUMIFS(СВЦЭМ!$H$40:$H$783,СВЦЭМ!$A$40:$A$783,$A272,СВЦЭМ!$B$39:$B$782,G$242)+'СЕТ СН'!$F$12</f>
        <v>0</v>
      </c>
      <c r="H272" s="36">
        <f>SUMIFS(СВЦЭМ!$H$40:$H$783,СВЦЭМ!$A$40:$A$783,$A272,СВЦЭМ!$B$39:$B$782,H$242)+'СЕТ СН'!$F$12</f>
        <v>0</v>
      </c>
      <c r="I272" s="36">
        <f>SUMIFS(СВЦЭМ!$H$40:$H$783,СВЦЭМ!$A$40:$A$783,$A272,СВЦЭМ!$B$39:$B$782,I$242)+'СЕТ СН'!$F$12</f>
        <v>0</v>
      </c>
      <c r="J272" s="36">
        <f>SUMIFS(СВЦЭМ!$H$40:$H$783,СВЦЭМ!$A$40:$A$783,$A272,СВЦЭМ!$B$39:$B$782,J$242)+'СЕТ СН'!$F$12</f>
        <v>0</v>
      </c>
      <c r="K272" s="36">
        <f>SUMIFS(СВЦЭМ!$H$40:$H$783,СВЦЭМ!$A$40:$A$783,$A272,СВЦЭМ!$B$39:$B$782,K$242)+'СЕТ СН'!$F$12</f>
        <v>0</v>
      </c>
      <c r="L272" s="36">
        <f>SUMIFS(СВЦЭМ!$H$40:$H$783,СВЦЭМ!$A$40:$A$783,$A272,СВЦЭМ!$B$39:$B$782,L$242)+'СЕТ СН'!$F$12</f>
        <v>0</v>
      </c>
      <c r="M272" s="36">
        <f>SUMIFS(СВЦЭМ!$H$40:$H$783,СВЦЭМ!$A$40:$A$783,$A272,СВЦЭМ!$B$39:$B$782,M$242)+'СЕТ СН'!$F$12</f>
        <v>0</v>
      </c>
      <c r="N272" s="36">
        <f>SUMIFS(СВЦЭМ!$H$40:$H$783,СВЦЭМ!$A$40:$A$783,$A272,СВЦЭМ!$B$39:$B$782,N$242)+'СЕТ СН'!$F$12</f>
        <v>0</v>
      </c>
      <c r="O272" s="36">
        <f>SUMIFS(СВЦЭМ!$H$40:$H$783,СВЦЭМ!$A$40:$A$783,$A272,СВЦЭМ!$B$39:$B$782,O$242)+'СЕТ СН'!$F$12</f>
        <v>0</v>
      </c>
      <c r="P272" s="36">
        <f>SUMIFS(СВЦЭМ!$H$40:$H$783,СВЦЭМ!$A$40:$A$783,$A272,СВЦЭМ!$B$39:$B$782,P$242)+'СЕТ СН'!$F$12</f>
        <v>0</v>
      </c>
      <c r="Q272" s="36">
        <f>SUMIFS(СВЦЭМ!$H$40:$H$783,СВЦЭМ!$A$40:$A$783,$A272,СВЦЭМ!$B$39:$B$782,Q$242)+'СЕТ СН'!$F$12</f>
        <v>0</v>
      </c>
      <c r="R272" s="36">
        <f>SUMIFS(СВЦЭМ!$H$40:$H$783,СВЦЭМ!$A$40:$A$783,$A272,СВЦЭМ!$B$39:$B$782,R$242)+'СЕТ СН'!$F$12</f>
        <v>0</v>
      </c>
      <c r="S272" s="36">
        <f>SUMIFS(СВЦЭМ!$H$40:$H$783,СВЦЭМ!$A$40:$A$783,$A272,СВЦЭМ!$B$39:$B$782,S$242)+'СЕТ СН'!$F$12</f>
        <v>0</v>
      </c>
      <c r="T272" s="36">
        <f>SUMIFS(СВЦЭМ!$H$40:$H$783,СВЦЭМ!$A$40:$A$783,$A272,СВЦЭМ!$B$39:$B$782,T$242)+'СЕТ СН'!$F$12</f>
        <v>0</v>
      </c>
      <c r="U272" s="36">
        <f>SUMIFS(СВЦЭМ!$H$40:$H$783,СВЦЭМ!$A$40:$A$783,$A272,СВЦЭМ!$B$39:$B$782,U$242)+'СЕТ СН'!$F$12</f>
        <v>0</v>
      </c>
      <c r="V272" s="36">
        <f>SUMIFS(СВЦЭМ!$H$40:$H$783,СВЦЭМ!$A$40:$A$783,$A272,СВЦЭМ!$B$39:$B$782,V$242)+'СЕТ СН'!$F$12</f>
        <v>0</v>
      </c>
      <c r="W272" s="36">
        <f>SUMIFS(СВЦЭМ!$H$40:$H$783,СВЦЭМ!$A$40:$A$783,$A272,СВЦЭМ!$B$39:$B$782,W$242)+'СЕТ СН'!$F$12</f>
        <v>0</v>
      </c>
      <c r="X272" s="36">
        <f>SUMIFS(СВЦЭМ!$H$40:$H$783,СВЦЭМ!$A$40:$A$783,$A272,СВЦЭМ!$B$39:$B$782,X$242)+'СЕТ СН'!$F$12</f>
        <v>0</v>
      </c>
      <c r="Y272" s="36">
        <f>SUMIFS(СВЦЭМ!$H$40:$H$783,СВЦЭМ!$A$40:$A$783,$A272,СВЦЭМ!$B$39:$B$782,Y$242)+'СЕТ СН'!$F$12</f>
        <v>0</v>
      </c>
    </row>
    <row r="273" spans="1:27" ht="15.75" hidden="1" x14ac:dyDescent="0.2">
      <c r="A273" s="35">
        <f t="shared" si="7"/>
        <v>44988</v>
      </c>
      <c r="B273" s="36">
        <f>SUMIFS(СВЦЭМ!$H$40:$H$783,СВЦЭМ!$A$40:$A$783,$A273,СВЦЭМ!$B$39:$B$782,B$242)+'СЕТ СН'!$F$12</f>
        <v>0</v>
      </c>
      <c r="C273" s="36">
        <f>SUMIFS(СВЦЭМ!$H$40:$H$783,СВЦЭМ!$A$40:$A$783,$A273,СВЦЭМ!$B$39:$B$782,C$242)+'СЕТ СН'!$F$12</f>
        <v>0</v>
      </c>
      <c r="D273" s="36">
        <f>SUMIFS(СВЦЭМ!$H$40:$H$783,СВЦЭМ!$A$40:$A$783,$A273,СВЦЭМ!$B$39:$B$782,D$242)+'СЕТ СН'!$F$12</f>
        <v>0</v>
      </c>
      <c r="E273" s="36">
        <f>SUMIFS(СВЦЭМ!$H$40:$H$783,СВЦЭМ!$A$40:$A$783,$A273,СВЦЭМ!$B$39:$B$782,E$242)+'СЕТ СН'!$F$12</f>
        <v>0</v>
      </c>
      <c r="F273" s="36">
        <f>SUMIFS(СВЦЭМ!$H$40:$H$783,СВЦЭМ!$A$40:$A$783,$A273,СВЦЭМ!$B$39:$B$782,F$242)+'СЕТ СН'!$F$12</f>
        <v>0</v>
      </c>
      <c r="G273" s="36">
        <f>SUMIFS(СВЦЭМ!$H$40:$H$783,СВЦЭМ!$A$40:$A$783,$A273,СВЦЭМ!$B$39:$B$782,G$242)+'СЕТ СН'!$F$12</f>
        <v>0</v>
      </c>
      <c r="H273" s="36">
        <f>SUMIFS(СВЦЭМ!$H$40:$H$783,СВЦЭМ!$A$40:$A$783,$A273,СВЦЭМ!$B$39:$B$782,H$242)+'СЕТ СН'!$F$12</f>
        <v>0</v>
      </c>
      <c r="I273" s="36">
        <f>SUMIFS(СВЦЭМ!$H$40:$H$783,СВЦЭМ!$A$40:$A$783,$A273,СВЦЭМ!$B$39:$B$782,I$242)+'СЕТ СН'!$F$12</f>
        <v>0</v>
      </c>
      <c r="J273" s="36">
        <f>SUMIFS(СВЦЭМ!$H$40:$H$783,СВЦЭМ!$A$40:$A$783,$A273,СВЦЭМ!$B$39:$B$782,J$242)+'СЕТ СН'!$F$12</f>
        <v>0</v>
      </c>
      <c r="K273" s="36">
        <f>SUMIFS(СВЦЭМ!$H$40:$H$783,СВЦЭМ!$A$40:$A$783,$A273,СВЦЭМ!$B$39:$B$782,K$242)+'СЕТ СН'!$F$12</f>
        <v>0</v>
      </c>
      <c r="L273" s="36">
        <f>SUMIFS(СВЦЭМ!$H$40:$H$783,СВЦЭМ!$A$40:$A$783,$A273,СВЦЭМ!$B$39:$B$782,L$242)+'СЕТ СН'!$F$12</f>
        <v>0</v>
      </c>
      <c r="M273" s="36">
        <f>SUMIFS(СВЦЭМ!$H$40:$H$783,СВЦЭМ!$A$40:$A$783,$A273,СВЦЭМ!$B$39:$B$782,M$242)+'СЕТ СН'!$F$12</f>
        <v>0</v>
      </c>
      <c r="N273" s="36">
        <f>SUMIFS(СВЦЭМ!$H$40:$H$783,СВЦЭМ!$A$40:$A$783,$A273,СВЦЭМ!$B$39:$B$782,N$242)+'СЕТ СН'!$F$12</f>
        <v>0</v>
      </c>
      <c r="O273" s="36">
        <f>SUMIFS(СВЦЭМ!$H$40:$H$783,СВЦЭМ!$A$40:$A$783,$A273,СВЦЭМ!$B$39:$B$782,O$242)+'СЕТ СН'!$F$12</f>
        <v>0</v>
      </c>
      <c r="P273" s="36">
        <f>SUMIFS(СВЦЭМ!$H$40:$H$783,СВЦЭМ!$A$40:$A$783,$A273,СВЦЭМ!$B$39:$B$782,P$242)+'СЕТ СН'!$F$12</f>
        <v>0</v>
      </c>
      <c r="Q273" s="36">
        <f>SUMIFS(СВЦЭМ!$H$40:$H$783,СВЦЭМ!$A$40:$A$783,$A273,СВЦЭМ!$B$39:$B$782,Q$242)+'СЕТ СН'!$F$12</f>
        <v>0</v>
      </c>
      <c r="R273" s="36">
        <f>SUMIFS(СВЦЭМ!$H$40:$H$783,СВЦЭМ!$A$40:$A$783,$A273,СВЦЭМ!$B$39:$B$782,R$242)+'СЕТ СН'!$F$12</f>
        <v>0</v>
      </c>
      <c r="S273" s="36">
        <f>SUMIFS(СВЦЭМ!$H$40:$H$783,СВЦЭМ!$A$40:$A$783,$A273,СВЦЭМ!$B$39:$B$782,S$242)+'СЕТ СН'!$F$12</f>
        <v>0</v>
      </c>
      <c r="T273" s="36">
        <f>SUMIFS(СВЦЭМ!$H$40:$H$783,СВЦЭМ!$A$40:$A$783,$A273,СВЦЭМ!$B$39:$B$782,T$242)+'СЕТ СН'!$F$12</f>
        <v>0</v>
      </c>
      <c r="U273" s="36">
        <f>SUMIFS(СВЦЭМ!$H$40:$H$783,СВЦЭМ!$A$40:$A$783,$A273,СВЦЭМ!$B$39:$B$782,U$242)+'СЕТ СН'!$F$12</f>
        <v>0</v>
      </c>
      <c r="V273" s="36">
        <f>SUMIFS(СВЦЭМ!$H$40:$H$783,СВЦЭМ!$A$40:$A$783,$A273,СВЦЭМ!$B$39:$B$782,V$242)+'СЕТ СН'!$F$12</f>
        <v>0</v>
      </c>
      <c r="W273" s="36">
        <f>SUMIFS(СВЦЭМ!$H$40:$H$783,СВЦЭМ!$A$40:$A$783,$A273,СВЦЭМ!$B$39:$B$782,W$242)+'СЕТ СН'!$F$12</f>
        <v>0</v>
      </c>
      <c r="X273" s="36">
        <f>SUMIFS(СВЦЭМ!$H$40:$H$783,СВЦЭМ!$A$40:$A$783,$A273,СВЦЭМ!$B$39:$B$782,X$242)+'СЕТ СН'!$F$12</f>
        <v>0</v>
      </c>
      <c r="Y273" s="36">
        <f>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1" t="s">
        <v>7</v>
      </c>
      <c r="B276" s="125" t="s">
        <v>90</v>
      </c>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7"/>
    </row>
    <row r="277" spans="1:27" ht="12.75" hidden="1" customHeight="1" x14ac:dyDescent="0.2">
      <c r="A277" s="132"/>
      <c r="B277" s="128"/>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30"/>
    </row>
    <row r="278" spans="1:27" s="46" customFormat="1" ht="12.75" hidden="1" customHeight="1" x14ac:dyDescent="0.2">
      <c r="A278" s="133"/>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01.02.2023</v>
      </c>
      <c r="B279" s="36">
        <f>SUMIFS(СВЦЭМ!$I$40:$I$783,СВЦЭМ!$A$40:$A$783,$A279,СВЦЭМ!$B$39:$B$782,B$278)+'СЕТ СН'!$F$13</f>
        <v>0</v>
      </c>
      <c r="C279" s="36">
        <f>SUMIFS(СВЦЭМ!$I$40:$I$783,СВЦЭМ!$A$40:$A$783,$A279,СВЦЭМ!$B$39:$B$782,C$278)+'СЕТ СН'!$F$13</f>
        <v>0</v>
      </c>
      <c r="D279" s="36">
        <f>SUMIFS(СВЦЭМ!$I$40:$I$783,СВЦЭМ!$A$40:$A$783,$A279,СВЦЭМ!$B$39:$B$782,D$278)+'СЕТ СН'!$F$13</f>
        <v>0</v>
      </c>
      <c r="E279" s="36">
        <f>SUMIFS(СВЦЭМ!$I$40:$I$783,СВЦЭМ!$A$40:$A$783,$A279,СВЦЭМ!$B$39:$B$782,E$278)+'СЕТ СН'!$F$13</f>
        <v>0</v>
      </c>
      <c r="F279" s="36">
        <f>SUMIFS(СВЦЭМ!$I$40:$I$783,СВЦЭМ!$A$40:$A$783,$A279,СВЦЭМ!$B$39:$B$782,F$278)+'СЕТ СН'!$F$13</f>
        <v>0</v>
      </c>
      <c r="G279" s="36">
        <f>SUMIFS(СВЦЭМ!$I$40:$I$783,СВЦЭМ!$A$40:$A$783,$A279,СВЦЭМ!$B$39:$B$782,G$278)+'СЕТ СН'!$F$13</f>
        <v>0</v>
      </c>
      <c r="H279" s="36">
        <f>SUMIFS(СВЦЭМ!$I$40:$I$783,СВЦЭМ!$A$40:$A$783,$A279,СВЦЭМ!$B$39:$B$782,H$278)+'СЕТ СН'!$F$13</f>
        <v>0</v>
      </c>
      <c r="I279" s="36">
        <f>SUMIFS(СВЦЭМ!$I$40:$I$783,СВЦЭМ!$A$40:$A$783,$A279,СВЦЭМ!$B$39:$B$782,I$278)+'СЕТ СН'!$F$13</f>
        <v>0</v>
      </c>
      <c r="J279" s="36">
        <f>SUMIFS(СВЦЭМ!$I$40:$I$783,СВЦЭМ!$A$40:$A$783,$A279,СВЦЭМ!$B$39:$B$782,J$278)+'СЕТ СН'!$F$13</f>
        <v>0</v>
      </c>
      <c r="K279" s="36">
        <f>SUMIFS(СВЦЭМ!$I$40:$I$783,СВЦЭМ!$A$40:$A$783,$A279,СВЦЭМ!$B$39:$B$782,K$278)+'СЕТ СН'!$F$13</f>
        <v>0</v>
      </c>
      <c r="L279" s="36">
        <f>SUMIFS(СВЦЭМ!$I$40:$I$783,СВЦЭМ!$A$40:$A$783,$A279,СВЦЭМ!$B$39:$B$782,L$278)+'СЕТ СН'!$F$13</f>
        <v>0</v>
      </c>
      <c r="M279" s="36">
        <f>SUMIFS(СВЦЭМ!$I$40:$I$783,СВЦЭМ!$A$40:$A$783,$A279,СВЦЭМ!$B$39:$B$782,M$278)+'СЕТ СН'!$F$13</f>
        <v>0</v>
      </c>
      <c r="N279" s="36">
        <f>SUMIFS(СВЦЭМ!$I$40:$I$783,СВЦЭМ!$A$40:$A$783,$A279,СВЦЭМ!$B$39:$B$782,N$278)+'СЕТ СН'!$F$13</f>
        <v>0</v>
      </c>
      <c r="O279" s="36">
        <f>SUMIFS(СВЦЭМ!$I$40:$I$783,СВЦЭМ!$A$40:$A$783,$A279,СВЦЭМ!$B$39:$B$782,O$278)+'СЕТ СН'!$F$13</f>
        <v>0</v>
      </c>
      <c r="P279" s="36">
        <f>SUMIFS(СВЦЭМ!$I$40:$I$783,СВЦЭМ!$A$40:$A$783,$A279,СВЦЭМ!$B$39:$B$782,P$278)+'СЕТ СН'!$F$13</f>
        <v>0</v>
      </c>
      <c r="Q279" s="36">
        <f>SUMIFS(СВЦЭМ!$I$40:$I$783,СВЦЭМ!$A$40:$A$783,$A279,СВЦЭМ!$B$39:$B$782,Q$278)+'СЕТ СН'!$F$13</f>
        <v>0</v>
      </c>
      <c r="R279" s="36">
        <f>SUMIFS(СВЦЭМ!$I$40:$I$783,СВЦЭМ!$A$40:$A$783,$A279,СВЦЭМ!$B$39:$B$782,R$278)+'СЕТ СН'!$F$13</f>
        <v>0</v>
      </c>
      <c r="S279" s="36">
        <f>SUMIFS(СВЦЭМ!$I$40:$I$783,СВЦЭМ!$A$40:$A$783,$A279,СВЦЭМ!$B$39:$B$782,S$278)+'СЕТ СН'!$F$13</f>
        <v>0</v>
      </c>
      <c r="T279" s="36">
        <f>SUMIFS(СВЦЭМ!$I$40:$I$783,СВЦЭМ!$A$40:$A$783,$A279,СВЦЭМ!$B$39:$B$782,T$278)+'СЕТ СН'!$F$13</f>
        <v>0</v>
      </c>
      <c r="U279" s="36">
        <f>SUMIFS(СВЦЭМ!$I$40:$I$783,СВЦЭМ!$A$40:$A$783,$A279,СВЦЭМ!$B$39:$B$782,U$278)+'СЕТ СН'!$F$13</f>
        <v>0</v>
      </c>
      <c r="V279" s="36">
        <f>SUMIFS(СВЦЭМ!$I$40:$I$783,СВЦЭМ!$A$40:$A$783,$A279,СВЦЭМ!$B$39:$B$782,V$278)+'СЕТ СН'!$F$13</f>
        <v>0</v>
      </c>
      <c r="W279" s="36">
        <f>SUMIFS(СВЦЭМ!$I$40:$I$783,СВЦЭМ!$A$40:$A$783,$A279,СВЦЭМ!$B$39:$B$782,W$278)+'СЕТ СН'!$F$13</f>
        <v>0</v>
      </c>
      <c r="X279" s="36">
        <f>SUMIFS(СВЦЭМ!$I$40:$I$783,СВЦЭМ!$A$40:$A$783,$A279,СВЦЭМ!$B$39:$B$782,X$278)+'СЕТ СН'!$F$13</f>
        <v>0</v>
      </c>
      <c r="Y279" s="36">
        <f>SUMIFS(СВЦЭМ!$I$40:$I$783,СВЦЭМ!$A$40:$A$783,$A279,СВЦЭМ!$B$39:$B$782,Y$278)+'СЕТ СН'!$F$13</f>
        <v>0</v>
      </c>
      <c r="AA279" s="45"/>
    </row>
    <row r="280" spans="1:27" ht="15.75" hidden="1" x14ac:dyDescent="0.2">
      <c r="A280" s="35">
        <f>A279+1</f>
        <v>44959</v>
      </c>
      <c r="B280" s="36">
        <f>SUMIFS(СВЦЭМ!$I$40:$I$783,СВЦЭМ!$A$40:$A$783,$A280,СВЦЭМ!$B$39:$B$782,B$278)+'СЕТ СН'!$F$13</f>
        <v>0</v>
      </c>
      <c r="C280" s="36">
        <f>SUMIFS(СВЦЭМ!$I$40:$I$783,СВЦЭМ!$A$40:$A$783,$A280,СВЦЭМ!$B$39:$B$782,C$278)+'СЕТ СН'!$F$13</f>
        <v>0</v>
      </c>
      <c r="D280" s="36">
        <f>SUMIFS(СВЦЭМ!$I$40:$I$783,СВЦЭМ!$A$40:$A$783,$A280,СВЦЭМ!$B$39:$B$782,D$278)+'СЕТ СН'!$F$13</f>
        <v>0</v>
      </c>
      <c r="E280" s="36">
        <f>SUMIFS(СВЦЭМ!$I$40:$I$783,СВЦЭМ!$A$40:$A$783,$A280,СВЦЭМ!$B$39:$B$782,E$278)+'СЕТ СН'!$F$13</f>
        <v>0</v>
      </c>
      <c r="F280" s="36">
        <f>SUMIFS(СВЦЭМ!$I$40:$I$783,СВЦЭМ!$A$40:$A$783,$A280,СВЦЭМ!$B$39:$B$782,F$278)+'СЕТ СН'!$F$13</f>
        <v>0</v>
      </c>
      <c r="G280" s="36">
        <f>SUMIFS(СВЦЭМ!$I$40:$I$783,СВЦЭМ!$A$40:$A$783,$A280,СВЦЭМ!$B$39:$B$782,G$278)+'СЕТ СН'!$F$13</f>
        <v>0</v>
      </c>
      <c r="H280" s="36">
        <f>SUMIFS(СВЦЭМ!$I$40:$I$783,СВЦЭМ!$A$40:$A$783,$A280,СВЦЭМ!$B$39:$B$782,H$278)+'СЕТ СН'!$F$13</f>
        <v>0</v>
      </c>
      <c r="I280" s="36">
        <f>SUMIFS(СВЦЭМ!$I$40:$I$783,СВЦЭМ!$A$40:$A$783,$A280,СВЦЭМ!$B$39:$B$782,I$278)+'СЕТ СН'!$F$13</f>
        <v>0</v>
      </c>
      <c r="J280" s="36">
        <f>SUMIFS(СВЦЭМ!$I$40:$I$783,СВЦЭМ!$A$40:$A$783,$A280,СВЦЭМ!$B$39:$B$782,J$278)+'СЕТ СН'!$F$13</f>
        <v>0</v>
      </c>
      <c r="K280" s="36">
        <f>SUMIFS(СВЦЭМ!$I$40:$I$783,СВЦЭМ!$A$40:$A$783,$A280,СВЦЭМ!$B$39:$B$782,K$278)+'СЕТ СН'!$F$13</f>
        <v>0</v>
      </c>
      <c r="L280" s="36">
        <f>SUMIFS(СВЦЭМ!$I$40:$I$783,СВЦЭМ!$A$40:$A$783,$A280,СВЦЭМ!$B$39:$B$782,L$278)+'СЕТ СН'!$F$13</f>
        <v>0</v>
      </c>
      <c r="M280" s="36">
        <f>SUMIFS(СВЦЭМ!$I$40:$I$783,СВЦЭМ!$A$40:$A$783,$A280,СВЦЭМ!$B$39:$B$782,M$278)+'СЕТ СН'!$F$13</f>
        <v>0</v>
      </c>
      <c r="N280" s="36">
        <f>SUMIFS(СВЦЭМ!$I$40:$I$783,СВЦЭМ!$A$40:$A$783,$A280,СВЦЭМ!$B$39:$B$782,N$278)+'СЕТ СН'!$F$13</f>
        <v>0</v>
      </c>
      <c r="O280" s="36">
        <f>SUMIFS(СВЦЭМ!$I$40:$I$783,СВЦЭМ!$A$40:$A$783,$A280,СВЦЭМ!$B$39:$B$782,O$278)+'СЕТ СН'!$F$13</f>
        <v>0</v>
      </c>
      <c r="P280" s="36">
        <f>SUMIFS(СВЦЭМ!$I$40:$I$783,СВЦЭМ!$A$40:$A$783,$A280,СВЦЭМ!$B$39:$B$782,P$278)+'СЕТ СН'!$F$13</f>
        <v>0</v>
      </c>
      <c r="Q280" s="36">
        <f>SUMIFS(СВЦЭМ!$I$40:$I$783,СВЦЭМ!$A$40:$A$783,$A280,СВЦЭМ!$B$39:$B$782,Q$278)+'СЕТ СН'!$F$13</f>
        <v>0</v>
      </c>
      <c r="R280" s="36">
        <f>SUMIFS(СВЦЭМ!$I$40:$I$783,СВЦЭМ!$A$40:$A$783,$A280,СВЦЭМ!$B$39:$B$782,R$278)+'СЕТ СН'!$F$13</f>
        <v>0</v>
      </c>
      <c r="S280" s="36">
        <f>SUMIFS(СВЦЭМ!$I$40:$I$783,СВЦЭМ!$A$40:$A$783,$A280,СВЦЭМ!$B$39:$B$782,S$278)+'СЕТ СН'!$F$13</f>
        <v>0</v>
      </c>
      <c r="T280" s="36">
        <f>SUMIFS(СВЦЭМ!$I$40:$I$783,СВЦЭМ!$A$40:$A$783,$A280,СВЦЭМ!$B$39:$B$782,T$278)+'СЕТ СН'!$F$13</f>
        <v>0</v>
      </c>
      <c r="U280" s="36">
        <f>SUMIFS(СВЦЭМ!$I$40:$I$783,СВЦЭМ!$A$40:$A$783,$A280,СВЦЭМ!$B$39:$B$782,U$278)+'СЕТ СН'!$F$13</f>
        <v>0</v>
      </c>
      <c r="V280" s="36">
        <f>SUMIFS(СВЦЭМ!$I$40:$I$783,СВЦЭМ!$A$40:$A$783,$A280,СВЦЭМ!$B$39:$B$782,V$278)+'СЕТ СН'!$F$13</f>
        <v>0</v>
      </c>
      <c r="W280" s="36">
        <f>SUMIFS(СВЦЭМ!$I$40:$I$783,СВЦЭМ!$A$40:$A$783,$A280,СВЦЭМ!$B$39:$B$782,W$278)+'СЕТ СН'!$F$13</f>
        <v>0</v>
      </c>
      <c r="X280" s="36">
        <f>SUMIFS(СВЦЭМ!$I$40:$I$783,СВЦЭМ!$A$40:$A$783,$A280,СВЦЭМ!$B$39:$B$782,X$278)+'СЕТ СН'!$F$13</f>
        <v>0</v>
      </c>
      <c r="Y280" s="36">
        <f>SUMIFS(СВЦЭМ!$I$40:$I$783,СВЦЭМ!$A$40:$A$783,$A280,СВЦЭМ!$B$39:$B$782,Y$278)+'СЕТ СН'!$F$13</f>
        <v>0</v>
      </c>
    </row>
    <row r="281" spans="1:27" ht="15.75" hidden="1" x14ac:dyDescent="0.2">
      <c r="A281" s="35">
        <f t="shared" ref="A281:A309" si="8">A280+1</f>
        <v>44960</v>
      </c>
      <c r="B281" s="36">
        <f>SUMIFS(СВЦЭМ!$I$40:$I$783,СВЦЭМ!$A$40:$A$783,$A281,СВЦЭМ!$B$39:$B$782,B$278)+'СЕТ СН'!$F$13</f>
        <v>0</v>
      </c>
      <c r="C281" s="36">
        <f>SUMIFS(СВЦЭМ!$I$40:$I$783,СВЦЭМ!$A$40:$A$783,$A281,СВЦЭМ!$B$39:$B$782,C$278)+'СЕТ СН'!$F$13</f>
        <v>0</v>
      </c>
      <c r="D281" s="36">
        <f>SUMIFS(СВЦЭМ!$I$40:$I$783,СВЦЭМ!$A$40:$A$783,$A281,СВЦЭМ!$B$39:$B$782,D$278)+'СЕТ СН'!$F$13</f>
        <v>0</v>
      </c>
      <c r="E281" s="36">
        <f>SUMIFS(СВЦЭМ!$I$40:$I$783,СВЦЭМ!$A$40:$A$783,$A281,СВЦЭМ!$B$39:$B$782,E$278)+'СЕТ СН'!$F$13</f>
        <v>0</v>
      </c>
      <c r="F281" s="36">
        <f>SUMIFS(СВЦЭМ!$I$40:$I$783,СВЦЭМ!$A$40:$A$783,$A281,СВЦЭМ!$B$39:$B$782,F$278)+'СЕТ СН'!$F$13</f>
        <v>0</v>
      </c>
      <c r="G281" s="36">
        <f>SUMIFS(СВЦЭМ!$I$40:$I$783,СВЦЭМ!$A$40:$A$783,$A281,СВЦЭМ!$B$39:$B$782,G$278)+'СЕТ СН'!$F$13</f>
        <v>0</v>
      </c>
      <c r="H281" s="36">
        <f>SUMIFS(СВЦЭМ!$I$40:$I$783,СВЦЭМ!$A$40:$A$783,$A281,СВЦЭМ!$B$39:$B$782,H$278)+'СЕТ СН'!$F$13</f>
        <v>0</v>
      </c>
      <c r="I281" s="36">
        <f>SUMIFS(СВЦЭМ!$I$40:$I$783,СВЦЭМ!$A$40:$A$783,$A281,СВЦЭМ!$B$39:$B$782,I$278)+'СЕТ СН'!$F$13</f>
        <v>0</v>
      </c>
      <c r="J281" s="36">
        <f>SUMIFS(СВЦЭМ!$I$40:$I$783,СВЦЭМ!$A$40:$A$783,$A281,СВЦЭМ!$B$39:$B$782,J$278)+'СЕТ СН'!$F$13</f>
        <v>0</v>
      </c>
      <c r="K281" s="36">
        <f>SUMIFS(СВЦЭМ!$I$40:$I$783,СВЦЭМ!$A$40:$A$783,$A281,СВЦЭМ!$B$39:$B$782,K$278)+'СЕТ СН'!$F$13</f>
        <v>0</v>
      </c>
      <c r="L281" s="36">
        <f>SUMIFS(СВЦЭМ!$I$40:$I$783,СВЦЭМ!$A$40:$A$783,$A281,СВЦЭМ!$B$39:$B$782,L$278)+'СЕТ СН'!$F$13</f>
        <v>0</v>
      </c>
      <c r="M281" s="36">
        <f>SUMIFS(СВЦЭМ!$I$40:$I$783,СВЦЭМ!$A$40:$A$783,$A281,СВЦЭМ!$B$39:$B$782,M$278)+'СЕТ СН'!$F$13</f>
        <v>0</v>
      </c>
      <c r="N281" s="36">
        <f>SUMIFS(СВЦЭМ!$I$40:$I$783,СВЦЭМ!$A$40:$A$783,$A281,СВЦЭМ!$B$39:$B$782,N$278)+'СЕТ СН'!$F$13</f>
        <v>0</v>
      </c>
      <c r="O281" s="36">
        <f>SUMIFS(СВЦЭМ!$I$40:$I$783,СВЦЭМ!$A$40:$A$783,$A281,СВЦЭМ!$B$39:$B$782,O$278)+'СЕТ СН'!$F$13</f>
        <v>0</v>
      </c>
      <c r="P281" s="36">
        <f>SUMIFS(СВЦЭМ!$I$40:$I$783,СВЦЭМ!$A$40:$A$783,$A281,СВЦЭМ!$B$39:$B$782,P$278)+'СЕТ СН'!$F$13</f>
        <v>0</v>
      </c>
      <c r="Q281" s="36">
        <f>SUMIFS(СВЦЭМ!$I$40:$I$783,СВЦЭМ!$A$40:$A$783,$A281,СВЦЭМ!$B$39:$B$782,Q$278)+'СЕТ СН'!$F$13</f>
        <v>0</v>
      </c>
      <c r="R281" s="36">
        <f>SUMIFS(СВЦЭМ!$I$40:$I$783,СВЦЭМ!$A$40:$A$783,$A281,СВЦЭМ!$B$39:$B$782,R$278)+'СЕТ СН'!$F$13</f>
        <v>0</v>
      </c>
      <c r="S281" s="36">
        <f>SUMIFS(СВЦЭМ!$I$40:$I$783,СВЦЭМ!$A$40:$A$783,$A281,СВЦЭМ!$B$39:$B$782,S$278)+'СЕТ СН'!$F$13</f>
        <v>0</v>
      </c>
      <c r="T281" s="36">
        <f>SUMIFS(СВЦЭМ!$I$40:$I$783,СВЦЭМ!$A$40:$A$783,$A281,СВЦЭМ!$B$39:$B$782,T$278)+'СЕТ СН'!$F$13</f>
        <v>0</v>
      </c>
      <c r="U281" s="36">
        <f>SUMIFS(СВЦЭМ!$I$40:$I$783,СВЦЭМ!$A$40:$A$783,$A281,СВЦЭМ!$B$39:$B$782,U$278)+'СЕТ СН'!$F$13</f>
        <v>0</v>
      </c>
      <c r="V281" s="36">
        <f>SUMIFS(СВЦЭМ!$I$40:$I$783,СВЦЭМ!$A$40:$A$783,$A281,СВЦЭМ!$B$39:$B$782,V$278)+'СЕТ СН'!$F$13</f>
        <v>0</v>
      </c>
      <c r="W281" s="36">
        <f>SUMIFS(СВЦЭМ!$I$40:$I$783,СВЦЭМ!$A$40:$A$783,$A281,СВЦЭМ!$B$39:$B$782,W$278)+'СЕТ СН'!$F$13</f>
        <v>0</v>
      </c>
      <c r="X281" s="36">
        <f>SUMIFS(СВЦЭМ!$I$40:$I$783,СВЦЭМ!$A$40:$A$783,$A281,СВЦЭМ!$B$39:$B$782,X$278)+'СЕТ СН'!$F$13</f>
        <v>0</v>
      </c>
      <c r="Y281" s="36">
        <f>SUMIFS(СВЦЭМ!$I$40:$I$783,СВЦЭМ!$A$40:$A$783,$A281,СВЦЭМ!$B$39:$B$782,Y$278)+'СЕТ СН'!$F$13</f>
        <v>0</v>
      </c>
    </row>
    <row r="282" spans="1:27" ht="15.75" hidden="1" x14ac:dyDescent="0.2">
      <c r="A282" s="35">
        <f t="shared" si="8"/>
        <v>44961</v>
      </c>
      <c r="B282" s="36">
        <f>SUMIFS(СВЦЭМ!$I$40:$I$783,СВЦЭМ!$A$40:$A$783,$A282,СВЦЭМ!$B$39:$B$782,B$278)+'СЕТ СН'!$F$13</f>
        <v>0</v>
      </c>
      <c r="C282" s="36">
        <f>SUMIFS(СВЦЭМ!$I$40:$I$783,СВЦЭМ!$A$40:$A$783,$A282,СВЦЭМ!$B$39:$B$782,C$278)+'СЕТ СН'!$F$13</f>
        <v>0</v>
      </c>
      <c r="D282" s="36">
        <f>SUMIFS(СВЦЭМ!$I$40:$I$783,СВЦЭМ!$A$40:$A$783,$A282,СВЦЭМ!$B$39:$B$782,D$278)+'СЕТ СН'!$F$13</f>
        <v>0</v>
      </c>
      <c r="E282" s="36">
        <f>SUMIFS(СВЦЭМ!$I$40:$I$783,СВЦЭМ!$A$40:$A$783,$A282,СВЦЭМ!$B$39:$B$782,E$278)+'СЕТ СН'!$F$13</f>
        <v>0</v>
      </c>
      <c r="F282" s="36">
        <f>SUMIFS(СВЦЭМ!$I$40:$I$783,СВЦЭМ!$A$40:$A$783,$A282,СВЦЭМ!$B$39:$B$782,F$278)+'СЕТ СН'!$F$13</f>
        <v>0</v>
      </c>
      <c r="G282" s="36">
        <f>SUMIFS(СВЦЭМ!$I$40:$I$783,СВЦЭМ!$A$40:$A$783,$A282,СВЦЭМ!$B$39:$B$782,G$278)+'СЕТ СН'!$F$13</f>
        <v>0</v>
      </c>
      <c r="H282" s="36">
        <f>SUMIFS(СВЦЭМ!$I$40:$I$783,СВЦЭМ!$A$40:$A$783,$A282,СВЦЭМ!$B$39:$B$782,H$278)+'СЕТ СН'!$F$13</f>
        <v>0</v>
      </c>
      <c r="I282" s="36">
        <f>SUMIFS(СВЦЭМ!$I$40:$I$783,СВЦЭМ!$A$40:$A$783,$A282,СВЦЭМ!$B$39:$B$782,I$278)+'СЕТ СН'!$F$13</f>
        <v>0</v>
      </c>
      <c r="J282" s="36">
        <f>SUMIFS(СВЦЭМ!$I$40:$I$783,СВЦЭМ!$A$40:$A$783,$A282,СВЦЭМ!$B$39:$B$782,J$278)+'СЕТ СН'!$F$13</f>
        <v>0</v>
      </c>
      <c r="K282" s="36">
        <f>SUMIFS(СВЦЭМ!$I$40:$I$783,СВЦЭМ!$A$40:$A$783,$A282,СВЦЭМ!$B$39:$B$782,K$278)+'СЕТ СН'!$F$13</f>
        <v>0</v>
      </c>
      <c r="L282" s="36">
        <f>SUMIFS(СВЦЭМ!$I$40:$I$783,СВЦЭМ!$A$40:$A$783,$A282,СВЦЭМ!$B$39:$B$782,L$278)+'СЕТ СН'!$F$13</f>
        <v>0</v>
      </c>
      <c r="M282" s="36">
        <f>SUMIFS(СВЦЭМ!$I$40:$I$783,СВЦЭМ!$A$40:$A$783,$A282,СВЦЭМ!$B$39:$B$782,M$278)+'СЕТ СН'!$F$13</f>
        <v>0</v>
      </c>
      <c r="N282" s="36">
        <f>SUMIFS(СВЦЭМ!$I$40:$I$783,СВЦЭМ!$A$40:$A$783,$A282,СВЦЭМ!$B$39:$B$782,N$278)+'СЕТ СН'!$F$13</f>
        <v>0</v>
      </c>
      <c r="O282" s="36">
        <f>SUMIFS(СВЦЭМ!$I$40:$I$783,СВЦЭМ!$A$40:$A$783,$A282,СВЦЭМ!$B$39:$B$782,O$278)+'СЕТ СН'!$F$13</f>
        <v>0</v>
      </c>
      <c r="P282" s="36">
        <f>SUMIFS(СВЦЭМ!$I$40:$I$783,СВЦЭМ!$A$40:$A$783,$A282,СВЦЭМ!$B$39:$B$782,P$278)+'СЕТ СН'!$F$13</f>
        <v>0</v>
      </c>
      <c r="Q282" s="36">
        <f>SUMIFS(СВЦЭМ!$I$40:$I$783,СВЦЭМ!$A$40:$A$783,$A282,СВЦЭМ!$B$39:$B$782,Q$278)+'СЕТ СН'!$F$13</f>
        <v>0</v>
      </c>
      <c r="R282" s="36">
        <f>SUMIFS(СВЦЭМ!$I$40:$I$783,СВЦЭМ!$A$40:$A$783,$A282,СВЦЭМ!$B$39:$B$782,R$278)+'СЕТ СН'!$F$13</f>
        <v>0</v>
      </c>
      <c r="S282" s="36">
        <f>SUMIFS(СВЦЭМ!$I$40:$I$783,СВЦЭМ!$A$40:$A$783,$A282,СВЦЭМ!$B$39:$B$782,S$278)+'СЕТ СН'!$F$13</f>
        <v>0</v>
      </c>
      <c r="T282" s="36">
        <f>SUMIFS(СВЦЭМ!$I$40:$I$783,СВЦЭМ!$A$40:$A$783,$A282,СВЦЭМ!$B$39:$B$782,T$278)+'СЕТ СН'!$F$13</f>
        <v>0</v>
      </c>
      <c r="U282" s="36">
        <f>SUMIFS(СВЦЭМ!$I$40:$I$783,СВЦЭМ!$A$40:$A$783,$A282,СВЦЭМ!$B$39:$B$782,U$278)+'СЕТ СН'!$F$13</f>
        <v>0</v>
      </c>
      <c r="V282" s="36">
        <f>SUMIFS(СВЦЭМ!$I$40:$I$783,СВЦЭМ!$A$40:$A$783,$A282,СВЦЭМ!$B$39:$B$782,V$278)+'СЕТ СН'!$F$13</f>
        <v>0</v>
      </c>
      <c r="W282" s="36">
        <f>SUMIFS(СВЦЭМ!$I$40:$I$783,СВЦЭМ!$A$40:$A$783,$A282,СВЦЭМ!$B$39:$B$782,W$278)+'СЕТ СН'!$F$13</f>
        <v>0</v>
      </c>
      <c r="X282" s="36">
        <f>SUMIFS(СВЦЭМ!$I$40:$I$783,СВЦЭМ!$A$40:$A$783,$A282,СВЦЭМ!$B$39:$B$782,X$278)+'СЕТ СН'!$F$13</f>
        <v>0</v>
      </c>
      <c r="Y282" s="36">
        <f>SUMIFS(СВЦЭМ!$I$40:$I$783,СВЦЭМ!$A$40:$A$783,$A282,СВЦЭМ!$B$39:$B$782,Y$278)+'СЕТ СН'!$F$13</f>
        <v>0</v>
      </c>
    </row>
    <row r="283" spans="1:27" ht="15.75" hidden="1" x14ac:dyDescent="0.2">
      <c r="A283" s="35">
        <f t="shared" si="8"/>
        <v>44962</v>
      </c>
      <c r="B283" s="36">
        <f>SUMIFS(СВЦЭМ!$I$40:$I$783,СВЦЭМ!$A$40:$A$783,$A283,СВЦЭМ!$B$39:$B$782,B$278)+'СЕТ СН'!$F$13</f>
        <v>0</v>
      </c>
      <c r="C283" s="36">
        <f>SUMIFS(СВЦЭМ!$I$40:$I$783,СВЦЭМ!$A$40:$A$783,$A283,СВЦЭМ!$B$39:$B$782,C$278)+'СЕТ СН'!$F$13</f>
        <v>0</v>
      </c>
      <c r="D283" s="36">
        <f>SUMIFS(СВЦЭМ!$I$40:$I$783,СВЦЭМ!$A$40:$A$783,$A283,СВЦЭМ!$B$39:$B$782,D$278)+'СЕТ СН'!$F$13</f>
        <v>0</v>
      </c>
      <c r="E283" s="36">
        <f>SUMIFS(СВЦЭМ!$I$40:$I$783,СВЦЭМ!$A$40:$A$783,$A283,СВЦЭМ!$B$39:$B$782,E$278)+'СЕТ СН'!$F$13</f>
        <v>0</v>
      </c>
      <c r="F283" s="36">
        <f>SUMIFS(СВЦЭМ!$I$40:$I$783,СВЦЭМ!$A$40:$A$783,$A283,СВЦЭМ!$B$39:$B$782,F$278)+'СЕТ СН'!$F$13</f>
        <v>0</v>
      </c>
      <c r="G283" s="36">
        <f>SUMIFS(СВЦЭМ!$I$40:$I$783,СВЦЭМ!$A$40:$A$783,$A283,СВЦЭМ!$B$39:$B$782,G$278)+'СЕТ СН'!$F$13</f>
        <v>0</v>
      </c>
      <c r="H283" s="36">
        <f>SUMIFS(СВЦЭМ!$I$40:$I$783,СВЦЭМ!$A$40:$A$783,$A283,СВЦЭМ!$B$39:$B$782,H$278)+'СЕТ СН'!$F$13</f>
        <v>0</v>
      </c>
      <c r="I283" s="36">
        <f>SUMIFS(СВЦЭМ!$I$40:$I$783,СВЦЭМ!$A$40:$A$783,$A283,СВЦЭМ!$B$39:$B$782,I$278)+'СЕТ СН'!$F$13</f>
        <v>0</v>
      </c>
      <c r="J283" s="36">
        <f>SUMIFS(СВЦЭМ!$I$40:$I$783,СВЦЭМ!$A$40:$A$783,$A283,СВЦЭМ!$B$39:$B$782,J$278)+'СЕТ СН'!$F$13</f>
        <v>0</v>
      </c>
      <c r="K283" s="36">
        <f>SUMIFS(СВЦЭМ!$I$40:$I$783,СВЦЭМ!$A$40:$A$783,$A283,СВЦЭМ!$B$39:$B$782,K$278)+'СЕТ СН'!$F$13</f>
        <v>0</v>
      </c>
      <c r="L283" s="36">
        <f>SUMIFS(СВЦЭМ!$I$40:$I$783,СВЦЭМ!$A$40:$A$783,$A283,СВЦЭМ!$B$39:$B$782,L$278)+'СЕТ СН'!$F$13</f>
        <v>0</v>
      </c>
      <c r="M283" s="36">
        <f>SUMIFS(СВЦЭМ!$I$40:$I$783,СВЦЭМ!$A$40:$A$783,$A283,СВЦЭМ!$B$39:$B$782,M$278)+'СЕТ СН'!$F$13</f>
        <v>0</v>
      </c>
      <c r="N283" s="36">
        <f>SUMIFS(СВЦЭМ!$I$40:$I$783,СВЦЭМ!$A$40:$A$783,$A283,СВЦЭМ!$B$39:$B$782,N$278)+'СЕТ СН'!$F$13</f>
        <v>0</v>
      </c>
      <c r="O283" s="36">
        <f>SUMIFS(СВЦЭМ!$I$40:$I$783,СВЦЭМ!$A$40:$A$783,$A283,СВЦЭМ!$B$39:$B$782,O$278)+'СЕТ СН'!$F$13</f>
        <v>0</v>
      </c>
      <c r="P283" s="36">
        <f>SUMIFS(СВЦЭМ!$I$40:$I$783,СВЦЭМ!$A$40:$A$783,$A283,СВЦЭМ!$B$39:$B$782,P$278)+'СЕТ СН'!$F$13</f>
        <v>0</v>
      </c>
      <c r="Q283" s="36">
        <f>SUMIFS(СВЦЭМ!$I$40:$I$783,СВЦЭМ!$A$40:$A$783,$A283,СВЦЭМ!$B$39:$B$782,Q$278)+'СЕТ СН'!$F$13</f>
        <v>0</v>
      </c>
      <c r="R283" s="36">
        <f>SUMIFS(СВЦЭМ!$I$40:$I$783,СВЦЭМ!$A$40:$A$783,$A283,СВЦЭМ!$B$39:$B$782,R$278)+'СЕТ СН'!$F$13</f>
        <v>0</v>
      </c>
      <c r="S283" s="36">
        <f>SUMIFS(СВЦЭМ!$I$40:$I$783,СВЦЭМ!$A$40:$A$783,$A283,СВЦЭМ!$B$39:$B$782,S$278)+'СЕТ СН'!$F$13</f>
        <v>0</v>
      </c>
      <c r="T283" s="36">
        <f>SUMIFS(СВЦЭМ!$I$40:$I$783,СВЦЭМ!$A$40:$A$783,$A283,СВЦЭМ!$B$39:$B$782,T$278)+'СЕТ СН'!$F$13</f>
        <v>0</v>
      </c>
      <c r="U283" s="36">
        <f>SUMIFS(СВЦЭМ!$I$40:$I$783,СВЦЭМ!$A$40:$A$783,$A283,СВЦЭМ!$B$39:$B$782,U$278)+'СЕТ СН'!$F$13</f>
        <v>0</v>
      </c>
      <c r="V283" s="36">
        <f>SUMIFS(СВЦЭМ!$I$40:$I$783,СВЦЭМ!$A$40:$A$783,$A283,СВЦЭМ!$B$39:$B$782,V$278)+'СЕТ СН'!$F$13</f>
        <v>0</v>
      </c>
      <c r="W283" s="36">
        <f>SUMIFS(СВЦЭМ!$I$40:$I$783,СВЦЭМ!$A$40:$A$783,$A283,СВЦЭМ!$B$39:$B$782,W$278)+'СЕТ СН'!$F$13</f>
        <v>0</v>
      </c>
      <c r="X283" s="36">
        <f>SUMIFS(СВЦЭМ!$I$40:$I$783,СВЦЭМ!$A$40:$A$783,$A283,СВЦЭМ!$B$39:$B$782,X$278)+'СЕТ СН'!$F$13</f>
        <v>0</v>
      </c>
      <c r="Y283" s="36">
        <f>SUMIFS(СВЦЭМ!$I$40:$I$783,СВЦЭМ!$A$40:$A$783,$A283,СВЦЭМ!$B$39:$B$782,Y$278)+'СЕТ СН'!$F$13</f>
        <v>0</v>
      </c>
    </row>
    <row r="284" spans="1:27" ht="15.75" hidden="1" x14ac:dyDescent="0.2">
      <c r="A284" s="35">
        <f t="shared" si="8"/>
        <v>44963</v>
      </c>
      <c r="B284" s="36">
        <f>SUMIFS(СВЦЭМ!$I$40:$I$783,СВЦЭМ!$A$40:$A$783,$A284,СВЦЭМ!$B$39:$B$782,B$278)+'СЕТ СН'!$F$13</f>
        <v>0</v>
      </c>
      <c r="C284" s="36">
        <f>SUMIFS(СВЦЭМ!$I$40:$I$783,СВЦЭМ!$A$40:$A$783,$A284,СВЦЭМ!$B$39:$B$782,C$278)+'СЕТ СН'!$F$13</f>
        <v>0</v>
      </c>
      <c r="D284" s="36">
        <f>SUMIFS(СВЦЭМ!$I$40:$I$783,СВЦЭМ!$A$40:$A$783,$A284,СВЦЭМ!$B$39:$B$782,D$278)+'СЕТ СН'!$F$13</f>
        <v>0</v>
      </c>
      <c r="E284" s="36">
        <f>SUMIFS(СВЦЭМ!$I$40:$I$783,СВЦЭМ!$A$40:$A$783,$A284,СВЦЭМ!$B$39:$B$782,E$278)+'СЕТ СН'!$F$13</f>
        <v>0</v>
      </c>
      <c r="F284" s="36">
        <f>SUMIFS(СВЦЭМ!$I$40:$I$783,СВЦЭМ!$A$40:$A$783,$A284,СВЦЭМ!$B$39:$B$782,F$278)+'СЕТ СН'!$F$13</f>
        <v>0</v>
      </c>
      <c r="G284" s="36">
        <f>SUMIFS(СВЦЭМ!$I$40:$I$783,СВЦЭМ!$A$40:$A$783,$A284,СВЦЭМ!$B$39:$B$782,G$278)+'СЕТ СН'!$F$13</f>
        <v>0</v>
      </c>
      <c r="H284" s="36">
        <f>SUMIFS(СВЦЭМ!$I$40:$I$783,СВЦЭМ!$A$40:$A$783,$A284,СВЦЭМ!$B$39:$B$782,H$278)+'СЕТ СН'!$F$13</f>
        <v>0</v>
      </c>
      <c r="I284" s="36">
        <f>SUMIFS(СВЦЭМ!$I$40:$I$783,СВЦЭМ!$A$40:$A$783,$A284,СВЦЭМ!$B$39:$B$782,I$278)+'СЕТ СН'!$F$13</f>
        <v>0</v>
      </c>
      <c r="J284" s="36">
        <f>SUMIFS(СВЦЭМ!$I$40:$I$783,СВЦЭМ!$A$40:$A$783,$A284,СВЦЭМ!$B$39:$B$782,J$278)+'СЕТ СН'!$F$13</f>
        <v>0</v>
      </c>
      <c r="K284" s="36">
        <f>SUMIFS(СВЦЭМ!$I$40:$I$783,СВЦЭМ!$A$40:$A$783,$A284,СВЦЭМ!$B$39:$B$782,K$278)+'СЕТ СН'!$F$13</f>
        <v>0</v>
      </c>
      <c r="L284" s="36">
        <f>SUMIFS(СВЦЭМ!$I$40:$I$783,СВЦЭМ!$A$40:$A$783,$A284,СВЦЭМ!$B$39:$B$782,L$278)+'СЕТ СН'!$F$13</f>
        <v>0</v>
      </c>
      <c r="M284" s="36">
        <f>SUMIFS(СВЦЭМ!$I$40:$I$783,СВЦЭМ!$A$40:$A$783,$A284,СВЦЭМ!$B$39:$B$782,M$278)+'СЕТ СН'!$F$13</f>
        <v>0</v>
      </c>
      <c r="N284" s="36">
        <f>SUMIFS(СВЦЭМ!$I$40:$I$783,СВЦЭМ!$A$40:$A$783,$A284,СВЦЭМ!$B$39:$B$782,N$278)+'СЕТ СН'!$F$13</f>
        <v>0</v>
      </c>
      <c r="O284" s="36">
        <f>SUMIFS(СВЦЭМ!$I$40:$I$783,СВЦЭМ!$A$40:$A$783,$A284,СВЦЭМ!$B$39:$B$782,O$278)+'СЕТ СН'!$F$13</f>
        <v>0</v>
      </c>
      <c r="P284" s="36">
        <f>SUMIFS(СВЦЭМ!$I$40:$I$783,СВЦЭМ!$A$40:$A$783,$A284,СВЦЭМ!$B$39:$B$782,P$278)+'СЕТ СН'!$F$13</f>
        <v>0</v>
      </c>
      <c r="Q284" s="36">
        <f>SUMIFS(СВЦЭМ!$I$40:$I$783,СВЦЭМ!$A$40:$A$783,$A284,СВЦЭМ!$B$39:$B$782,Q$278)+'СЕТ СН'!$F$13</f>
        <v>0</v>
      </c>
      <c r="R284" s="36">
        <f>SUMIFS(СВЦЭМ!$I$40:$I$783,СВЦЭМ!$A$40:$A$783,$A284,СВЦЭМ!$B$39:$B$782,R$278)+'СЕТ СН'!$F$13</f>
        <v>0</v>
      </c>
      <c r="S284" s="36">
        <f>SUMIFS(СВЦЭМ!$I$40:$I$783,СВЦЭМ!$A$40:$A$783,$A284,СВЦЭМ!$B$39:$B$782,S$278)+'СЕТ СН'!$F$13</f>
        <v>0</v>
      </c>
      <c r="T284" s="36">
        <f>SUMIFS(СВЦЭМ!$I$40:$I$783,СВЦЭМ!$A$40:$A$783,$A284,СВЦЭМ!$B$39:$B$782,T$278)+'СЕТ СН'!$F$13</f>
        <v>0</v>
      </c>
      <c r="U284" s="36">
        <f>SUMIFS(СВЦЭМ!$I$40:$I$783,СВЦЭМ!$A$40:$A$783,$A284,СВЦЭМ!$B$39:$B$782,U$278)+'СЕТ СН'!$F$13</f>
        <v>0</v>
      </c>
      <c r="V284" s="36">
        <f>SUMIFS(СВЦЭМ!$I$40:$I$783,СВЦЭМ!$A$40:$A$783,$A284,СВЦЭМ!$B$39:$B$782,V$278)+'СЕТ СН'!$F$13</f>
        <v>0</v>
      </c>
      <c r="W284" s="36">
        <f>SUMIFS(СВЦЭМ!$I$40:$I$783,СВЦЭМ!$A$40:$A$783,$A284,СВЦЭМ!$B$39:$B$782,W$278)+'СЕТ СН'!$F$13</f>
        <v>0</v>
      </c>
      <c r="X284" s="36">
        <f>SUMIFS(СВЦЭМ!$I$40:$I$783,СВЦЭМ!$A$40:$A$783,$A284,СВЦЭМ!$B$39:$B$782,X$278)+'СЕТ СН'!$F$13</f>
        <v>0</v>
      </c>
      <c r="Y284" s="36">
        <f>SUMIFS(СВЦЭМ!$I$40:$I$783,СВЦЭМ!$A$40:$A$783,$A284,СВЦЭМ!$B$39:$B$782,Y$278)+'СЕТ СН'!$F$13</f>
        <v>0</v>
      </c>
    </row>
    <row r="285" spans="1:27" ht="15.75" hidden="1" x14ac:dyDescent="0.2">
      <c r="A285" s="35">
        <f t="shared" si="8"/>
        <v>44964</v>
      </c>
      <c r="B285" s="36">
        <f>SUMIFS(СВЦЭМ!$I$40:$I$783,СВЦЭМ!$A$40:$A$783,$A285,СВЦЭМ!$B$39:$B$782,B$278)+'СЕТ СН'!$F$13</f>
        <v>0</v>
      </c>
      <c r="C285" s="36">
        <f>SUMIFS(СВЦЭМ!$I$40:$I$783,СВЦЭМ!$A$40:$A$783,$A285,СВЦЭМ!$B$39:$B$782,C$278)+'СЕТ СН'!$F$13</f>
        <v>0</v>
      </c>
      <c r="D285" s="36">
        <f>SUMIFS(СВЦЭМ!$I$40:$I$783,СВЦЭМ!$A$40:$A$783,$A285,СВЦЭМ!$B$39:$B$782,D$278)+'СЕТ СН'!$F$13</f>
        <v>0</v>
      </c>
      <c r="E285" s="36">
        <f>SUMIFS(СВЦЭМ!$I$40:$I$783,СВЦЭМ!$A$40:$A$783,$A285,СВЦЭМ!$B$39:$B$782,E$278)+'СЕТ СН'!$F$13</f>
        <v>0</v>
      </c>
      <c r="F285" s="36">
        <f>SUMIFS(СВЦЭМ!$I$40:$I$783,СВЦЭМ!$A$40:$A$783,$A285,СВЦЭМ!$B$39:$B$782,F$278)+'СЕТ СН'!$F$13</f>
        <v>0</v>
      </c>
      <c r="G285" s="36">
        <f>SUMIFS(СВЦЭМ!$I$40:$I$783,СВЦЭМ!$A$40:$A$783,$A285,СВЦЭМ!$B$39:$B$782,G$278)+'СЕТ СН'!$F$13</f>
        <v>0</v>
      </c>
      <c r="H285" s="36">
        <f>SUMIFS(СВЦЭМ!$I$40:$I$783,СВЦЭМ!$A$40:$A$783,$A285,СВЦЭМ!$B$39:$B$782,H$278)+'СЕТ СН'!$F$13</f>
        <v>0</v>
      </c>
      <c r="I285" s="36">
        <f>SUMIFS(СВЦЭМ!$I$40:$I$783,СВЦЭМ!$A$40:$A$783,$A285,СВЦЭМ!$B$39:$B$782,I$278)+'СЕТ СН'!$F$13</f>
        <v>0</v>
      </c>
      <c r="J285" s="36">
        <f>SUMIFS(СВЦЭМ!$I$40:$I$783,СВЦЭМ!$A$40:$A$783,$A285,СВЦЭМ!$B$39:$B$782,J$278)+'СЕТ СН'!$F$13</f>
        <v>0</v>
      </c>
      <c r="K285" s="36">
        <f>SUMIFS(СВЦЭМ!$I$40:$I$783,СВЦЭМ!$A$40:$A$783,$A285,СВЦЭМ!$B$39:$B$782,K$278)+'СЕТ СН'!$F$13</f>
        <v>0</v>
      </c>
      <c r="L285" s="36">
        <f>SUMIFS(СВЦЭМ!$I$40:$I$783,СВЦЭМ!$A$40:$A$783,$A285,СВЦЭМ!$B$39:$B$782,L$278)+'СЕТ СН'!$F$13</f>
        <v>0</v>
      </c>
      <c r="M285" s="36">
        <f>SUMIFS(СВЦЭМ!$I$40:$I$783,СВЦЭМ!$A$40:$A$783,$A285,СВЦЭМ!$B$39:$B$782,M$278)+'СЕТ СН'!$F$13</f>
        <v>0</v>
      </c>
      <c r="N285" s="36">
        <f>SUMIFS(СВЦЭМ!$I$40:$I$783,СВЦЭМ!$A$40:$A$783,$A285,СВЦЭМ!$B$39:$B$782,N$278)+'СЕТ СН'!$F$13</f>
        <v>0</v>
      </c>
      <c r="O285" s="36">
        <f>SUMIFS(СВЦЭМ!$I$40:$I$783,СВЦЭМ!$A$40:$A$783,$A285,СВЦЭМ!$B$39:$B$782,O$278)+'СЕТ СН'!$F$13</f>
        <v>0</v>
      </c>
      <c r="P285" s="36">
        <f>SUMIFS(СВЦЭМ!$I$40:$I$783,СВЦЭМ!$A$40:$A$783,$A285,СВЦЭМ!$B$39:$B$782,P$278)+'СЕТ СН'!$F$13</f>
        <v>0</v>
      </c>
      <c r="Q285" s="36">
        <f>SUMIFS(СВЦЭМ!$I$40:$I$783,СВЦЭМ!$A$40:$A$783,$A285,СВЦЭМ!$B$39:$B$782,Q$278)+'СЕТ СН'!$F$13</f>
        <v>0</v>
      </c>
      <c r="R285" s="36">
        <f>SUMIFS(СВЦЭМ!$I$40:$I$783,СВЦЭМ!$A$40:$A$783,$A285,СВЦЭМ!$B$39:$B$782,R$278)+'СЕТ СН'!$F$13</f>
        <v>0</v>
      </c>
      <c r="S285" s="36">
        <f>SUMIFS(СВЦЭМ!$I$40:$I$783,СВЦЭМ!$A$40:$A$783,$A285,СВЦЭМ!$B$39:$B$782,S$278)+'СЕТ СН'!$F$13</f>
        <v>0</v>
      </c>
      <c r="T285" s="36">
        <f>SUMIFS(СВЦЭМ!$I$40:$I$783,СВЦЭМ!$A$40:$A$783,$A285,СВЦЭМ!$B$39:$B$782,T$278)+'СЕТ СН'!$F$13</f>
        <v>0</v>
      </c>
      <c r="U285" s="36">
        <f>SUMIFS(СВЦЭМ!$I$40:$I$783,СВЦЭМ!$A$40:$A$783,$A285,СВЦЭМ!$B$39:$B$782,U$278)+'СЕТ СН'!$F$13</f>
        <v>0</v>
      </c>
      <c r="V285" s="36">
        <f>SUMIFS(СВЦЭМ!$I$40:$I$783,СВЦЭМ!$A$40:$A$783,$A285,СВЦЭМ!$B$39:$B$782,V$278)+'СЕТ СН'!$F$13</f>
        <v>0</v>
      </c>
      <c r="W285" s="36">
        <f>SUMIFS(СВЦЭМ!$I$40:$I$783,СВЦЭМ!$A$40:$A$783,$A285,СВЦЭМ!$B$39:$B$782,W$278)+'СЕТ СН'!$F$13</f>
        <v>0</v>
      </c>
      <c r="X285" s="36">
        <f>SUMIFS(СВЦЭМ!$I$40:$I$783,СВЦЭМ!$A$40:$A$783,$A285,СВЦЭМ!$B$39:$B$782,X$278)+'СЕТ СН'!$F$13</f>
        <v>0</v>
      </c>
      <c r="Y285" s="36">
        <f>SUMIFS(СВЦЭМ!$I$40:$I$783,СВЦЭМ!$A$40:$A$783,$A285,СВЦЭМ!$B$39:$B$782,Y$278)+'СЕТ СН'!$F$13</f>
        <v>0</v>
      </c>
    </row>
    <row r="286" spans="1:27" ht="15.75" hidden="1" x14ac:dyDescent="0.2">
      <c r="A286" s="35">
        <f t="shared" si="8"/>
        <v>44965</v>
      </c>
      <c r="B286" s="36">
        <f>SUMIFS(СВЦЭМ!$I$40:$I$783,СВЦЭМ!$A$40:$A$783,$A286,СВЦЭМ!$B$39:$B$782,B$278)+'СЕТ СН'!$F$13</f>
        <v>0</v>
      </c>
      <c r="C286" s="36">
        <f>SUMIFS(СВЦЭМ!$I$40:$I$783,СВЦЭМ!$A$40:$A$783,$A286,СВЦЭМ!$B$39:$B$782,C$278)+'СЕТ СН'!$F$13</f>
        <v>0</v>
      </c>
      <c r="D286" s="36">
        <f>SUMIFS(СВЦЭМ!$I$40:$I$783,СВЦЭМ!$A$40:$A$783,$A286,СВЦЭМ!$B$39:$B$782,D$278)+'СЕТ СН'!$F$13</f>
        <v>0</v>
      </c>
      <c r="E286" s="36">
        <f>SUMIFS(СВЦЭМ!$I$40:$I$783,СВЦЭМ!$A$40:$A$783,$A286,СВЦЭМ!$B$39:$B$782,E$278)+'СЕТ СН'!$F$13</f>
        <v>0</v>
      </c>
      <c r="F286" s="36">
        <f>SUMIFS(СВЦЭМ!$I$40:$I$783,СВЦЭМ!$A$40:$A$783,$A286,СВЦЭМ!$B$39:$B$782,F$278)+'СЕТ СН'!$F$13</f>
        <v>0</v>
      </c>
      <c r="G286" s="36">
        <f>SUMIFS(СВЦЭМ!$I$40:$I$783,СВЦЭМ!$A$40:$A$783,$A286,СВЦЭМ!$B$39:$B$782,G$278)+'СЕТ СН'!$F$13</f>
        <v>0</v>
      </c>
      <c r="H286" s="36">
        <f>SUMIFS(СВЦЭМ!$I$40:$I$783,СВЦЭМ!$A$40:$A$783,$A286,СВЦЭМ!$B$39:$B$782,H$278)+'СЕТ СН'!$F$13</f>
        <v>0</v>
      </c>
      <c r="I286" s="36">
        <f>SUMIFS(СВЦЭМ!$I$40:$I$783,СВЦЭМ!$A$40:$A$783,$A286,СВЦЭМ!$B$39:$B$782,I$278)+'СЕТ СН'!$F$13</f>
        <v>0</v>
      </c>
      <c r="J286" s="36">
        <f>SUMIFS(СВЦЭМ!$I$40:$I$783,СВЦЭМ!$A$40:$A$783,$A286,СВЦЭМ!$B$39:$B$782,J$278)+'СЕТ СН'!$F$13</f>
        <v>0</v>
      </c>
      <c r="K286" s="36">
        <f>SUMIFS(СВЦЭМ!$I$40:$I$783,СВЦЭМ!$A$40:$A$783,$A286,СВЦЭМ!$B$39:$B$782,K$278)+'СЕТ СН'!$F$13</f>
        <v>0</v>
      </c>
      <c r="L286" s="36">
        <f>SUMIFS(СВЦЭМ!$I$40:$I$783,СВЦЭМ!$A$40:$A$783,$A286,СВЦЭМ!$B$39:$B$782,L$278)+'СЕТ СН'!$F$13</f>
        <v>0</v>
      </c>
      <c r="M286" s="36">
        <f>SUMIFS(СВЦЭМ!$I$40:$I$783,СВЦЭМ!$A$40:$A$783,$A286,СВЦЭМ!$B$39:$B$782,M$278)+'СЕТ СН'!$F$13</f>
        <v>0</v>
      </c>
      <c r="N286" s="36">
        <f>SUMIFS(СВЦЭМ!$I$40:$I$783,СВЦЭМ!$A$40:$A$783,$A286,СВЦЭМ!$B$39:$B$782,N$278)+'СЕТ СН'!$F$13</f>
        <v>0</v>
      </c>
      <c r="O286" s="36">
        <f>SUMIFS(СВЦЭМ!$I$40:$I$783,СВЦЭМ!$A$40:$A$783,$A286,СВЦЭМ!$B$39:$B$782,O$278)+'СЕТ СН'!$F$13</f>
        <v>0</v>
      </c>
      <c r="P286" s="36">
        <f>SUMIFS(СВЦЭМ!$I$40:$I$783,СВЦЭМ!$A$40:$A$783,$A286,СВЦЭМ!$B$39:$B$782,P$278)+'СЕТ СН'!$F$13</f>
        <v>0</v>
      </c>
      <c r="Q286" s="36">
        <f>SUMIFS(СВЦЭМ!$I$40:$I$783,СВЦЭМ!$A$40:$A$783,$A286,СВЦЭМ!$B$39:$B$782,Q$278)+'СЕТ СН'!$F$13</f>
        <v>0</v>
      </c>
      <c r="R286" s="36">
        <f>SUMIFS(СВЦЭМ!$I$40:$I$783,СВЦЭМ!$A$40:$A$783,$A286,СВЦЭМ!$B$39:$B$782,R$278)+'СЕТ СН'!$F$13</f>
        <v>0</v>
      </c>
      <c r="S286" s="36">
        <f>SUMIFS(СВЦЭМ!$I$40:$I$783,СВЦЭМ!$A$40:$A$783,$A286,СВЦЭМ!$B$39:$B$782,S$278)+'СЕТ СН'!$F$13</f>
        <v>0</v>
      </c>
      <c r="T286" s="36">
        <f>SUMIFS(СВЦЭМ!$I$40:$I$783,СВЦЭМ!$A$40:$A$783,$A286,СВЦЭМ!$B$39:$B$782,T$278)+'СЕТ СН'!$F$13</f>
        <v>0</v>
      </c>
      <c r="U286" s="36">
        <f>SUMIFS(СВЦЭМ!$I$40:$I$783,СВЦЭМ!$A$40:$A$783,$A286,СВЦЭМ!$B$39:$B$782,U$278)+'СЕТ СН'!$F$13</f>
        <v>0</v>
      </c>
      <c r="V286" s="36">
        <f>SUMIFS(СВЦЭМ!$I$40:$I$783,СВЦЭМ!$A$40:$A$783,$A286,СВЦЭМ!$B$39:$B$782,V$278)+'СЕТ СН'!$F$13</f>
        <v>0</v>
      </c>
      <c r="W286" s="36">
        <f>SUMIFS(СВЦЭМ!$I$40:$I$783,СВЦЭМ!$A$40:$A$783,$A286,СВЦЭМ!$B$39:$B$782,W$278)+'СЕТ СН'!$F$13</f>
        <v>0</v>
      </c>
      <c r="X286" s="36">
        <f>SUMIFS(СВЦЭМ!$I$40:$I$783,СВЦЭМ!$A$40:$A$783,$A286,СВЦЭМ!$B$39:$B$782,X$278)+'СЕТ СН'!$F$13</f>
        <v>0</v>
      </c>
      <c r="Y286" s="36">
        <f>SUMIFS(СВЦЭМ!$I$40:$I$783,СВЦЭМ!$A$40:$A$783,$A286,СВЦЭМ!$B$39:$B$782,Y$278)+'СЕТ СН'!$F$13</f>
        <v>0</v>
      </c>
    </row>
    <row r="287" spans="1:27" ht="15.75" hidden="1" x14ac:dyDescent="0.2">
      <c r="A287" s="35">
        <f t="shared" si="8"/>
        <v>44966</v>
      </c>
      <c r="B287" s="36">
        <f>SUMIFS(СВЦЭМ!$I$40:$I$783,СВЦЭМ!$A$40:$A$783,$A287,СВЦЭМ!$B$39:$B$782,B$278)+'СЕТ СН'!$F$13</f>
        <v>0</v>
      </c>
      <c r="C287" s="36">
        <f>SUMIFS(СВЦЭМ!$I$40:$I$783,СВЦЭМ!$A$40:$A$783,$A287,СВЦЭМ!$B$39:$B$782,C$278)+'СЕТ СН'!$F$13</f>
        <v>0</v>
      </c>
      <c r="D287" s="36">
        <f>SUMIFS(СВЦЭМ!$I$40:$I$783,СВЦЭМ!$A$40:$A$783,$A287,СВЦЭМ!$B$39:$B$782,D$278)+'СЕТ СН'!$F$13</f>
        <v>0</v>
      </c>
      <c r="E287" s="36">
        <f>SUMIFS(СВЦЭМ!$I$40:$I$783,СВЦЭМ!$A$40:$A$783,$A287,СВЦЭМ!$B$39:$B$782,E$278)+'СЕТ СН'!$F$13</f>
        <v>0</v>
      </c>
      <c r="F287" s="36">
        <f>SUMIFS(СВЦЭМ!$I$40:$I$783,СВЦЭМ!$A$40:$A$783,$A287,СВЦЭМ!$B$39:$B$782,F$278)+'СЕТ СН'!$F$13</f>
        <v>0</v>
      </c>
      <c r="G287" s="36">
        <f>SUMIFS(СВЦЭМ!$I$40:$I$783,СВЦЭМ!$A$40:$A$783,$A287,СВЦЭМ!$B$39:$B$782,G$278)+'СЕТ СН'!$F$13</f>
        <v>0</v>
      </c>
      <c r="H287" s="36">
        <f>SUMIFS(СВЦЭМ!$I$40:$I$783,СВЦЭМ!$A$40:$A$783,$A287,СВЦЭМ!$B$39:$B$782,H$278)+'СЕТ СН'!$F$13</f>
        <v>0</v>
      </c>
      <c r="I287" s="36">
        <f>SUMIFS(СВЦЭМ!$I$40:$I$783,СВЦЭМ!$A$40:$A$783,$A287,СВЦЭМ!$B$39:$B$782,I$278)+'СЕТ СН'!$F$13</f>
        <v>0</v>
      </c>
      <c r="J287" s="36">
        <f>SUMIFS(СВЦЭМ!$I$40:$I$783,СВЦЭМ!$A$40:$A$783,$A287,СВЦЭМ!$B$39:$B$782,J$278)+'СЕТ СН'!$F$13</f>
        <v>0</v>
      </c>
      <c r="K287" s="36">
        <f>SUMIFS(СВЦЭМ!$I$40:$I$783,СВЦЭМ!$A$40:$A$783,$A287,СВЦЭМ!$B$39:$B$782,K$278)+'СЕТ СН'!$F$13</f>
        <v>0</v>
      </c>
      <c r="L287" s="36">
        <f>SUMIFS(СВЦЭМ!$I$40:$I$783,СВЦЭМ!$A$40:$A$783,$A287,СВЦЭМ!$B$39:$B$782,L$278)+'СЕТ СН'!$F$13</f>
        <v>0</v>
      </c>
      <c r="M287" s="36">
        <f>SUMIFS(СВЦЭМ!$I$40:$I$783,СВЦЭМ!$A$40:$A$783,$A287,СВЦЭМ!$B$39:$B$782,M$278)+'СЕТ СН'!$F$13</f>
        <v>0</v>
      </c>
      <c r="N287" s="36">
        <f>SUMIFS(СВЦЭМ!$I$40:$I$783,СВЦЭМ!$A$40:$A$783,$A287,СВЦЭМ!$B$39:$B$782,N$278)+'СЕТ СН'!$F$13</f>
        <v>0</v>
      </c>
      <c r="O287" s="36">
        <f>SUMIFS(СВЦЭМ!$I$40:$I$783,СВЦЭМ!$A$40:$A$783,$A287,СВЦЭМ!$B$39:$B$782,O$278)+'СЕТ СН'!$F$13</f>
        <v>0</v>
      </c>
      <c r="P287" s="36">
        <f>SUMIFS(СВЦЭМ!$I$40:$I$783,СВЦЭМ!$A$40:$A$783,$A287,СВЦЭМ!$B$39:$B$782,P$278)+'СЕТ СН'!$F$13</f>
        <v>0</v>
      </c>
      <c r="Q287" s="36">
        <f>SUMIFS(СВЦЭМ!$I$40:$I$783,СВЦЭМ!$A$40:$A$783,$A287,СВЦЭМ!$B$39:$B$782,Q$278)+'СЕТ СН'!$F$13</f>
        <v>0</v>
      </c>
      <c r="R287" s="36">
        <f>SUMIFS(СВЦЭМ!$I$40:$I$783,СВЦЭМ!$A$40:$A$783,$A287,СВЦЭМ!$B$39:$B$782,R$278)+'СЕТ СН'!$F$13</f>
        <v>0</v>
      </c>
      <c r="S287" s="36">
        <f>SUMIFS(СВЦЭМ!$I$40:$I$783,СВЦЭМ!$A$40:$A$783,$A287,СВЦЭМ!$B$39:$B$782,S$278)+'СЕТ СН'!$F$13</f>
        <v>0</v>
      </c>
      <c r="T287" s="36">
        <f>SUMIFS(СВЦЭМ!$I$40:$I$783,СВЦЭМ!$A$40:$A$783,$A287,СВЦЭМ!$B$39:$B$782,T$278)+'СЕТ СН'!$F$13</f>
        <v>0</v>
      </c>
      <c r="U287" s="36">
        <f>SUMIFS(СВЦЭМ!$I$40:$I$783,СВЦЭМ!$A$40:$A$783,$A287,СВЦЭМ!$B$39:$B$782,U$278)+'СЕТ СН'!$F$13</f>
        <v>0</v>
      </c>
      <c r="V287" s="36">
        <f>SUMIFS(СВЦЭМ!$I$40:$I$783,СВЦЭМ!$A$40:$A$783,$A287,СВЦЭМ!$B$39:$B$782,V$278)+'СЕТ СН'!$F$13</f>
        <v>0</v>
      </c>
      <c r="W287" s="36">
        <f>SUMIFS(СВЦЭМ!$I$40:$I$783,СВЦЭМ!$A$40:$A$783,$A287,СВЦЭМ!$B$39:$B$782,W$278)+'СЕТ СН'!$F$13</f>
        <v>0</v>
      </c>
      <c r="X287" s="36">
        <f>SUMIFS(СВЦЭМ!$I$40:$I$783,СВЦЭМ!$A$40:$A$783,$A287,СВЦЭМ!$B$39:$B$782,X$278)+'СЕТ СН'!$F$13</f>
        <v>0</v>
      </c>
      <c r="Y287" s="36">
        <f>SUMIFS(СВЦЭМ!$I$40:$I$783,СВЦЭМ!$A$40:$A$783,$A287,СВЦЭМ!$B$39:$B$782,Y$278)+'СЕТ СН'!$F$13</f>
        <v>0</v>
      </c>
    </row>
    <row r="288" spans="1:27" ht="15.75" hidden="1" x14ac:dyDescent="0.2">
      <c r="A288" s="35">
        <f t="shared" si="8"/>
        <v>44967</v>
      </c>
      <c r="B288" s="36">
        <f>SUMIFS(СВЦЭМ!$I$40:$I$783,СВЦЭМ!$A$40:$A$783,$A288,СВЦЭМ!$B$39:$B$782,B$278)+'СЕТ СН'!$F$13</f>
        <v>0</v>
      </c>
      <c r="C288" s="36">
        <f>SUMIFS(СВЦЭМ!$I$40:$I$783,СВЦЭМ!$A$40:$A$783,$A288,СВЦЭМ!$B$39:$B$782,C$278)+'СЕТ СН'!$F$13</f>
        <v>0</v>
      </c>
      <c r="D288" s="36">
        <f>SUMIFS(СВЦЭМ!$I$40:$I$783,СВЦЭМ!$A$40:$A$783,$A288,СВЦЭМ!$B$39:$B$782,D$278)+'СЕТ СН'!$F$13</f>
        <v>0</v>
      </c>
      <c r="E288" s="36">
        <f>SUMIFS(СВЦЭМ!$I$40:$I$783,СВЦЭМ!$A$40:$A$783,$A288,СВЦЭМ!$B$39:$B$782,E$278)+'СЕТ СН'!$F$13</f>
        <v>0</v>
      </c>
      <c r="F288" s="36">
        <f>SUMIFS(СВЦЭМ!$I$40:$I$783,СВЦЭМ!$A$40:$A$783,$A288,СВЦЭМ!$B$39:$B$782,F$278)+'СЕТ СН'!$F$13</f>
        <v>0</v>
      </c>
      <c r="G288" s="36">
        <f>SUMIFS(СВЦЭМ!$I$40:$I$783,СВЦЭМ!$A$40:$A$783,$A288,СВЦЭМ!$B$39:$B$782,G$278)+'СЕТ СН'!$F$13</f>
        <v>0</v>
      </c>
      <c r="H288" s="36">
        <f>SUMIFS(СВЦЭМ!$I$40:$I$783,СВЦЭМ!$A$40:$A$783,$A288,СВЦЭМ!$B$39:$B$782,H$278)+'СЕТ СН'!$F$13</f>
        <v>0</v>
      </c>
      <c r="I288" s="36">
        <f>SUMIFS(СВЦЭМ!$I$40:$I$783,СВЦЭМ!$A$40:$A$783,$A288,СВЦЭМ!$B$39:$B$782,I$278)+'СЕТ СН'!$F$13</f>
        <v>0</v>
      </c>
      <c r="J288" s="36">
        <f>SUMIFS(СВЦЭМ!$I$40:$I$783,СВЦЭМ!$A$40:$A$783,$A288,СВЦЭМ!$B$39:$B$782,J$278)+'СЕТ СН'!$F$13</f>
        <v>0</v>
      </c>
      <c r="K288" s="36">
        <f>SUMIFS(СВЦЭМ!$I$40:$I$783,СВЦЭМ!$A$40:$A$783,$A288,СВЦЭМ!$B$39:$B$782,K$278)+'СЕТ СН'!$F$13</f>
        <v>0</v>
      </c>
      <c r="L288" s="36">
        <f>SUMIFS(СВЦЭМ!$I$40:$I$783,СВЦЭМ!$A$40:$A$783,$A288,СВЦЭМ!$B$39:$B$782,L$278)+'СЕТ СН'!$F$13</f>
        <v>0</v>
      </c>
      <c r="M288" s="36">
        <f>SUMIFS(СВЦЭМ!$I$40:$I$783,СВЦЭМ!$A$40:$A$783,$A288,СВЦЭМ!$B$39:$B$782,M$278)+'СЕТ СН'!$F$13</f>
        <v>0</v>
      </c>
      <c r="N288" s="36">
        <f>SUMIFS(СВЦЭМ!$I$40:$I$783,СВЦЭМ!$A$40:$A$783,$A288,СВЦЭМ!$B$39:$B$782,N$278)+'СЕТ СН'!$F$13</f>
        <v>0</v>
      </c>
      <c r="O288" s="36">
        <f>SUMIFS(СВЦЭМ!$I$40:$I$783,СВЦЭМ!$A$40:$A$783,$A288,СВЦЭМ!$B$39:$B$782,O$278)+'СЕТ СН'!$F$13</f>
        <v>0</v>
      </c>
      <c r="P288" s="36">
        <f>SUMIFS(СВЦЭМ!$I$40:$I$783,СВЦЭМ!$A$40:$A$783,$A288,СВЦЭМ!$B$39:$B$782,P$278)+'СЕТ СН'!$F$13</f>
        <v>0</v>
      </c>
      <c r="Q288" s="36">
        <f>SUMIFS(СВЦЭМ!$I$40:$I$783,СВЦЭМ!$A$40:$A$783,$A288,СВЦЭМ!$B$39:$B$782,Q$278)+'СЕТ СН'!$F$13</f>
        <v>0</v>
      </c>
      <c r="R288" s="36">
        <f>SUMIFS(СВЦЭМ!$I$40:$I$783,СВЦЭМ!$A$40:$A$783,$A288,СВЦЭМ!$B$39:$B$782,R$278)+'СЕТ СН'!$F$13</f>
        <v>0</v>
      </c>
      <c r="S288" s="36">
        <f>SUMIFS(СВЦЭМ!$I$40:$I$783,СВЦЭМ!$A$40:$A$783,$A288,СВЦЭМ!$B$39:$B$782,S$278)+'СЕТ СН'!$F$13</f>
        <v>0</v>
      </c>
      <c r="T288" s="36">
        <f>SUMIFS(СВЦЭМ!$I$40:$I$783,СВЦЭМ!$A$40:$A$783,$A288,СВЦЭМ!$B$39:$B$782,T$278)+'СЕТ СН'!$F$13</f>
        <v>0</v>
      </c>
      <c r="U288" s="36">
        <f>SUMIFS(СВЦЭМ!$I$40:$I$783,СВЦЭМ!$A$40:$A$783,$A288,СВЦЭМ!$B$39:$B$782,U$278)+'СЕТ СН'!$F$13</f>
        <v>0</v>
      </c>
      <c r="V288" s="36">
        <f>SUMIFS(СВЦЭМ!$I$40:$I$783,СВЦЭМ!$A$40:$A$783,$A288,СВЦЭМ!$B$39:$B$782,V$278)+'СЕТ СН'!$F$13</f>
        <v>0</v>
      </c>
      <c r="W288" s="36">
        <f>SUMIFS(СВЦЭМ!$I$40:$I$783,СВЦЭМ!$A$40:$A$783,$A288,СВЦЭМ!$B$39:$B$782,W$278)+'СЕТ СН'!$F$13</f>
        <v>0</v>
      </c>
      <c r="X288" s="36">
        <f>SUMIFS(СВЦЭМ!$I$40:$I$783,СВЦЭМ!$A$40:$A$783,$A288,СВЦЭМ!$B$39:$B$782,X$278)+'СЕТ СН'!$F$13</f>
        <v>0</v>
      </c>
      <c r="Y288" s="36">
        <f>SUMIFS(СВЦЭМ!$I$40:$I$783,СВЦЭМ!$A$40:$A$783,$A288,СВЦЭМ!$B$39:$B$782,Y$278)+'СЕТ СН'!$F$13</f>
        <v>0</v>
      </c>
    </row>
    <row r="289" spans="1:25" ht="15.75" hidden="1" x14ac:dyDescent="0.2">
      <c r="A289" s="35">
        <f t="shared" si="8"/>
        <v>44968</v>
      </c>
      <c r="B289" s="36">
        <f>SUMIFS(СВЦЭМ!$I$40:$I$783,СВЦЭМ!$A$40:$A$783,$A289,СВЦЭМ!$B$39:$B$782,B$278)+'СЕТ СН'!$F$13</f>
        <v>0</v>
      </c>
      <c r="C289" s="36">
        <f>SUMIFS(СВЦЭМ!$I$40:$I$783,СВЦЭМ!$A$40:$A$783,$A289,СВЦЭМ!$B$39:$B$782,C$278)+'СЕТ СН'!$F$13</f>
        <v>0</v>
      </c>
      <c r="D289" s="36">
        <f>SUMIFS(СВЦЭМ!$I$40:$I$783,СВЦЭМ!$A$40:$A$783,$A289,СВЦЭМ!$B$39:$B$782,D$278)+'СЕТ СН'!$F$13</f>
        <v>0</v>
      </c>
      <c r="E289" s="36">
        <f>SUMIFS(СВЦЭМ!$I$40:$I$783,СВЦЭМ!$A$40:$A$783,$A289,СВЦЭМ!$B$39:$B$782,E$278)+'СЕТ СН'!$F$13</f>
        <v>0</v>
      </c>
      <c r="F289" s="36">
        <f>SUMIFS(СВЦЭМ!$I$40:$I$783,СВЦЭМ!$A$40:$A$783,$A289,СВЦЭМ!$B$39:$B$782,F$278)+'СЕТ СН'!$F$13</f>
        <v>0</v>
      </c>
      <c r="G289" s="36">
        <f>SUMIFS(СВЦЭМ!$I$40:$I$783,СВЦЭМ!$A$40:$A$783,$A289,СВЦЭМ!$B$39:$B$782,G$278)+'СЕТ СН'!$F$13</f>
        <v>0</v>
      </c>
      <c r="H289" s="36">
        <f>SUMIFS(СВЦЭМ!$I$40:$I$783,СВЦЭМ!$A$40:$A$783,$A289,СВЦЭМ!$B$39:$B$782,H$278)+'СЕТ СН'!$F$13</f>
        <v>0</v>
      </c>
      <c r="I289" s="36">
        <f>SUMIFS(СВЦЭМ!$I$40:$I$783,СВЦЭМ!$A$40:$A$783,$A289,СВЦЭМ!$B$39:$B$782,I$278)+'СЕТ СН'!$F$13</f>
        <v>0</v>
      </c>
      <c r="J289" s="36">
        <f>SUMIFS(СВЦЭМ!$I$40:$I$783,СВЦЭМ!$A$40:$A$783,$A289,СВЦЭМ!$B$39:$B$782,J$278)+'СЕТ СН'!$F$13</f>
        <v>0</v>
      </c>
      <c r="K289" s="36">
        <f>SUMIFS(СВЦЭМ!$I$40:$I$783,СВЦЭМ!$A$40:$A$783,$A289,СВЦЭМ!$B$39:$B$782,K$278)+'СЕТ СН'!$F$13</f>
        <v>0</v>
      </c>
      <c r="L289" s="36">
        <f>SUMIFS(СВЦЭМ!$I$40:$I$783,СВЦЭМ!$A$40:$A$783,$A289,СВЦЭМ!$B$39:$B$782,L$278)+'СЕТ СН'!$F$13</f>
        <v>0</v>
      </c>
      <c r="M289" s="36">
        <f>SUMIFS(СВЦЭМ!$I$40:$I$783,СВЦЭМ!$A$40:$A$783,$A289,СВЦЭМ!$B$39:$B$782,M$278)+'СЕТ СН'!$F$13</f>
        <v>0</v>
      </c>
      <c r="N289" s="36">
        <f>SUMIFS(СВЦЭМ!$I$40:$I$783,СВЦЭМ!$A$40:$A$783,$A289,СВЦЭМ!$B$39:$B$782,N$278)+'СЕТ СН'!$F$13</f>
        <v>0</v>
      </c>
      <c r="O289" s="36">
        <f>SUMIFS(СВЦЭМ!$I$40:$I$783,СВЦЭМ!$A$40:$A$783,$A289,СВЦЭМ!$B$39:$B$782,O$278)+'СЕТ СН'!$F$13</f>
        <v>0</v>
      </c>
      <c r="P289" s="36">
        <f>SUMIFS(СВЦЭМ!$I$40:$I$783,СВЦЭМ!$A$40:$A$783,$A289,СВЦЭМ!$B$39:$B$782,P$278)+'СЕТ СН'!$F$13</f>
        <v>0</v>
      </c>
      <c r="Q289" s="36">
        <f>SUMIFS(СВЦЭМ!$I$40:$I$783,СВЦЭМ!$A$40:$A$783,$A289,СВЦЭМ!$B$39:$B$782,Q$278)+'СЕТ СН'!$F$13</f>
        <v>0</v>
      </c>
      <c r="R289" s="36">
        <f>SUMIFS(СВЦЭМ!$I$40:$I$783,СВЦЭМ!$A$40:$A$783,$A289,СВЦЭМ!$B$39:$B$782,R$278)+'СЕТ СН'!$F$13</f>
        <v>0</v>
      </c>
      <c r="S289" s="36">
        <f>SUMIFS(СВЦЭМ!$I$40:$I$783,СВЦЭМ!$A$40:$A$783,$A289,СВЦЭМ!$B$39:$B$782,S$278)+'СЕТ СН'!$F$13</f>
        <v>0</v>
      </c>
      <c r="T289" s="36">
        <f>SUMIFS(СВЦЭМ!$I$40:$I$783,СВЦЭМ!$A$40:$A$783,$A289,СВЦЭМ!$B$39:$B$782,T$278)+'СЕТ СН'!$F$13</f>
        <v>0</v>
      </c>
      <c r="U289" s="36">
        <f>SUMIFS(СВЦЭМ!$I$40:$I$783,СВЦЭМ!$A$40:$A$783,$A289,СВЦЭМ!$B$39:$B$782,U$278)+'СЕТ СН'!$F$13</f>
        <v>0</v>
      </c>
      <c r="V289" s="36">
        <f>SUMIFS(СВЦЭМ!$I$40:$I$783,СВЦЭМ!$A$40:$A$783,$A289,СВЦЭМ!$B$39:$B$782,V$278)+'СЕТ СН'!$F$13</f>
        <v>0</v>
      </c>
      <c r="W289" s="36">
        <f>SUMIFS(СВЦЭМ!$I$40:$I$783,СВЦЭМ!$A$40:$A$783,$A289,СВЦЭМ!$B$39:$B$782,W$278)+'СЕТ СН'!$F$13</f>
        <v>0</v>
      </c>
      <c r="X289" s="36">
        <f>SUMIFS(СВЦЭМ!$I$40:$I$783,СВЦЭМ!$A$40:$A$783,$A289,СВЦЭМ!$B$39:$B$782,X$278)+'СЕТ СН'!$F$13</f>
        <v>0</v>
      </c>
      <c r="Y289" s="36">
        <f>SUMIFS(СВЦЭМ!$I$40:$I$783,СВЦЭМ!$A$40:$A$783,$A289,СВЦЭМ!$B$39:$B$782,Y$278)+'СЕТ СН'!$F$13</f>
        <v>0</v>
      </c>
    </row>
    <row r="290" spans="1:25" ht="15.75" hidden="1" x14ac:dyDescent="0.2">
      <c r="A290" s="35">
        <f t="shared" si="8"/>
        <v>44969</v>
      </c>
      <c r="B290" s="36">
        <f>SUMIFS(СВЦЭМ!$I$40:$I$783,СВЦЭМ!$A$40:$A$783,$A290,СВЦЭМ!$B$39:$B$782,B$278)+'СЕТ СН'!$F$13</f>
        <v>0</v>
      </c>
      <c r="C290" s="36">
        <f>SUMIFS(СВЦЭМ!$I$40:$I$783,СВЦЭМ!$A$40:$A$783,$A290,СВЦЭМ!$B$39:$B$782,C$278)+'СЕТ СН'!$F$13</f>
        <v>0</v>
      </c>
      <c r="D290" s="36">
        <f>SUMIFS(СВЦЭМ!$I$40:$I$783,СВЦЭМ!$A$40:$A$783,$A290,СВЦЭМ!$B$39:$B$782,D$278)+'СЕТ СН'!$F$13</f>
        <v>0</v>
      </c>
      <c r="E290" s="36">
        <f>SUMIFS(СВЦЭМ!$I$40:$I$783,СВЦЭМ!$A$40:$A$783,$A290,СВЦЭМ!$B$39:$B$782,E$278)+'СЕТ СН'!$F$13</f>
        <v>0</v>
      </c>
      <c r="F290" s="36">
        <f>SUMIFS(СВЦЭМ!$I$40:$I$783,СВЦЭМ!$A$40:$A$783,$A290,СВЦЭМ!$B$39:$B$782,F$278)+'СЕТ СН'!$F$13</f>
        <v>0</v>
      </c>
      <c r="G290" s="36">
        <f>SUMIFS(СВЦЭМ!$I$40:$I$783,СВЦЭМ!$A$40:$A$783,$A290,СВЦЭМ!$B$39:$B$782,G$278)+'СЕТ СН'!$F$13</f>
        <v>0</v>
      </c>
      <c r="H290" s="36">
        <f>SUMIFS(СВЦЭМ!$I$40:$I$783,СВЦЭМ!$A$40:$A$783,$A290,СВЦЭМ!$B$39:$B$782,H$278)+'СЕТ СН'!$F$13</f>
        <v>0</v>
      </c>
      <c r="I290" s="36">
        <f>SUMIFS(СВЦЭМ!$I$40:$I$783,СВЦЭМ!$A$40:$A$783,$A290,СВЦЭМ!$B$39:$B$782,I$278)+'СЕТ СН'!$F$13</f>
        <v>0</v>
      </c>
      <c r="J290" s="36">
        <f>SUMIFS(СВЦЭМ!$I$40:$I$783,СВЦЭМ!$A$40:$A$783,$A290,СВЦЭМ!$B$39:$B$782,J$278)+'СЕТ СН'!$F$13</f>
        <v>0</v>
      </c>
      <c r="K290" s="36">
        <f>SUMIFS(СВЦЭМ!$I$40:$I$783,СВЦЭМ!$A$40:$A$783,$A290,СВЦЭМ!$B$39:$B$782,K$278)+'СЕТ СН'!$F$13</f>
        <v>0</v>
      </c>
      <c r="L290" s="36">
        <f>SUMIFS(СВЦЭМ!$I$40:$I$783,СВЦЭМ!$A$40:$A$783,$A290,СВЦЭМ!$B$39:$B$782,L$278)+'СЕТ СН'!$F$13</f>
        <v>0</v>
      </c>
      <c r="M290" s="36">
        <f>SUMIFS(СВЦЭМ!$I$40:$I$783,СВЦЭМ!$A$40:$A$783,$A290,СВЦЭМ!$B$39:$B$782,M$278)+'СЕТ СН'!$F$13</f>
        <v>0</v>
      </c>
      <c r="N290" s="36">
        <f>SUMIFS(СВЦЭМ!$I$40:$I$783,СВЦЭМ!$A$40:$A$783,$A290,СВЦЭМ!$B$39:$B$782,N$278)+'СЕТ СН'!$F$13</f>
        <v>0</v>
      </c>
      <c r="O290" s="36">
        <f>SUMIFS(СВЦЭМ!$I$40:$I$783,СВЦЭМ!$A$40:$A$783,$A290,СВЦЭМ!$B$39:$B$782,O$278)+'СЕТ СН'!$F$13</f>
        <v>0</v>
      </c>
      <c r="P290" s="36">
        <f>SUMIFS(СВЦЭМ!$I$40:$I$783,СВЦЭМ!$A$40:$A$783,$A290,СВЦЭМ!$B$39:$B$782,P$278)+'СЕТ СН'!$F$13</f>
        <v>0</v>
      </c>
      <c r="Q290" s="36">
        <f>SUMIFS(СВЦЭМ!$I$40:$I$783,СВЦЭМ!$A$40:$A$783,$A290,СВЦЭМ!$B$39:$B$782,Q$278)+'СЕТ СН'!$F$13</f>
        <v>0</v>
      </c>
      <c r="R290" s="36">
        <f>SUMIFS(СВЦЭМ!$I$40:$I$783,СВЦЭМ!$A$40:$A$783,$A290,СВЦЭМ!$B$39:$B$782,R$278)+'СЕТ СН'!$F$13</f>
        <v>0</v>
      </c>
      <c r="S290" s="36">
        <f>SUMIFS(СВЦЭМ!$I$40:$I$783,СВЦЭМ!$A$40:$A$783,$A290,СВЦЭМ!$B$39:$B$782,S$278)+'СЕТ СН'!$F$13</f>
        <v>0</v>
      </c>
      <c r="T290" s="36">
        <f>SUMIFS(СВЦЭМ!$I$40:$I$783,СВЦЭМ!$A$40:$A$783,$A290,СВЦЭМ!$B$39:$B$782,T$278)+'СЕТ СН'!$F$13</f>
        <v>0</v>
      </c>
      <c r="U290" s="36">
        <f>SUMIFS(СВЦЭМ!$I$40:$I$783,СВЦЭМ!$A$40:$A$783,$A290,СВЦЭМ!$B$39:$B$782,U$278)+'СЕТ СН'!$F$13</f>
        <v>0</v>
      </c>
      <c r="V290" s="36">
        <f>SUMIFS(СВЦЭМ!$I$40:$I$783,СВЦЭМ!$A$40:$A$783,$A290,СВЦЭМ!$B$39:$B$782,V$278)+'СЕТ СН'!$F$13</f>
        <v>0</v>
      </c>
      <c r="W290" s="36">
        <f>SUMIFS(СВЦЭМ!$I$40:$I$783,СВЦЭМ!$A$40:$A$783,$A290,СВЦЭМ!$B$39:$B$782,W$278)+'СЕТ СН'!$F$13</f>
        <v>0</v>
      </c>
      <c r="X290" s="36">
        <f>SUMIFS(СВЦЭМ!$I$40:$I$783,СВЦЭМ!$A$40:$A$783,$A290,СВЦЭМ!$B$39:$B$782,X$278)+'СЕТ СН'!$F$13</f>
        <v>0</v>
      </c>
      <c r="Y290" s="36">
        <f>SUMIFS(СВЦЭМ!$I$40:$I$783,СВЦЭМ!$A$40:$A$783,$A290,СВЦЭМ!$B$39:$B$782,Y$278)+'СЕТ СН'!$F$13</f>
        <v>0</v>
      </c>
    </row>
    <row r="291" spans="1:25" ht="15.75" hidden="1" x14ac:dyDescent="0.2">
      <c r="A291" s="35">
        <f t="shared" si="8"/>
        <v>44970</v>
      </c>
      <c r="B291" s="36">
        <f>SUMIFS(СВЦЭМ!$I$40:$I$783,СВЦЭМ!$A$40:$A$783,$A291,СВЦЭМ!$B$39:$B$782,B$278)+'СЕТ СН'!$F$13</f>
        <v>0</v>
      </c>
      <c r="C291" s="36">
        <f>SUMIFS(СВЦЭМ!$I$40:$I$783,СВЦЭМ!$A$40:$A$783,$A291,СВЦЭМ!$B$39:$B$782,C$278)+'СЕТ СН'!$F$13</f>
        <v>0</v>
      </c>
      <c r="D291" s="36">
        <f>SUMIFS(СВЦЭМ!$I$40:$I$783,СВЦЭМ!$A$40:$A$783,$A291,СВЦЭМ!$B$39:$B$782,D$278)+'СЕТ СН'!$F$13</f>
        <v>0</v>
      </c>
      <c r="E291" s="36">
        <f>SUMIFS(СВЦЭМ!$I$40:$I$783,СВЦЭМ!$A$40:$A$783,$A291,СВЦЭМ!$B$39:$B$782,E$278)+'СЕТ СН'!$F$13</f>
        <v>0</v>
      </c>
      <c r="F291" s="36">
        <f>SUMIFS(СВЦЭМ!$I$40:$I$783,СВЦЭМ!$A$40:$A$783,$A291,СВЦЭМ!$B$39:$B$782,F$278)+'СЕТ СН'!$F$13</f>
        <v>0</v>
      </c>
      <c r="G291" s="36">
        <f>SUMIFS(СВЦЭМ!$I$40:$I$783,СВЦЭМ!$A$40:$A$783,$A291,СВЦЭМ!$B$39:$B$782,G$278)+'СЕТ СН'!$F$13</f>
        <v>0</v>
      </c>
      <c r="H291" s="36">
        <f>SUMIFS(СВЦЭМ!$I$40:$I$783,СВЦЭМ!$A$40:$A$783,$A291,СВЦЭМ!$B$39:$B$782,H$278)+'СЕТ СН'!$F$13</f>
        <v>0</v>
      </c>
      <c r="I291" s="36">
        <f>SUMIFS(СВЦЭМ!$I$40:$I$783,СВЦЭМ!$A$40:$A$783,$A291,СВЦЭМ!$B$39:$B$782,I$278)+'СЕТ СН'!$F$13</f>
        <v>0</v>
      </c>
      <c r="J291" s="36">
        <f>SUMIFS(СВЦЭМ!$I$40:$I$783,СВЦЭМ!$A$40:$A$783,$A291,СВЦЭМ!$B$39:$B$782,J$278)+'СЕТ СН'!$F$13</f>
        <v>0</v>
      </c>
      <c r="K291" s="36">
        <f>SUMIFS(СВЦЭМ!$I$40:$I$783,СВЦЭМ!$A$40:$A$783,$A291,СВЦЭМ!$B$39:$B$782,K$278)+'СЕТ СН'!$F$13</f>
        <v>0</v>
      </c>
      <c r="L291" s="36">
        <f>SUMIFS(СВЦЭМ!$I$40:$I$783,СВЦЭМ!$A$40:$A$783,$A291,СВЦЭМ!$B$39:$B$782,L$278)+'СЕТ СН'!$F$13</f>
        <v>0</v>
      </c>
      <c r="M291" s="36">
        <f>SUMIFS(СВЦЭМ!$I$40:$I$783,СВЦЭМ!$A$40:$A$783,$A291,СВЦЭМ!$B$39:$B$782,M$278)+'СЕТ СН'!$F$13</f>
        <v>0</v>
      </c>
      <c r="N291" s="36">
        <f>SUMIFS(СВЦЭМ!$I$40:$I$783,СВЦЭМ!$A$40:$A$783,$A291,СВЦЭМ!$B$39:$B$782,N$278)+'СЕТ СН'!$F$13</f>
        <v>0</v>
      </c>
      <c r="O291" s="36">
        <f>SUMIFS(СВЦЭМ!$I$40:$I$783,СВЦЭМ!$A$40:$A$783,$A291,СВЦЭМ!$B$39:$B$782,O$278)+'СЕТ СН'!$F$13</f>
        <v>0</v>
      </c>
      <c r="P291" s="36">
        <f>SUMIFS(СВЦЭМ!$I$40:$I$783,СВЦЭМ!$A$40:$A$783,$A291,СВЦЭМ!$B$39:$B$782,P$278)+'СЕТ СН'!$F$13</f>
        <v>0</v>
      </c>
      <c r="Q291" s="36">
        <f>SUMIFS(СВЦЭМ!$I$40:$I$783,СВЦЭМ!$A$40:$A$783,$A291,СВЦЭМ!$B$39:$B$782,Q$278)+'СЕТ СН'!$F$13</f>
        <v>0</v>
      </c>
      <c r="R291" s="36">
        <f>SUMIFS(СВЦЭМ!$I$40:$I$783,СВЦЭМ!$A$40:$A$783,$A291,СВЦЭМ!$B$39:$B$782,R$278)+'СЕТ СН'!$F$13</f>
        <v>0</v>
      </c>
      <c r="S291" s="36">
        <f>SUMIFS(СВЦЭМ!$I$40:$I$783,СВЦЭМ!$A$40:$A$783,$A291,СВЦЭМ!$B$39:$B$782,S$278)+'СЕТ СН'!$F$13</f>
        <v>0</v>
      </c>
      <c r="T291" s="36">
        <f>SUMIFS(СВЦЭМ!$I$40:$I$783,СВЦЭМ!$A$40:$A$783,$A291,СВЦЭМ!$B$39:$B$782,T$278)+'СЕТ СН'!$F$13</f>
        <v>0</v>
      </c>
      <c r="U291" s="36">
        <f>SUMIFS(СВЦЭМ!$I$40:$I$783,СВЦЭМ!$A$40:$A$783,$A291,СВЦЭМ!$B$39:$B$782,U$278)+'СЕТ СН'!$F$13</f>
        <v>0</v>
      </c>
      <c r="V291" s="36">
        <f>SUMIFS(СВЦЭМ!$I$40:$I$783,СВЦЭМ!$A$40:$A$783,$A291,СВЦЭМ!$B$39:$B$782,V$278)+'СЕТ СН'!$F$13</f>
        <v>0</v>
      </c>
      <c r="W291" s="36">
        <f>SUMIFS(СВЦЭМ!$I$40:$I$783,СВЦЭМ!$A$40:$A$783,$A291,СВЦЭМ!$B$39:$B$782,W$278)+'СЕТ СН'!$F$13</f>
        <v>0</v>
      </c>
      <c r="X291" s="36">
        <f>SUMIFS(СВЦЭМ!$I$40:$I$783,СВЦЭМ!$A$40:$A$783,$A291,СВЦЭМ!$B$39:$B$782,X$278)+'СЕТ СН'!$F$13</f>
        <v>0</v>
      </c>
      <c r="Y291" s="36">
        <f>SUMIFS(СВЦЭМ!$I$40:$I$783,СВЦЭМ!$A$40:$A$783,$A291,СВЦЭМ!$B$39:$B$782,Y$278)+'СЕТ СН'!$F$13</f>
        <v>0</v>
      </c>
    </row>
    <row r="292" spans="1:25" ht="15.75" hidden="1" x14ac:dyDescent="0.2">
      <c r="A292" s="35">
        <f t="shared" si="8"/>
        <v>44971</v>
      </c>
      <c r="B292" s="36">
        <f>SUMIFS(СВЦЭМ!$I$40:$I$783,СВЦЭМ!$A$40:$A$783,$A292,СВЦЭМ!$B$39:$B$782,B$278)+'СЕТ СН'!$F$13</f>
        <v>0</v>
      </c>
      <c r="C292" s="36">
        <f>SUMIFS(СВЦЭМ!$I$40:$I$783,СВЦЭМ!$A$40:$A$783,$A292,СВЦЭМ!$B$39:$B$782,C$278)+'СЕТ СН'!$F$13</f>
        <v>0</v>
      </c>
      <c r="D292" s="36">
        <f>SUMIFS(СВЦЭМ!$I$40:$I$783,СВЦЭМ!$A$40:$A$783,$A292,СВЦЭМ!$B$39:$B$782,D$278)+'СЕТ СН'!$F$13</f>
        <v>0</v>
      </c>
      <c r="E292" s="36">
        <f>SUMIFS(СВЦЭМ!$I$40:$I$783,СВЦЭМ!$A$40:$A$783,$A292,СВЦЭМ!$B$39:$B$782,E$278)+'СЕТ СН'!$F$13</f>
        <v>0</v>
      </c>
      <c r="F292" s="36">
        <f>SUMIFS(СВЦЭМ!$I$40:$I$783,СВЦЭМ!$A$40:$A$783,$A292,СВЦЭМ!$B$39:$B$782,F$278)+'СЕТ СН'!$F$13</f>
        <v>0</v>
      </c>
      <c r="G292" s="36">
        <f>SUMIFS(СВЦЭМ!$I$40:$I$783,СВЦЭМ!$A$40:$A$783,$A292,СВЦЭМ!$B$39:$B$782,G$278)+'СЕТ СН'!$F$13</f>
        <v>0</v>
      </c>
      <c r="H292" s="36">
        <f>SUMIFS(СВЦЭМ!$I$40:$I$783,СВЦЭМ!$A$40:$A$783,$A292,СВЦЭМ!$B$39:$B$782,H$278)+'СЕТ СН'!$F$13</f>
        <v>0</v>
      </c>
      <c r="I292" s="36">
        <f>SUMIFS(СВЦЭМ!$I$40:$I$783,СВЦЭМ!$A$40:$A$783,$A292,СВЦЭМ!$B$39:$B$782,I$278)+'СЕТ СН'!$F$13</f>
        <v>0</v>
      </c>
      <c r="J292" s="36">
        <f>SUMIFS(СВЦЭМ!$I$40:$I$783,СВЦЭМ!$A$40:$A$783,$A292,СВЦЭМ!$B$39:$B$782,J$278)+'СЕТ СН'!$F$13</f>
        <v>0</v>
      </c>
      <c r="K292" s="36">
        <f>SUMIFS(СВЦЭМ!$I$40:$I$783,СВЦЭМ!$A$40:$A$783,$A292,СВЦЭМ!$B$39:$B$782,K$278)+'СЕТ СН'!$F$13</f>
        <v>0</v>
      </c>
      <c r="L292" s="36">
        <f>SUMIFS(СВЦЭМ!$I$40:$I$783,СВЦЭМ!$A$40:$A$783,$A292,СВЦЭМ!$B$39:$B$782,L$278)+'СЕТ СН'!$F$13</f>
        <v>0</v>
      </c>
      <c r="M292" s="36">
        <f>SUMIFS(СВЦЭМ!$I$40:$I$783,СВЦЭМ!$A$40:$A$783,$A292,СВЦЭМ!$B$39:$B$782,M$278)+'СЕТ СН'!$F$13</f>
        <v>0</v>
      </c>
      <c r="N292" s="36">
        <f>SUMIFS(СВЦЭМ!$I$40:$I$783,СВЦЭМ!$A$40:$A$783,$A292,СВЦЭМ!$B$39:$B$782,N$278)+'СЕТ СН'!$F$13</f>
        <v>0</v>
      </c>
      <c r="O292" s="36">
        <f>SUMIFS(СВЦЭМ!$I$40:$I$783,СВЦЭМ!$A$40:$A$783,$A292,СВЦЭМ!$B$39:$B$782,O$278)+'СЕТ СН'!$F$13</f>
        <v>0</v>
      </c>
      <c r="P292" s="36">
        <f>SUMIFS(СВЦЭМ!$I$40:$I$783,СВЦЭМ!$A$40:$A$783,$A292,СВЦЭМ!$B$39:$B$782,P$278)+'СЕТ СН'!$F$13</f>
        <v>0</v>
      </c>
      <c r="Q292" s="36">
        <f>SUMIFS(СВЦЭМ!$I$40:$I$783,СВЦЭМ!$A$40:$A$783,$A292,СВЦЭМ!$B$39:$B$782,Q$278)+'СЕТ СН'!$F$13</f>
        <v>0</v>
      </c>
      <c r="R292" s="36">
        <f>SUMIFS(СВЦЭМ!$I$40:$I$783,СВЦЭМ!$A$40:$A$783,$A292,СВЦЭМ!$B$39:$B$782,R$278)+'СЕТ СН'!$F$13</f>
        <v>0</v>
      </c>
      <c r="S292" s="36">
        <f>SUMIFS(СВЦЭМ!$I$40:$I$783,СВЦЭМ!$A$40:$A$783,$A292,СВЦЭМ!$B$39:$B$782,S$278)+'СЕТ СН'!$F$13</f>
        <v>0</v>
      </c>
      <c r="T292" s="36">
        <f>SUMIFS(СВЦЭМ!$I$40:$I$783,СВЦЭМ!$A$40:$A$783,$A292,СВЦЭМ!$B$39:$B$782,T$278)+'СЕТ СН'!$F$13</f>
        <v>0</v>
      </c>
      <c r="U292" s="36">
        <f>SUMIFS(СВЦЭМ!$I$40:$I$783,СВЦЭМ!$A$40:$A$783,$A292,СВЦЭМ!$B$39:$B$782,U$278)+'СЕТ СН'!$F$13</f>
        <v>0</v>
      </c>
      <c r="V292" s="36">
        <f>SUMIFS(СВЦЭМ!$I$40:$I$783,СВЦЭМ!$A$40:$A$783,$A292,СВЦЭМ!$B$39:$B$782,V$278)+'СЕТ СН'!$F$13</f>
        <v>0</v>
      </c>
      <c r="W292" s="36">
        <f>SUMIFS(СВЦЭМ!$I$40:$I$783,СВЦЭМ!$A$40:$A$783,$A292,СВЦЭМ!$B$39:$B$782,W$278)+'СЕТ СН'!$F$13</f>
        <v>0</v>
      </c>
      <c r="X292" s="36">
        <f>SUMIFS(СВЦЭМ!$I$40:$I$783,СВЦЭМ!$A$40:$A$783,$A292,СВЦЭМ!$B$39:$B$782,X$278)+'СЕТ СН'!$F$13</f>
        <v>0</v>
      </c>
      <c r="Y292" s="36">
        <f>SUMIFS(СВЦЭМ!$I$40:$I$783,СВЦЭМ!$A$40:$A$783,$A292,СВЦЭМ!$B$39:$B$782,Y$278)+'СЕТ СН'!$F$13</f>
        <v>0</v>
      </c>
    </row>
    <row r="293" spans="1:25" ht="15.75" hidden="1" x14ac:dyDescent="0.2">
      <c r="A293" s="35">
        <f t="shared" si="8"/>
        <v>44972</v>
      </c>
      <c r="B293" s="36">
        <f>SUMIFS(СВЦЭМ!$I$40:$I$783,СВЦЭМ!$A$40:$A$783,$A293,СВЦЭМ!$B$39:$B$782,B$278)+'СЕТ СН'!$F$13</f>
        <v>0</v>
      </c>
      <c r="C293" s="36">
        <f>SUMIFS(СВЦЭМ!$I$40:$I$783,СВЦЭМ!$A$40:$A$783,$A293,СВЦЭМ!$B$39:$B$782,C$278)+'СЕТ СН'!$F$13</f>
        <v>0</v>
      </c>
      <c r="D293" s="36">
        <f>SUMIFS(СВЦЭМ!$I$40:$I$783,СВЦЭМ!$A$40:$A$783,$A293,СВЦЭМ!$B$39:$B$782,D$278)+'СЕТ СН'!$F$13</f>
        <v>0</v>
      </c>
      <c r="E293" s="36">
        <f>SUMIFS(СВЦЭМ!$I$40:$I$783,СВЦЭМ!$A$40:$A$783,$A293,СВЦЭМ!$B$39:$B$782,E$278)+'СЕТ СН'!$F$13</f>
        <v>0</v>
      </c>
      <c r="F293" s="36">
        <f>SUMIFS(СВЦЭМ!$I$40:$I$783,СВЦЭМ!$A$40:$A$783,$A293,СВЦЭМ!$B$39:$B$782,F$278)+'СЕТ СН'!$F$13</f>
        <v>0</v>
      </c>
      <c r="G293" s="36">
        <f>SUMIFS(СВЦЭМ!$I$40:$I$783,СВЦЭМ!$A$40:$A$783,$A293,СВЦЭМ!$B$39:$B$782,G$278)+'СЕТ СН'!$F$13</f>
        <v>0</v>
      </c>
      <c r="H293" s="36">
        <f>SUMIFS(СВЦЭМ!$I$40:$I$783,СВЦЭМ!$A$40:$A$783,$A293,СВЦЭМ!$B$39:$B$782,H$278)+'СЕТ СН'!$F$13</f>
        <v>0</v>
      </c>
      <c r="I293" s="36">
        <f>SUMIFS(СВЦЭМ!$I$40:$I$783,СВЦЭМ!$A$40:$A$783,$A293,СВЦЭМ!$B$39:$B$782,I$278)+'СЕТ СН'!$F$13</f>
        <v>0</v>
      </c>
      <c r="J293" s="36">
        <f>SUMIFS(СВЦЭМ!$I$40:$I$783,СВЦЭМ!$A$40:$A$783,$A293,СВЦЭМ!$B$39:$B$782,J$278)+'СЕТ СН'!$F$13</f>
        <v>0</v>
      </c>
      <c r="K293" s="36">
        <f>SUMIFS(СВЦЭМ!$I$40:$I$783,СВЦЭМ!$A$40:$A$783,$A293,СВЦЭМ!$B$39:$B$782,K$278)+'СЕТ СН'!$F$13</f>
        <v>0</v>
      </c>
      <c r="L293" s="36">
        <f>SUMIFS(СВЦЭМ!$I$40:$I$783,СВЦЭМ!$A$40:$A$783,$A293,СВЦЭМ!$B$39:$B$782,L$278)+'СЕТ СН'!$F$13</f>
        <v>0</v>
      </c>
      <c r="M293" s="36">
        <f>SUMIFS(СВЦЭМ!$I$40:$I$783,СВЦЭМ!$A$40:$A$783,$A293,СВЦЭМ!$B$39:$B$782,M$278)+'СЕТ СН'!$F$13</f>
        <v>0</v>
      </c>
      <c r="N293" s="36">
        <f>SUMIFS(СВЦЭМ!$I$40:$I$783,СВЦЭМ!$A$40:$A$783,$A293,СВЦЭМ!$B$39:$B$782,N$278)+'СЕТ СН'!$F$13</f>
        <v>0</v>
      </c>
      <c r="O293" s="36">
        <f>SUMIFS(СВЦЭМ!$I$40:$I$783,СВЦЭМ!$A$40:$A$783,$A293,СВЦЭМ!$B$39:$B$782,O$278)+'СЕТ СН'!$F$13</f>
        <v>0</v>
      </c>
      <c r="P293" s="36">
        <f>SUMIFS(СВЦЭМ!$I$40:$I$783,СВЦЭМ!$A$40:$A$783,$A293,СВЦЭМ!$B$39:$B$782,P$278)+'СЕТ СН'!$F$13</f>
        <v>0</v>
      </c>
      <c r="Q293" s="36">
        <f>SUMIFS(СВЦЭМ!$I$40:$I$783,СВЦЭМ!$A$40:$A$783,$A293,СВЦЭМ!$B$39:$B$782,Q$278)+'СЕТ СН'!$F$13</f>
        <v>0</v>
      </c>
      <c r="R293" s="36">
        <f>SUMIFS(СВЦЭМ!$I$40:$I$783,СВЦЭМ!$A$40:$A$783,$A293,СВЦЭМ!$B$39:$B$782,R$278)+'СЕТ СН'!$F$13</f>
        <v>0</v>
      </c>
      <c r="S293" s="36">
        <f>SUMIFS(СВЦЭМ!$I$40:$I$783,СВЦЭМ!$A$40:$A$783,$A293,СВЦЭМ!$B$39:$B$782,S$278)+'СЕТ СН'!$F$13</f>
        <v>0</v>
      </c>
      <c r="T293" s="36">
        <f>SUMIFS(СВЦЭМ!$I$40:$I$783,СВЦЭМ!$A$40:$A$783,$A293,СВЦЭМ!$B$39:$B$782,T$278)+'СЕТ СН'!$F$13</f>
        <v>0</v>
      </c>
      <c r="U293" s="36">
        <f>SUMIFS(СВЦЭМ!$I$40:$I$783,СВЦЭМ!$A$40:$A$783,$A293,СВЦЭМ!$B$39:$B$782,U$278)+'СЕТ СН'!$F$13</f>
        <v>0</v>
      </c>
      <c r="V293" s="36">
        <f>SUMIFS(СВЦЭМ!$I$40:$I$783,СВЦЭМ!$A$40:$A$783,$A293,СВЦЭМ!$B$39:$B$782,V$278)+'СЕТ СН'!$F$13</f>
        <v>0</v>
      </c>
      <c r="W293" s="36">
        <f>SUMIFS(СВЦЭМ!$I$40:$I$783,СВЦЭМ!$A$40:$A$783,$A293,СВЦЭМ!$B$39:$B$782,W$278)+'СЕТ СН'!$F$13</f>
        <v>0</v>
      </c>
      <c r="X293" s="36">
        <f>SUMIFS(СВЦЭМ!$I$40:$I$783,СВЦЭМ!$A$40:$A$783,$A293,СВЦЭМ!$B$39:$B$782,X$278)+'СЕТ СН'!$F$13</f>
        <v>0</v>
      </c>
      <c r="Y293" s="36">
        <f>SUMIFS(СВЦЭМ!$I$40:$I$783,СВЦЭМ!$A$40:$A$783,$A293,СВЦЭМ!$B$39:$B$782,Y$278)+'СЕТ СН'!$F$13</f>
        <v>0</v>
      </c>
    </row>
    <row r="294" spans="1:25" ht="15.75" hidden="1" x14ac:dyDescent="0.2">
      <c r="A294" s="35">
        <f t="shared" si="8"/>
        <v>44973</v>
      </c>
      <c r="B294" s="36">
        <f>SUMIFS(СВЦЭМ!$I$40:$I$783,СВЦЭМ!$A$40:$A$783,$A294,СВЦЭМ!$B$39:$B$782,B$278)+'СЕТ СН'!$F$13</f>
        <v>0</v>
      </c>
      <c r="C294" s="36">
        <f>SUMIFS(СВЦЭМ!$I$40:$I$783,СВЦЭМ!$A$40:$A$783,$A294,СВЦЭМ!$B$39:$B$782,C$278)+'СЕТ СН'!$F$13</f>
        <v>0</v>
      </c>
      <c r="D294" s="36">
        <f>SUMIFS(СВЦЭМ!$I$40:$I$783,СВЦЭМ!$A$40:$A$783,$A294,СВЦЭМ!$B$39:$B$782,D$278)+'СЕТ СН'!$F$13</f>
        <v>0</v>
      </c>
      <c r="E294" s="36">
        <f>SUMIFS(СВЦЭМ!$I$40:$I$783,СВЦЭМ!$A$40:$A$783,$A294,СВЦЭМ!$B$39:$B$782,E$278)+'СЕТ СН'!$F$13</f>
        <v>0</v>
      </c>
      <c r="F294" s="36">
        <f>SUMIFS(СВЦЭМ!$I$40:$I$783,СВЦЭМ!$A$40:$A$783,$A294,СВЦЭМ!$B$39:$B$782,F$278)+'СЕТ СН'!$F$13</f>
        <v>0</v>
      </c>
      <c r="G294" s="36">
        <f>SUMIFS(СВЦЭМ!$I$40:$I$783,СВЦЭМ!$A$40:$A$783,$A294,СВЦЭМ!$B$39:$B$782,G$278)+'СЕТ СН'!$F$13</f>
        <v>0</v>
      </c>
      <c r="H294" s="36">
        <f>SUMIFS(СВЦЭМ!$I$40:$I$783,СВЦЭМ!$A$40:$A$783,$A294,СВЦЭМ!$B$39:$B$782,H$278)+'СЕТ СН'!$F$13</f>
        <v>0</v>
      </c>
      <c r="I294" s="36">
        <f>SUMIFS(СВЦЭМ!$I$40:$I$783,СВЦЭМ!$A$40:$A$783,$A294,СВЦЭМ!$B$39:$B$782,I$278)+'СЕТ СН'!$F$13</f>
        <v>0</v>
      </c>
      <c r="J294" s="36">
        <f>SUMIFS(СВЦЭМ!$I$40:$I$783,СВЦЭМ!$A$40:$A$783,$A294,СВЦЭМ!$B$39:$B$782,J$278)+'СЕТ СН'!$F$13</f>
        <v>0</v>
      </c>
      <c r="K294" s="36">
        <f>SUMIFS(СВЦЭМ!$I$40:$I$783,СВЦЭМ!$A$40:$A$783,$A294,СВЦЭМ!$B$39:$B$782,K$278)+'СЕТ СН'!$F$13</f>
        <v>0</v>
      </c>
      <c r="L294" s="36">
        <f>SUMIFS(СВЦЭМ!$I$40:$I$783,СВЦЭМ!$A$40:$A$783,$A294,СВЦЭМ!$B$39:$B$782,L$278)+'СЕТ СН'!$F$13</f>
        <v>0</v>
      </c>
      <c r="M294" s="36">
        <f>SUMIFS(СВЦЭМ!$I$40:$I$783,СВЦЭМ!$A$40:$A$783,$A294,СВЦЭМ!$B$39:$B$782,M$278)+'СЕТ СН'!$F$13</f>
        <v>0</v>
      </c>
      <c r="N294" s="36">
        <f>SUMIFS(СВЦЭМ!$I$40:$I$783,СВЦЭМ!$A$40:$A$783,$A294,СВЦЭМ!$B$39:$B$782,N$278)+'СЕТ СН'!$F$13</f>
        <v>0</v>
      </c>
      <c r="O294" s="36">
        <f>SUMIFS(СВЦЭМ!$I$40:$I$783,СВЦЭМ!$A$40:$A$783,$A294,СВЦЭМ!$B$39:$B$782,O$278)+'СЕТ СН'!$F$13</f>
        <v>0</v>
      </c>
      <c r="P294" s="36">
        <f>SUMIFS(СВЦЭМ!$I$40:$I$783,СВЦЭМ!$A$40:$A$783,$A294,СВЦЭМ!$B$39:$B$782,P$278)+'СЕТ СН'!$F$13</f>
        <v>0</v>
      </c>
      <c r="Q294" s="36">
        <f>SUMIFS(СВЦЭМ!$I$40:$I$783,СВЦЭМ!$A$40:$A$783,$A294,СВЦЭМ!$B$39:$B$782,Q$278)+'СЕТ СН'!$F$13</f>
        <v>0</v>
      </c>
      <c r="R294" s="36">
        <f>SUMIFS(СВЦЭМ!$I$40:$I$783,СВЦЭМ!$A$40:$A$783,$A294,СВЦЭМ!$B$39:$B$782,R$278)+'СЕТ СН'!$F$13</f>
        <v>0</v>
      </c>
      <c r="S294" s="36">
        <f>SUMIFS(СВЦЭМ!$I$40:$I$783,СВЦЭМ!$A$40:$A$783,$A294,СВЦЭМ!$B$39:$B$782,S$278)+'СЕТ СН'!$F$13</f>
        <v>0</v>
      </c>
      <c r="T294" s="36">
        <f>SUMIFS(СВЦЭМ!$I$40:$I$783,СВЦЭМ!$A$40:$A$783,$A294,СВЦЭМ!$B$39:$B$782,T$278)+'СЕТ СН'!$F$13</f>
        <v>0</v>
      </c>
      <c r="U294" s="36">
        <f>SUMIFS(СВЦЭМ!$I$40:$I$783,СВЦЭМ!$A$40:$A$783,$A294,СВЦЭМ!$B$39:$B$782,U$278)+'СЕТ СН'!$F$13</f>
        <v>0</v>
      </c>
      <c r="V294" s="36">
        <f>SUMIFS(СВЦЭМ!$I$40:$I$783,СВЦЭМ!$A$40:$A$783,$A294,СВЦЭМ!$B$39:$B$782,V$278)+'СЕТ СН'!$F$13</f>
        <v>0</v>
      </c>
      <c r="W294" s="36">
        <f>SUMIFS(СВЦЭМ!$I$40:$I$783,СВЦЭМ!$A$40:$A$783,$A294,СВЦЭМ!$B$39:$B$782,W$278)+'СЕТ СН'!$F$13</f>
        <v>0</v>
      </c>
      <c r="X294" s="36">
        <f>SUMIFS(СВЦЭМ!$I$40:$I$783,СВЦЭМ!$A$40:$A$783,$A294,СВЦЭМ!$B$39:$B$782,X$278)+'СЕТ СН'!$F$13</f>
        <v>0</v>
      </c>
      <c r="Y294" s="36">
        <f>SUMIFS(СВЦЭМ!$I$40:$I$783,СВЦЭМ!$A$40:$A$783,$A294,СВЦЭМ!$B$39:$B$782,Y$278)+'СЕТ СН'!$F$13</f>
        <v>0</v>
      </c>
    </row>
    <row r="295" spans="1:25" ht="15.75" hidden="1" x14ac:dyDescent="0.2">
      <c r="A295" s="35">
        <f t="shared" si="8"/>
        <v>44974</v>
      </c>
      <c r="B295" s="36">
        <f>SUMIFS(СВЦЭМ!$I$40:$I$783,СВЦЭМ!$A$40:$A$783,$A295,СВЦЭМ!$B$39:$B$782,B$278)+'СЕТ СН'!$F$13</f>
        <v>0</v>
      </c>
      <c r="C295" s="36">
        <f>SUMIFS(СВЦЭМ!$I$40:$I$783,СВЦЭМ!$A$40:$A$783,$A295,СВЦЭМ!$B$39:$B$782,C$278)+'СЕТ СН'!$F$13</f>
        <v>0</v>
      </c>
      <c r="D295" s="36">
        <f>SUMIFS(СВЦЭМ!$I$40:$I$783,СВЦЭМ!$A$40:$A$783,$A295,СВЦЭМ!$B$39:$B$782,D$278)+'СЕТ СН'!$F$13</f>
        <v>0</v>
      </c>
      <c r="E295" s="36">
        <f>SUMIFS(СВЦЭМ!$I$40:$I$783,СВЦЭМ!$A$40:$A$783,$A295,СВЦЭМ!$B$39:$B$782,E$278)+'СЕТ СН'!$F$13</f>
        <v>0</v>
      </c>
      <c r="F295" s="36">
        <f>SUMIFS(СВЦЭМ!$I$40:$I$783,СВЦЭМ!$A$40:$A$783,$A295,СВЦЭМ!$B$39:$B$782,F$278)+'СЕТ СН'!$F$13</f>
        <v>0</v>
      </c>
      <c r="G295" s="36">
        <f>SUMIFS(СВЦЭМ!$I$40:$I$783,СВЦЭМ!$A$40:$A$783,$A295,СВЦЭМ!$B$39:$B$782,G$278)+'СЕТ СН'!$F$13</f>
        <v>0</v>
      </c>
      <c r="H295" s="36">
        <f>SUMIFS(СВЦЭМ!$I$40:$I$783,СВЦЭМ!$A$40:$A$783,$A295,СВЦЭМ!$B$39:$B$782,H$278)+'СЕТ СН'!$F$13</f>
        <v>0</v>
      </c>
      <c r="I295" s="36">
        <f>SUMIFS(СВЦЭМ!$I$40:$I$783,СВЦЭМ!$A$40:$A$783,$A295,СВЦЭМ!$B$39:$B$782,I$278)+'СЕТ СН'!$F$13</f>
        <v>0</v>
      </c>
      <c r="J295" s="36">
        <f>SUMIFS(СВЦЭМ!$I$40:$I$783,СВЦЭМ!$A$40:$A$783,$A295,СВЦЭМ!$B$39:$B$782,J$278)+'СЕТ СН'!$F$13</f>
        <v>0</v>
      </c>
      <c r="K295" s="36">
        <f>SUMIFS(СВЦЭМ!$I$40:$I$783,СВЦЭМ!$A$40:$A$783,$A295,СВЦЭМ!$B$39:$B$782,K$278)+'СЕТ СН'!$F$13</f>
        <v>0</v>
      </c>
      <c r="L295" s="36">
        <f>SUMIFS(СВЦЭМ!$I$40:$I$783,СВЦЭМ!$A$40:$A$783,$A295,СВЦЭМ!$B$39:$B$782,L$278)+'СЕТ СН'!$F$13</f>
        <v>0</v>
      </c>
      <c r="M295" s="36">
        <f>SUMIFS(СВЦЭМ!$I$40:$I$783,СВЦЭМ!$A$40:$A$783,$A295,СВЦЭМ!$B$39:$B$782,M$278)+'СЕТ СН'!$F$13</f>
        <v>0</v>
      </c>
      <c r="N295" s="36">
        <f>SUMIFS(СВЦЭМ!$I$40:$I$783,СВЦЭМ!$A$40:$A$783,$A295,СВЦЭМ!$B$39:$B$782,N$278)+'СЕТ СН'!$F$13</f>
        <v>0</v>
      </c>
      <c r="O295" s="36">
        <f>SUMIFS(СВЦЭМ!$I$40:$I$783,СВЦЭМ!$A$40:$A$783,$A295,СВЦЭМ!$B$39:$B$782,O$278)+'СЕТ СН'!$F$13</f>
        <v>0</v>
      </c>
      <c r="P295" s="36">
        <f>SUMIFS(СВЦЭМ!$I$40:$I$783,СВЦЭМ!$A$40:$A$783,$A295,СВЦЭМ!$B$39:$B$782,P$278)+'СЕТ СН'!$F$13</f>
        <v>0</v>
      </c>
      <c r="Q295" s="36">
        <f>SUMIFS(СВЦЭМ!$I$40:$I$783,СВЦЭМ!$A$40:$A$783,$A295,СВЦЭМ!$B$39:$B$782,Q$278)+'СЕТ СН'!$F$13</f>
        <v>0</v>
      </c>
      <c r="R295" s="36">
        <f>SUMIFS(СВЦЭМ!$I$40:$I$783,СВЦЭМ!$A$40:$A$783,$A295,СВЦЭМ!$B$39:$B$782,R$278)+'СЕТ СН'!$F$13</f>
        <v>0</v>
      </c>
      <c r="S295" s="36">
        <f>SUMIFS(СВЦЭМ!$I$40:$I$783,СВЦЭМ!$A$40:$A$783,$A295,СВЦЭМ!$B$39:$B$782,S$278)+'СЕТ СН'!$F$13</f>
        <v>0</v>
      </c>
      <c r="T295" s="36">
        <f>SUMIFS(СВЦЭМ!$I$40:$I$783,СВЦЭМ!$A$40:$A$783,$A295,СВЦЭМ!$B$39:$B$782,T$278)+'СЕТ СН'!$F$13</f>
        <v>0</v>
      </c>
      <c r="U295" s="36">
        <f>SUMIFS(СВЦЭМ!$I$40:$I$783,СВЦЭМ!$A$40:$A$783,$A295,СВЦЭМ!$B$39:$B$782,U$278)+'СЕТ СН'!$F$13</f>
        <v>0</v>
      </c>
      <c r="V295" s="36">
        <f>SUMIFS(СВЦЭМ!$I$40:$I$783,СВЦЭМ!$A$40:$A$783,$A295,СВЦЭМ!$B$39:$B$782,V$278)+'СЕТ СН'!$F$13</f>
        <v>0</v>
      </c>
      <c r="W295" s="36">
        <f>SUMIFS(СВЦЭМ!$I$40:$I$783,СВЦЭМ!$A$40:$A$783,$A295,СВЦЭМ!$B$39:$B$782,W$278)+'СЕТ СН'!$F$13</f>
        <v>0</v>
      </c>
      <c r="X295" s="36">
        <f>SUMIFS(СВЦЭМ!$I$40:$I$783,СВЦЭМ!$A$40:$A$783,$A295,СВЦЭМ!$B$39:$B$782,X$278)+'СЕТ СН'!$F$13</f>
        <v>0</v>
      </c>
      <c r="Y295" s="36">
        <f>SUMIFS(СВЦЭМ!$I$40:$I$783,СВЦЭМ!$A$40:$A$783,$A295,СВЦЭМ!$B$39:$B$782,Y$278)+'СЕТ СН'!$F$13</f>
        <v>0</v>
      </c>
    </row>
    <row r="296" spans="1:25" ht="15.75" hidden="1" x14ac:dyDescent="0.2">
      <c r="A296" s="35">
        <f t="shared" si="8"/>
        <v>44975</v>
      </c>
      <c r="B296" s="36">
        <f>SUMIFS(СВЦЭМ!$I$40:$I$783,СВЦЭМ!$A$40:$A$783,$A296,СВЦЭМ!$B$39:$B$782,B$278)+'СЕТ СН'!$F$13</f>
        <v>0</v>
      </c>
      <c r="C296" s="36">
        <f>SUMIFS(СВЦЭМ!$I$40:$I$783,СВЦЭМ!$A$40:$A$783,$A296,СВЦЭМ!$B$39:$B$782,C$278)+'СЕТ СН'!$F$13</f>
        <v>0</v>
      </c>
      <c r="D296" s="36">
        <f>SUMIFS(СВЦЭМ!$I$40:$I$783,СВЦЭМ!$A$40:$A$783,$A296,СВЦЭМ!$B$39:$B$782,D$278)+'СЕТ СН'!$F$13</f>
        <v>0</v>
      </c>
      <c r="E296" s="36">
        <f>SUMIFS(СВЦЭМ!$I$40:$I$783,СВЦЭМ!$A$40:$A$783,$A296,СВЦЭМ!$B$39:$B$782,E$278)+'СЕТ СН'!$F$13</f>
        <v>0</v>
      </c>
      <c r="F296" s="36">
        <f>SUMIFS(СВЦЭМ!$I$40:$I$783,СВЦЭМ!$A$40:$A$783,$A296,СВЦЭМ!$B$39:$B$782,F$278)+'СЕТ СН'!$F$13</f>
        <v>0</v>
      </c>
      <c r="G296" s="36">
        <f>SUMIFS(СВЦЭМ!$I$40:$I$783,СВЦЭМ!$A$40:$A$783,$A296,СВЦЭМ!$B$39:$B$782,G$278)+'СЕТ СН'!$F$13</f>
        <v>0</v>
      </c>
      <c r="H296" s="36">
        <f>SUMIFS(СВЦЭМ!$I$40:$I$783,СВЦЭМ!$A$40:$A$783,$A296,СВЦЭМ!$B$39:$B$782,H$278)+'СЕТ СН'!$F$13</f>
        <v>0</v>
      </c>
      <c r="I296" s="36">
        <f>SUMIFS(СВЦЭМ!$I$40:$I$783,СВЦЭМ!$A$40:$A$783,$A296,СВЦЭМ!$B$39:$B$782,I$278)+'СЕТ СН'!$F$13</f>
        <v>0</v>
      </c>
      <c r="J296" s="36">
        <f>SUMIFS(СВЦЭМ!$I$40:$I$783,СВЦЭМ!$A$40:$A$783,$A296,СВЦЭМ!$B$39:$B$782,J$278)+'СЕТ СН'!$F$13</f>
        <v>0</v>
      </c>
      <c r="K296" s="36">
        <f>SUMIFS(СВЦЭМ!$I$40:$I$783,СВЦЭМ!$A$40:$A$783,$A296,СВЦЭМ!$B$39:$B$782,K$278)+'СЕТ СН'!$F$13</f>
        <v>0</v>
      </c>
      <c r="L296" s="36">
        <f>SUMIFS(СВЦЭМ!$I$40:$I$783,СВЦЭМ!$A$40:$A$783,$A296,СВЦЭМ!$B$39:$B$782,L$278)+'СЕТ СН'!$F$13</f>
        <v>0</v>
      </c>
      <c r="M296" s="36">
        <f>SUMIFS(СВЦЭМ!$I$40:$I$783,СВЦЭМ!$A$40:$A$783,$A296,СВЦЭМ!$B$39:$B$782,M$278)+'СЕТ СН'!$F$13</f>
        <v>0</v>
      </c>
      <c r="N296" s="36">
        <f>SUMIFS(СВЦЭМ!$I$40:$I$783,СВЦЭМ!$A$40:$A$783,$A296,СВЦЭМ!$B$39:$B$782,N$278)+'СЕТ СН'!$F$13</f>
        <v>0</v>
      </c>
      <c r="O296" s="36">
        <f>SUMIFS(СВЦЭМ!$I$40:$I$783,СВЦЭМ!$A$40:$A$783,$A296,СВЦЭМ!$B$39:$B$782,O$278)+'СЕТ СН'!$F$13</f>
        <v>0</v>
      </c>
      <c r="P296" s="36">
        <f>SUMIFS(СВЦЭМ!$I$40:$I$783,СВЦЭМ!$A$40:$A$783,$A296,СВЦЭМ!$B$39:$B$782,P$278)+'СЕТ СН'!$F$13</f>
        <v>0</v>
      </c>
      <c r="Q296" s="36">
        <f>SUMIFS(СВЦЭМ!$I$40:$I$783,СВЦЭМ!$A$40:$A$783,$A296,СВЦЭМ!$B$39:$B$782,Q$278)+'СЕТ СН'!$F$13</f>
        <v>0</v>
      </c>
      <c r="R296" s="36">
        <f>SUMIFS(СВЦЭМ!$I$40:$I$783,СВЦЭМ!$A$40:$A$783,$A296,СВЦЭМ!$B$39:$B$782,R$278)+'СЕТ СН'!$F$13</f>
        <v>0</v>
      </c>
      <c r="S296" s="36">
        <f>SUMIFS(СВЦЭМ!$I$40:$I$783,СВЦЭМ!$A$40:$A$783,$A296,СВЦЭМ!$B$39:$B$782,S$278)+'СЕТ СН'!$F$13</f>
        <v>0</v>
      </c>
      <c r="T296" s="36">
        <f>SUMIFS(СВЦЭМ!$I$40:$I$783,СВЦЭМ!$A$40:$A$783,$A296,СВЦЭМ!$B$39:$B$782,T$278)+'СЕТ СН'!$F$13</f>
        <v>0</v>
      </c>
      <c r="U296" s="36">
        <f>SUMIFS(СВЦЭМ!$I$40:$I$783,СВЦЭМ!$A$40:$A$783,$A296,СВЦЭМ!$B$39:$B$782,U$278)+'СЕТ СН'!$F$13</f>
        <v>0</v>
      </c>
      <c r="V296" s="36">
        <f>SUMIFS(СВЦЭМ!$I$40:$I$783,СВЦЭМ!$A$40:$A$783,$A296,СВЦЭМ!$B$39:$B$782,V$278)+'СЕТ СН'!$F$13</f>
        <v>0</v>
      </c>
      <c r="W296" s="36">
        <f>SUMIFS(СВЦЭМ!$I$40:$I$783,СВЦЭМ!$A$40:$A$783,$A296,СВЦЭМ!$B$39:$B$782,W$278)+'СЕТ СН'!$F$13</f>
        <v>0</v>
      </c>
      <c r="X296" s="36">
        <f>SUMIFS(СВЦЭМ!$I$40:$I$783,СВЦЭМ!$A$40:$A$783,$A296,СВЦЭМ!$B$39:$B$782,X$278)+'СЕТ СН'!$F$13</f>
        <v>0</v>
      </c>
      <c r="Y296" s="36">
        <f>SUMIFS(СВЦЭМ!$I$40:$I$783,СВЦЭМ!$A$40:$A$783,$A296,СВЦЭМ!$B$39:$B$782,Y$278)+'СЕТ СН'!$F$13</f>
        <v>0</v>
      </c>
    </row>
    <row r="297" spans="1:25" ht="15.75" hidden="1" x14ac:dyDescent="0.2">
      <c r="A297" s="35">
        <f t="shared" si="8"/>
        <v>44976</v>
      </c>
      <c r="B297" s="36">
        <f>SUMIFS(СВЦЭМ!$I$40:$I$783,СВЦЭМ!$A$40:$A$783,$A297,СВЦЭМ!$B$39:$B$782,B$278)+'СЕТ СН'!$F$13</f>
        <v>0</v>
      </c>
      <c r="C297" s="36">
        <f>SUMIFS(СВЦЭМ!$I$40:$I$783,СВЦЭМ!$A$40:$A$783,$A297,СВЦЭМ!$B$39:$B$782,C$278)+'СЕТ СН'!$F$13</f>
        <v>0</v>
      </c>
      <c r="D297" s="36">
        <f>SUMIFS(СВЦЭМ!$I$40:$I$783,СВЦЭМ!$A$40:$A$783,$A297,СВЦЭМ!$B$39:$B$782,D$278)+'СЕТ СН'!$F$13</f>
        <v>0</v>
      </c>
      <c r="E297" s="36">
        <f>SUMIFS(СВЦЭМ!$I$40:$I$783,СВЦЭМ!$A$40:$A$783,$A297,СВЦЭМ!$B$39:$B$782,E$278)+'СЕТ СН'!$F$13</f>
        <v>0</v>
      </c>
      <c r="F297" s="36">
        <f>SUMIFS(СВЦЭМ!$I$40:$I$783,СВЦЭМ!$A$40:$A$783,$A297,СВЦЭМ!$B$39:$B$782,F$278)+'СЕТ СН'!$F$13</f>
        <v>0</v>
      </c>
      <c r="G297" s="36">
        <f>SUMIFS(СВЦЭМ!$I$40:$I$783,СВЦЭМ!$A$40:$A$783,$A297,СВЦЭМ!$B$39:$B$782,G$278)+'СЕТ СН'!$F$13</f>
        <v>0</v>
      </c>
      <c r="H297" s="36">
        <f>SUMIFS(СВЦЭМ!$I$40:$I$783,СВЦЭМ!$A$40:$A$783,$A297,СВЦЭМ!$B$39:$B$782,H$278)+'СЕТ СН'!$F$13</f>
        <v>0</v>
      </c>
      <c r="I297" s="36">
        <f>SUMIFS(СВЦЭМ!$I$40:$I$783,СВЦЭМ!$A$40:$A$783,$A297,СВЦЭМ!$B$39:$B$782,I$278)+'СЕТ СН'!$F$13</f>
        <v>0</v>
      </c>
      <c r="J297" s="36">
        <f>SUMIFS(СВЦЭМ!$I$40:$I$783,СВЦЭМ!$A$40:$A$783,$A297,СВЦЭМ!$B$39:$B$782,J$278)+'СЕТ СН'!$F$13</f>
        <v>0</v>
      </c>
      <c r="K297" s="36">
        <f>SUMIFS(СВЦЭМ!$I$40:$I$783,СВЦЭМ!$A$40:$A$783,$A297,СВЦЭМ!$B$39:$B$782,K$278)+'СЕТ СН'!$F$13</f>
        <v>0</v>
      </c>
      <c r="L297" s="36">
        <f>SUMIFS(СВЦЭМ!$I$40:$I$783,СВЦЭМ!$A$40:$A$783,$A297,СВЦЭМ!$B$39:$B$782,L$278)+'СЕТ СН'!$F$13</f>
        <v>0</v>
      </c>
      <c r="M297" s="36">
        <f>SUMIFS(СВЦЭМ!$I$40:$I$783,СВЦЭМ!$A$40:$A$783,$A297,СВЦЭМ!$B$39:$B$782,M$278)+'СЕТ СН'!$F$13</f>
        <v>0</v>
      </c>
      <c r="N297" s="36">
        <f>SUMIFS(СВЦЭМ!$I$40:$I$783,СВЦЭМ!$A$40:$A$783,$A297,СВЦЭМ!$B$39:$B$782,N$278)+'СЕТ СН'!$F$13</f>
        <v>0</v>
      </c>
      <c r="O297" s="36">
        <f>SUMIFS(СВЦЭМ!$I$40:$I$783,СВЦЭМ!$A$40:$A$783,$A297,СВЦЭМ!$B$39:$B$782,O$278)+'СЕТ СН'!$F$13</f>
        <v>0</v>
      </c>
      <c r="P297" s="36">
        <f>SUMIFS(СВЦЭМ!$I$40:$I$783,СВЦЭМ!$A$40:$A$783,$A297,СВЦЭМ!$B$39:$B$782,P$278)+'СЕТ СН'!$F$13</f>
        <v>0</v>
      </c>
      <c r="Q297" s="36">
        <f>SUMIFS(СВЦЭМ!$I$40:$I$783,СВЦЭМ!$A$40:$A$783,$A297,СВЦЭМ!$B$39:$B$782,Q$278)+'СЕТ СН'!$F$13</f>
        <v>0</v>
      </c>
      <c r="R297" s="36">
        <f>SUMIFS(СВЦЭМ!$I$40:$I$783,СВЦЭМ!$A$40:$A$783,$A297,СВЦЭМ!$B$39:$B$782,R$278)+'СЕТ СН'!$F$13</f>
        <v>0</v>
      </c>
      <c r="S297" s="36">
        <f>SUMIFS(СВЦЭМ!$I$40:$I$783,СВЦЭМ!$A$40:$A$783,$A297,СВЦЭМ!$B$39:$B$782,S$278)+'СЕТ СН'!$F$13</f>
        <v>0</v>
      </c>
      <c r="T297" s="36">
        <f>SUMIFS(СВЦЭМ!$I$40:$I$783,СВЦЭМ!$A$40:$A$783,$A297,СВЦЭМ!$B$39:$B$782,T$278)+'СЕТ СН'!$F$13</f>
        <v>0</v>
      </c>
      <c r="U297" s="36">
        <f>SUMIFS(СВЦЭМ!$I$40:$I$783,СВЦЭМ!$A$40:$A$783,$A297,СВЦЭМ!$B$39:$B$782,U$278)+'СЕТ СН'!$F$13</f>
        <v>0</v>
      </c>
      <c r="V297" s="36">
        <f>SUMIFS(СВЦЭМ!$I$40:$I$783,СВЦЭМ!$A$40:$A$783,$A297,СВЦЭМ!$B$39:$B$782,V$278)+'СЕТ СН'!$F$13</f>
        <v>0</v>
      </c>
      <c r="W297" s="36">
        <f>SUMIFS(СВЦЭМ!$I$40:$I$783,СВЦЭМ!$A$40:$A$783,$A297,СВЦЭМ!$B$39:$B$782,W$278)+'СЕТ СН'!$F$13</f>
        <v>0</v>
      </c>
      <c r="X297" s="36">
        <f>SUMIFS(СВЦЭМ!$I$40:$I$783,СВЦЭМ!$A$40:$A$783,$A297,СВЦЭМ!$B$39:$B$782,X$278)+'СЕТ СН'!$F$13</f>
        <v>0</v>
      </c>
      <c r="Y297" s="36">
        <f>SUMIFS(СВЦЭМ!$I$40:$I$783,СВЦЭМ!$A$40:$A$783,$A297,СВЦЭМ!$B$39:$B$782,Y$278)+'СЕТ СН'!$F$13</f>
        <v>0</v>
      </c>
    </row>
    <row r="298" spans="1:25" ht="15.75" hidden="1" x14ac:dyDescent="0.2">
      <c r="A298" s="35">
        <f t="shared" si="8"/>
        <v>44977</v>
      </c>
      <c r="B298" s="36">
        <f>SUMIFS(СВЦЭМ!$I$40:$I$783,СВЦЭМ!$A$40:$A$783,$A298,СВЦЭМ!$B$39:$B$782,B$278)+'СЕТ СН'!$F$13</f>
        <v>0</v>
      </c>
      <c r="C298" s="36">
        <f>SUMIFS(СВЦЭМ!$I$40:$I$783,СВЦЭМ!$A$40:$A$783,$A298,СВЦЭМ!$B$39:$B$782,C$278)+'СЕТ СН'!$F$13</f>
        <v>0</v>
      </c>
      <c r="D298" s="36">
        <f>SUMIFS(СВЦЭМ!$I$40:$I$783,СВЦЭМ!$A$40:$A$783,$A298,СВЦЭМ!$B$39:$B$782,D$278)+'СЕТ СН'!$F$13</f>
        <v>0</v>
      </c>
      <c r="E298" s="36">
        <f>SUMIFS(СВЦЭМ!$I$40:$I$783,СВЦЭМ!$A$40:$A$783,$A298,СВЦЭМ!$B$39:$B$782,E$278)+'СЕТ СН'!$F$13</f>
        <v>0</v>
      </c>
      <c r="F298" s="36">
        <f>SUMIFS(СВЦЭМ!$I$40:$I$783,СВЦЭМ!$A$40:$A$783,$A298,СВЦЭМ!$B$39:$B$782,F$278)+'СЕТ СН'!$F$13</f>
        <v>0</v>
      </c>
      <c r="G298" s="36">
        <f>SUMIFS(СВЦЭМ!$I$40:$I$783,СВЦЭМ!$A$40:$A$783,$A298,СВЦЭМ!$B$39:$B$782,G$278)+'СЕТ СН'!$F$13</f>
        <v>0</v>
      </c>
      <c r="H298" s="36">
        <f>SUMIFS(СВЦЭМ!$I$40:$I$783,СВЦЭМ!$A$40:$A$783,$A298,СВЦЭМ!$B$39:$B$782,H$278)+'СЕТ СН'!$F$13</f>
        <v>0</v>
      </c>
      <c r="I298" s="36">
        <f>SUMIFS(СВЦЭМ!$I$40:$I$783,СВЦЭМ!$A$40:$A$783,$A298,СВЦЭМ!$B$39:$B$782,I$278)+'СЕТ СН'!$F$13</f>
        <v>0</v>
      </c>
      <c r="J298" s="36">
        <f>SUMIFS(СВЦЭМ!$I$40:$I$783,СВЦЭМ!$A$40:$A$783,$A298,СВЦЭМ!$B$39:$B$782,J$278)+'СЕТ СН'!$F$13</f>
        <v>0</v>
      </c>
      <c r="K298" s="36">
        <f>SUMIFS(СВЦЭМ!$I$40:$I$783,СВЦЭМ!$A$40:$A$783,$A298,СВЦЭМ!$B$39:$B$782,K$278)+'СЕТ СН'!$F$13</f>
        <v>0</v>
      </c>
      <c r="L298" s="36">
        <f>SUMIFS(СВЦЭМ!$I$40:$I$783,СВЦЭМ!$A$40:$A$783,$A298,СВЦЭМ!$B$39:$B$782,L$278)+'СЕТ СН'!$F$13</f>
        <v>0</v>
      </c>
      <c r="M298" s="36">
        <f>SUMIFS(СВЦЭМ!$I$40:$I$783,СВЦЭМ!$A$40:$A$783,$A298,СВЦЭМ!$B$39:$B$782,M$278)+'СЕТ СН'!$F$13</f>
        <v>0</v>
      </c>
      <c r="N298" s="36">
        <f>SUMIFS(СВЦЭМ!$I$40:$I$783,СВЦЭМ!$A$40:$A$783,$A298,СВЦЭМ!$B$39:$B$782,N$278)+'СЕТ СН'!$F$13</f>
        <v>0</v>
      </c>
      <c r="O298" s="36">
        <f>SUMIFS(СВЦЭМ!$I$40:$I$783,СВЦЭМ!$A$40:$A$783,$A298,СВЦЭМ!$B$39:$B$782,O$278)+'СЕТ СН'!$F$13</f>
        <v>0</v>
      </c>
      <c r="P298" s="36">
        <f>SUMIFS(СВЦЭМ!$I$40:$I$783,СВЦЭМ!$A$40:$A$783,$A298,СВЦЭМ!$B$39:$B$782,P$278)+'СЕТ СН'!$F$13</f>
        <v>0</v>
      </c>
      <c r="Q298" s="36">
        <f>SUMIFS(СВЦЭМ!$I$40:$I$783,СВЦЭМ!$A$40:$A$783,$A298,СВЦЭМ!$B$39:$B$782,Q$278)+'СЕТ СН'!$F$13</f>
        <v>0</v>
      </c>
      <c r="R298" s="36">
        <f>SUMIFS(СВЦЭМ!$I$40:$I$783,СВЦЭМ!$A$40:$A$783,$A298,СВЦЭМ!$B$39:$B$782,R$278)+'СЕТ СН'!$F$13</f>
        <v>0</v>
      </c>
      <c r="S298" s="36">
        <f>SUMIFS(СВЦЭМ!$I$40:$I$783,СВЦЭМ!$A$40:$A$783,$A298,СВЦЭМ!$B$39:$B$782,S$278)+'СЕТ СН'!$F$13</f>
        <v>0</v>
      </c>
      <c r="T298" s="36">
        <f>SUMIFS(СВЦЭМ!$I$40:$I$783,СВЦЭМ!$A$40:$A$783,$A298,СВЦЭМ!$B$39:$B$782,T$278)+'СЕТ СН'!$F$13</f>
        <v>0</v>
      </c>
      <c r="U298" s="36">
        <f>SUMIFS(СВЦЭМ!$I$40:$I$783,СВЦЭМ!$A$40:$A$783,$A298,СВЦЭМ!$B$39:$B$782,U$278)+'СЕТ СН'!$F$13</f>
        <v>0</v>
      </c>
      <c r="V298" s="36">
        <f>SUMIFS(СВЦЭМ!$I$40:$I$783,СВЦЭМ!$A$40:$A$783,$A298,СВЦЭМ!$B$39:$B$782,V$278)+'СЕТ СН'!$F$13</f>
        <v>0</v>
      </c>
      <c r="W298" s="36">
        <f>SUMIFS(СВЦЭМ!$I$40:$I$783,СВЦЭМ!$A$40:$A$783,$A298,СВЦЭМ!$B$39:$B$782,W$278)+'СЕТ СН'!$F$13</f>
        <v>0</v>
      </c>
      <c r="X298" s="36">
        <f>SUMIFS(СВЦЭМ!$I$40:$I$783,СВЦЭМ!$A$40:$A$783,$A298,СВЦЭМ!$B$39:$B$782,X$278)+'СЕТ СН'!$F$13</f>
        <v>0</v>
      </c>
      <c r="Y298" s="36">
        <f>SUMIFS(СВЦЭМ!$I$40:$I$783,СВЦЭМ!$A$40:$A$783,$A298,СВЦЭМ!$B$39:$B$782,Y$278)+'СЕТ СН'!$F$13</f>
        <v>0</v>
      </c>
    </row>
    <row r="299" spans="1:25" ht="15.75" hidden="1" x14ac:dyDescent="0.2">
      <c r="A299" s="35">
        <f t="shared" si="8"/>
        <v>44978</v>
      </c>
      <c r="B299" s="36">
        <f>SUMIFS(СВЦЭМ!$I$40:$I$783,СВЦЭМ!$A$40:$A$783,$A299,СВЦЭМ!$B$39:$B$782,B$278)+'СЕТ СН'!$F$13</f>
        <v>0</v>
      </c>
      <c r="C299" s="36">
        <f>SUMIFS(СВЦЭМ!$I$40:$I$783,СВЦЭМ!$A$40:$A$783,$A299,СВЦЭМ!$B$39:$B$782,C$278)+'СЕТ СН'!$F$13</f>
        <v>0</v>
      </c>
      <c r="D299" s="36">
        <f>SUMIFS(СВЦЭМ!$I$40:$I$783,СВЦЭМ!$A$40:$A$783,$A299,СВЦЭМ!$B$39:$B$782,D$278)+'СЕТ СН'!$F$13</f>
        <v>0</v>
      </c>
      <c r="E299" s="36">
        <f>SUMIFS(СВЦЭМ!$I$40:$I$783,СВЦЭМ!$A$40:$A$783,$A299,СВЦЭМ!$B$39:$B$782,E$278)+'СЕТ СН'!$F$13</f>
        <v>0</v>
      </c>
      <c r="F299" s="36">
        <f>SUMIFS(СВЦЭМ!$I$40:$I$783,СВЦЭМ!$A$40:$A$783,$A299,СВЦЭМ!$B$39:$B$782,F$278)+'СЕТ СН'!$F$13</f>
        <v>0</v>
      </c>
      <c r="G299" s="36">
        <f>SUMIFS(СВЦЭМ!$I$40:$I$783,СВЦЭМ!$A$40:$A$783,$A299,СВЦЭМ!$B$39:$B$782,G$278)+'СЕТ СН'!$F$13</f>
        <v>0</v>
      </c>
      <c r="H299" s="36">
        <f>SUMIFS(СВЦЭМ!$I$40:$I$783,СВЦЭМ!$A$40:$A$783,$A299,СВЦЭМ!$B$39:$B$782,H$278)+'СЕТ СН'!$F$13</f>
        <v>0</v>
      </c>
      <c r="I299" s="36">
        <f>SUMIFS(СВЦЭМ!$I$40:$I$783,СВЦЭМ!$A$40:$A$783,$A299,СВЦЭМ!$B$39:$B$782,I$278)+'СЕТ СН'!$F$13</f>
        <v>0</v>
      </c>
      <c r="J299" s="36">
        <f>SUMIFS(СВЦЭМ!$I$40:$I$783,СВЦЭМ!$A$40:$A$783,$A299,СВЦЭМ!$B$39:$B$782,J$278)+'СЕТ СН'!$F$13</f>
        <v>0</v>
      </c>
      <c r="K299" s="36">
        <f>SUMIFS(СВЦЭМ!$I$40:$I$783,СВЦЭМ!$A$40:$A$783,$A299,СВЦЭМ!$B$39:$B$782,K$278)+'СЕТ СН'!$F$13</f>
        <v>0</v>
      </c>
      <c r="L299" s="36">
        <f>SUMIFS(СВЦЭМ!$I$40:$I$783,СВЦЭМ!$A$40:$A$783,$A299,СВЦЭМ!$B$39:$B$782,L$278)+'СЕТ СН'!$F$13</f>
        <v>0</v>
      </c>
      <c r="M299" s="36">
        <f>SUMIFS(СВЦЭМ!$I$40:$I$783,СВЦЭМ!$A$40:$A$783,$A299,СВЦЭМ!$B$39:$B$782,M$278)+'СЕТ СН'!$F$13</f>
        <v>0</v>
      </c>
      <c r="N299" s="36">
        <f>SUMIFS(СВЦЭМ!$I$40:$I$783,СВЦЭМ!$A$40:$A$783,$A299,СВЦЭМ!$B$39:$B$782,N$278)+'СЕТ СН'!$F$13</f>
        <v>0</v>
      </c>
      <c r="O299" s="36">
        <f>SUMIFS(СВЦЭМ!$I$40:$I$783,СВЦЭМ!$A$40:$A$783,$A299,СВЦЭМ!$B$39:$B$782,O$278)+'СЕТ СН'!$F$13</f>
        <v>0</v>
      </c>
      <c r="P299" s="36">
        <f>SUMIFS(СВЦЭМ!$I$40:$I$783,СВЦЭМ!$A$40:$A$783,$A299,СВЦЭМ!$B$39:$B$782,P$278)+'СЕТ СН'!$F$13</f>
        <v>0</v>
      </c>
      <c r="Q299" s="36">
        <f>SUMIFS(СВЦЭМ!$I$40:$I$783,СВЦЭМ!$A$40:$A$783,$A299,СВЦЭМ!$B$39:$B$782,Q$278)+'СЕТ СН'!$F$13</f>
        <v>0</v>
      </c>
      <c r="R299" s="36">
        <f>SUMIFS(СВЦЭМ!$I$40:$I$783,СВЦЭМ!$A$40:$A$783,$A299,СВЦЭМ!$B$39:$B$782,R$278)+'СЕТ СН'!$F$13</f>
        <v>0</v>
      </c>
      <c r="S299" s="36">
        <f>SUMIFS(СВЦЭМ!$I$40:$I$783,СВЦЭМ!$A$40:$A$783,$A299,СВЦЭМ!$B$39:$B$782,S$278)+'СЕТ СН'!$F$13</f>
        <v>0</v>
      </c>
      <c r="T299" s="36">
        <f>SUMIFS(СВЦЭМ!$I$40:$I$783,СВЦЭМ!$A$40:$A$783,$A299,СВЦЭМ!$B$39:$B$782,T$278)+'СЕТ СН'!$F$13</f>
        <v>0</v>
      </c>
      <c r="U299" s="36">
        <f>SUMIFS(СВЦЭМ!$I$40:$I$783,СВЦЭМ!$A$40:$A$783,$A299,СВЦЭМ!$B$39:$B$782,U$278)+'СЕТ СН'!$F$13</f>
        <v>0</v>
      </c>
      <c r="V299" s="36">
        <f>SUMIFS(СВЦЭМ!$I$40:$I$783,СВЦЭМ!$A$40:$A$783,$A299,СВЦЭМ!$B$39:$B$782,V$278)+'СЕТ СН'!$F$13</f>
        <v>0</v>
      </c>
      <c r="W299" s="36">
        <f>SUMIFS(СВЦЭМ!$I$40:$I$783,СВЦЭМ!$A$40:$A$783,$A299,СВЦЭМ!$B$39:$B$782,W$278)+'СЕТ СН'!$F$13</f>
        <v>0</v>
      </c>
      <c r="X299" s="36">
        <f>SUMIFS(СВЦЭМ!$I$40:$I$783,СВЦЭМ!$A$40:$A$783,$A299,СВЦЭМ!$B$39:$B$782,X$278)+'СЕТ СН'!$F$13</f>
        <v>0</v>
      </c>
      <c r="Y299" s="36">
        <f>SUMIFS(СВЦЭМ!$I$40:$I$783,СВЦЭМ!$A$40:$A$783,$A299,СВЦЭМ!$B$39:$B$782,Y$278)+'СЕТ СН'!$F$13</f>
        <v>0</v>
      </c>
    </row>
    <row r="300" spans="1:25" ht="15.75" hidden="1" x14ac:dyDescent="0.2">
      <c r="A300" s="35">
        <f t="shared" si="8"/>
        <v>44979</v>
      </c>
      <c r="B300" s="36">
        <f>SUMIFS(СВЦЭМ!$I$40:$I$783,СВЦЭМ!$A$40:$A$783,$A300,СВЦЭМ!$B$39:$B$782,B$278)+'СЕТ СН'!$F$13</f>
        <v>0</v>
      </c>
      <c r="C300" s="36">
        <f>SUMIFS(СВЦЭМ!$I$40:$I$783,СВЦЭМ!$A$40:$A$783,$A300,СВЦЭМ!$B$39:$B$782,C$278)+'СЕТ СН'!$F$13</f>
        <v>0</v>
      </c>
      <c r="D300" s="36">
        <f>SUMIFS(СВЦЭМ!$I$40:$I$783,СВЦЭМ!$A$40:$A$783,$A300,СВЦЭМ!$B$39:$B$782,D$278)+'СЕТ СН'!$F$13</f>
        <v>0</v>
      </c>
      <c r="E300" s="36">
        <f>SUMIFS(СВЦЭМ!$I$40:$I$783,СВЦЭМ!$A$40:$A$783,$A300,СВЦЭМ!$B$39:$B$782,E$278)+'СЕТ СН'!$F$13</f>
        <v>0</v>
      </c>
      <c r="F300" s="36">
        <f>SUMIFS(СВЦЭМ!$I$40:$I$783,СВЦЭМ!$A$40:$A$783,$A300,СВЦЭМ!$B$39:$B$782,F$278)+'СЕТ СН'!$F$13</f>
        <v>0</v>
      </c>
      <c r="G300" s="36">
        <f>SUMIFS(СВЦЭМ!$I$40:$I$783,СВЦЭМ!$A$40:$A$783,$A300,СВЦЭМ!$B$39:$B$782,G$278)+'СЕТ СН'!$F$13</f>
        <v>0</v>
      </c>
      <c r="H300" s="36">
        <f>SUMIFS(СВЦЭМ!$I$40:$I$783,СВЦЭМ!$A$40:$A$783,$A300,СВЦЭМ!$B$39:$B$782,H$278)+'СЕТ СН'!$F$13</f>
        <v>0</v>
      </c>
      <c r="I300" s="36">
        <f>SUMIFS(СВЦЭМ!$I$40:$I$783,СВЦЭМ!$A$40:$A$783,$A300,СВЦЭМ!$B$39:$B$782,I$278)+'СЕТ СН'!$F$13</f>
        <v>0</v>
      </c>
      <c r="J300" s="36">
        <f>SUMIFS(СВЦЭМ!$I$40:$I$783,СВЦЭМ!$A$40:$A$783,$A300,СВЦЭМ!$B$39:$B$782,J$278)+'СЕТ СН'!$F$13</f>
        <v>0</v>
      </c>
      <c r="K300" s="36">
        <f>SUMIFS(СВЦЭМ!$I$40:$I$783,СВЦЭМ!$A$40:$A$783,$A300,СВЦЭМ!$B$39:$B$782,K$278)+'СЕТ СН'!$F$13</f>
        <v>0</v>
      </c>
      <c r="L300" s="36">
        <f>SUMIFS(СВЦЭМ!$I$40:$I$783,СВЦЭМ!$A$40:$A$783,$A300,СВЦЭМ!$B$39:$B$782,L$278)+'СЕТ СН'!$F$13</f>
        <v>0</v>
      </c>
      <c r="M300" s="36">
        <f>SUMIFS(СВЦЭМ!$I$40:$I$783,СВЦЭМ!$A$40:$A$783,$A300,СВЦЭМ!$B$39:$B$782,M$278)+'СЕТ СН'!$F$13</f>
        <v>0</v>
      </c>
      <c r="N300" s="36">
        <f>SUMIFS(СВЦЭМ!$I$40:$I$783,СВЦЭМ!$A$40:$A$783,$A300,СВЦЭМ!$B$39:$B$782,N$278)+'СЕТ СН'!$F$13</f>
        <v>0</v>
      </c>
      <c r="O300" s="36">
        <f>SUMIFS(СВЦЭМ!$I$40:$I$783,СВЦЭМ!$A$40:$A$783,$A300,СВЦЭМ!$B$39:$B$782,O$278)+'СЕТ СН'!$F$13</f>
        <v>0</v>
      </c>
      <c r="P300" s="36">
        <f>SUMIFS(СВЦЭМ!$I$40:$I$783,СВЦЭМ!$A$40:$A$783,$A300,СВЦЭМ!$B$39:$B$782,P$278)+'СЕТ СН'!$F$13</f>
        <v>0</v>
      </c>
      <c r="Q300" s="36">
        <f>SUMIFS(СВЦЭМ!$I$40:$I$783,СВЦЭМ!$A$40:$A$783,$A300,СВЦЭМ!$B$39:$B$782,Q$278)+'СЕТ СН'!$F$13</f>
        <v>0</v>
      </c>
      <c r="R300" s="36">
        <f>SUMIFS(СВЦЭМ!$I$40:$I$783,СВЦЭМ!$A$40:$A$783,$A300,СВЦЭМ!$B$39:$B$782,R$278)+'СЕТ СН'!$F$13</f>
        <v>0</v>
      </c>
      <c r="S300" s="36">
        <f>SUMIFS(СВЦЭМ!$I$40:$I$783,СВЦЭМ!$A$40:$A$783,$A300,СВЦЭМ!$B$39:$B$782,S$278)+'СЕТ СН'!$F$13</f>
        <v>0</v>
      </c>
      <c r="T300" s="36">
        <f>SUMIFS(СВЦЭМ!$I$40:$I$783,СВЦЭМ!$A$40:$A$783,$A300,СВЦЭМ!$B$39:$B$782,T$278)+'СЕТ СН'!$F$13</f>
        <v>0</v>
      </c>
      <c r="U300" s="36">
        <f>SUMIFS(СВЦЭМ!$I$40:$I$783,СВЦЭМ!$A$40:$A$783,$A300,СВЦЭМ!$B$39:$B$782,U$278)+'СЕТ СН'!$F$13</f>
        <v>0</v>
      </c>
      <c r="V300" s="36">
        <f>SUMIFS(СВЦЭМ!$I$40:$I$783,СВЦЭМ!$A$40:$A$783,$A300,СВЦЭМ!$B$39:$B$782,V$278)+'СЕТ СН'!$F$13</f>
        <v>0</v>
      </c>
      <c r="W300" s="36">
        <f>SUMIFS(СВЦЭМ!$I$40:$I$783,СВЦЭМ!$A$40:$A$783,$A300,СВЦЭМ!$B$39:$B$782,W$278)+'СЕТ СН'!$F$13</f>
        <v>0</v>
      </c>
      <c r="X300" s="36">
        <f>SUMIFS(СВЦЭМ!$I$40:$I$783,СВЦЭМ!$A$40:$A$783,$A300,СВЦЭМ!$B$39:$B$782,X$278)+'СЕТ СН'!$F$13</f>
        <v>0</v>
      </c>
      <c r="Y300" s="36">
        <f>SUMIFS(СВЦЭМ!$I$40:$I$783,СВЦЭМ!$A$40:$A$783,$A300,СВЦЭМ!$B$39:$B$782,Y$278)+'СЕТ СН'!$F$13</f>
        <v>0</v>
      </c>
    </row>
    <row r="301" spans="1:25" ht="15.75" hidden="1" x14ac:dyDescent="0.2">
      <c r="A301" s="35">
        <f t="shared" si="8"/>
        <v>44980</v>
      </c>
      <c r="B301" s="36">
        <f>SUMIFS(СВЦЭМ!$I$40:$I$783,СВЦЭМ!$A$40:$A$783,$A301,СВЦЭМ!$B$39:$B$782,B$278)+'СЕТ СН'!$F$13</f>
        <v>0</v>
      </c>
      <c r="C301" s="36">
        <f>SUMIFS(СВЦЭМ!$I$40:$I$783,СВЦЭМ!$A$40:$A$783,$A301,СВЦЭМ!$B$39:$B$782,C$278)+'СЕТ СН'!$F$13</f>
        <v>0</v>
      </c>
      <c r="D301" s="36">
        <f>SUMIFS(СВЦЭМ!$I$40:$I$783,СВЦЭМ!$A$40:$A$783,$A301,СВЦЭМ!$B$39:$B$782,D$278)+'СЕТ СН'!$F$13</f>
        <v>0</v>
      </c>
      <c r="E301" s="36">
        <f>SUMIFS(СВЦЭМ!$I$40:$I$783,СВЦЭМ!$A$40:$A$783,$A301,СВЦЭМ!$B$39:$B$782,E$278)+'СЕТ СН'!$F$13</f>
        <v>0</v>
      </c>
      <c r="F301" s="36">
        <f>SUMIFS(СВЦЭМ!$I$40:$I$783,СВЦЭМ!$A$40:$A$783,$A301,СВЦЭМ!$B$39:$B$782,F$278)+'СЕТ СН'!$F$13</f>
        <v>0</v>
      </c>
      <c r="G301" s="36">
        <f>SUMIFS(СВЦЭМ!$I$40:$I$783,СВЦЭМ!$A$40:$A$783,$A301,СВЦЭМ!$B$39:$B$782,G$278)+'СЕТ СН'!$F$13</f>
        <v>0</v>
      </c>
      <c r="H301" s="36">
        <f>SUMIFS(СВЦЭМ!$I$40:$I$783,СВЦЭМ!$A$40:$A$783,$A301,СВЦЭМ!$B$39:$B$782,H$278)+'СЕТ СН'!$F$13</f>
        <v>0</v>
      </c>
      <c r="I301" s="36">
        <f>SUMIFS(СВЦЭМ!$I$40:$I$783,СВЦЭМ!$A$40:$A$783,$A301,СВЦЭМ!$B$39:$B$782,I$278)+'СЕТ СН'!$F$13</f>
        <v>0</v>
      </c>
      <c r="J301" s="36">
        <f>SUMIFS(СВЦЭМ!$I$40:$I$783,СВЦЭМ!$A$40:$A$783,$A301,СВЦЭМ!$B$39:$B$782,J$278)+'СЕТ СН'!$F$13</f>
        <v>0</v>
      </c>
      <c r="K301" s="36">
        <f>SUMIFS(СВЦЭМ!$I$40:$I$783,СВЦЭМ!$A$40:$A$783,$A301,СВЦЭМ!$B$39:$B$782,K$278)+'СЕТ СН'!$F$13</f>
        <v>0</v>
      </c>
      <c r="L301" s="36">
        <f>SUMIFS(СВЦЭМ!$I$40:$I$783,СВЦЭМ!$A$40:$A$783,$A301,СВЦЭМ!$B$39:$B$782,L$278)+'СЕТ СН'!$F$13</f>
        <v>0</v>
      </c>
      <c r="M301" s="36">
        <f>SUMIFS(СВЦЭМ!$I$40:$I$783,СВЦЭМ!$A$40:$A$783,$A301,СВЦЭМ!$B$39:$B$782,M$278)+'СЕТ СН'!$F$13</f>
        <v>0</v>
      </c>
      <c r="N301" s="36">
        <f>SUMIFS(СВЦЭМ!$I$40:$I$783,СВЦЭМ!$A$40:$A$783,$A301,СВЦЭМ!$B$39:$B$782,N$278)+'СЕТ СН'!$F$13</f>
        <v>0</v>
      </c>
      <c r="O301" s="36">
        <f>SUMIFS(СВЦЭМ!$I$40:$I$783,СВЦЭМ!$A$40:$A$783,$A301,СВЦЭМ!$B$39:$B$782,O$278)+'СЕТ СН'!$F$13</f>
        <v>0</v>
      </c>
      <c r="P301" s="36">
        <f>SUMIFS(СВЦЭМ!$I$40:$I$783,СВЦЭМ!$A$40:$A$783,$A301,СВЦЭМ!$B$39:$B$782,P$278)+'СЕТ СН'!$F$13</f>
        <v>0</v>
      </c>
      <c r="Q301" s="36">
        <f>SUMIFS(СВЦЭМ!$I$40:$I$783,СВЦЭМ!$A$40:$A$783,$A301,СВЦЭМ!$B$39:$B$782,Q$278)+'СЕТ СН'!$F$13</f>
        <v>0</v>
      </c>
      <c r="R301" s="36">
        <f>SUMIFS(СВЦЭМ!$I$40:$I$783,СВЦЭМ!$A$40:$A$783,$A301,СВЦЭМ!$B$39:$B$782,R$278)+'СЕТ СН'!$F$13</f>
        <v>0</v>
      </c>
      <c r="S301" s="36">
        <f>SUMIFS(СВЦЭМ!$I$40:$I$783,СВЦЭМ!$A$40:$A$783,$A301,СВЦЭМ!$B$39:$B$782,S$278)+'СЕТ СН'!$F$13</f>
        <v>0</v>
      </c>
      <c r="T301" s="36">
        <f>SUMIFS(СВЦЭМ!$I$40:$I$783,СВЦЭМ!$A$40:$A$783,$A301,СВЦЭМ!$B$39:$B$782,T$278)+'СЕТ СН'!$F$13</f>
        <v>0</v>
      </c>
      <c r="U301" s="36">
        <f>SUMIFS(СВЦЭМ!$I$40:$I$783,СВЦЭМ!$A$40:$A$783,$A301,СВЦЭМ!$B$39:$B$782,U$278)+'СЕТ СН'!$F$13</f>
        <v>0</v>
      </c>
      <c r="V301" s="36">
        <f>SUMIFS(СВЦЭМ!$I$40:$I$783,СВЦЭМ!$A$40:$A$783,$A301,СВЦЭМ!$B$39:$B$782,V$278)+'СЕТ СН'!$F$13</f>
        <v>0</v>
      </c>
      <c r="W301" s="36">
        <f>SUMIFS(СВЦЭМ!$I$40:$I$783,СВЦЭМ!$A$40:$A$783,$A301,СВЦЭМ!$B$39:$B$782,W$278)+'СЕТ СН'!$F$13</f>
        <v>0</v>
      </c>
      <c r="X301" s="36">
        <f>SUMIFS(СВЦЭМ!$I$40:$I$783,СВЦЭМ!$A$40:$A$783,$A301,СВЦЭМ!$B$39:$B$782,X$278)+'СЕТ СН'!$F$13</f>
        <v>0</v>
      </c>
      <c r="Y301" s="36">
        <f>SUMIFS(СВЦЭМ!$I$40:$I$783,СВЦЭМ!$A$40:$A$783,$A301,СВЦЭМ!$B$39:$B$782,Y$278)+'СЕТ СН'!$F$13</f>
        <v>0</v>
      </c>
    </row>
    <row r="302" spans="1:25" ht="15.75" hidden="1" x14ac:dyDescent="0.2">
      <c r="A302" s="35">
        <f t="shared" si="8"/>
        <v>44981</v>
      </c>
      <c r="B302" s="36">
        <f>SUMIFS(СВЦЭМ!$I$40:$I$783,СВЦЭМ!$A$40:$A$783,$A302,СВЦЭМ!$B$39:$B$782,B$278)+'СЕТ СН'!$F$13</f>
        <v>0</v>
      </c>
      <c r="C302" s="36">
        <f>SUMIFS(СВЦЭМ!$I$40:$I$783,СВЦЭМ!$A$40:$A$783,$A302,СВЦЭМ!$B$39:$B$782,C$278)+'СЕТ СН'!$F$13</f>
        <v>0</v>
      </c>
      <c r="D302" s="36">
        <f>SUMIFS(СВЦЭМ!$I$40:$I$783,СВЦЭМ!$A$40:$A$783,$A302,СВЦЭМ!$B$39:$B$782,D$278)+'СЕТ СН'!$F$13</f>
        <v>0</v>
      </c>
      <c r="E302" s="36">
        <f>SUMIFS(СВЦЭМ!$I$40:$I$783,СВЦЭМ!$A$40:$A$783,$A302,СВЦЭМ!$B$39:$B$782,E$278)+'СЕТ СН'!$F$13</f>
        <v>0</v>
      </c>
      <c r="F302" s="36">
        <f>SUMIFS(СВЦЭМ!$I$40:$I$783,СВЦЭМ!$A$40:$A$783,$A302,СВЦЭМ!$B$39:$B$782,F$278)+'СЕТ СН'!$F$13</f>
        <v>0</v>
      </c>
      <c r="G302" s="36">
        <f>SUMIFS(СВЦЭМ!$I$40:$I$783,СВЦЭМ!$A$40:$A$783,$A302,СВЦЭМ!$B$39:$B$782,G$278)+'СЕТ СН'!$F$13</f>
        <v>0</v>
      </c>
      <c r="H302" s="36">
        <f>SUMIFS(СВЦЭМ!$I$40:$I$783,СВЦЭМ!$A$40:$A$783,$A302,СВЦЭМ!$B$39:$B$782,H$278)+'СЕТ СН'!$F$13</f>
        <v>0</v>
      </c>
      <c r="I302" s="36">
        <f>SUMIFS(СВЦЭМ!$I$40:$I$783,СВЦЭМ!$A$40:$A$783,$A302,СВЦЭМ!$B$39:$B$782,I$278)+'СЕТ СН'!$F$13</f>
        <v>0</v>
      </c>
      <c r="J302" s="36">
        <f>SUMIFS(СВЦЭМ!$I$40:$I$783,СВЦЭМ!$A$40:$A$783,$A302,СВЦЭМ!$B$39:$B$782,J$278)+'СЕТ СН'!$F$13</f>
        <v>0</v>
      </c>
      <c r="K302" s="36">
        <f>SUMIFS(СВЦЭМ!$I$40:$I$783,СВЦЭМ!$A$40:$A$783,$A302,СВЦЭМ!$B$39:$B$782,K$278)+'СЕТ СН'!$F$13</f>
        <v>0</v>
      </c>
      <c r="L302" s="36">
        <f>SUMIFS(СВЦЭМ!$I$40:$I$783,СВЦЭМ!$A$40:$A$783,$A302,СВЦЭМ!$B$39:$B$782,L$278)+'СЕТ СН'!$F$13</f>
        <v>0</v>
      </c>
      <c r="M302" s="36">
        <f>SUMIFS(СВЦЭМ!$I$40:$I$783,СВЦЭМ!$A$40:$A$783,$A302,СВЦЭМ!$B$39:$B$782,M$278)+'СЕТ СН'!$F$13</f>
        <v>0</v>
      </c>
      <c r="N302" s="36">
        <f>SUMIFS(СВЦЭМ!$I$40:$I$783,СВЦЭМ!$A$40:$A$783,$A302,СВЦЭМ!$B$39:$B$782,N$278)+'СЕТ СН'!$F$13</f>
        <v>0</v>
      </c>
      <c r="O302" s="36">
        <f>SUMIFS(СВЦЭМ!$I$40:$I$783,СВЦЭМ!$A$40:$A$783,$A302,СВЦЭМ!$B$39:$B$782,O$278)+'СЕТ СН'!$F$13</f>
        <v>0</v>
      </c>
      <c r="P302" s="36">
        <f>SUMIFS(СВЦЭМ!$I$40:$I$783,СВЦЭМ!$A$40:$A$783,$A302,СВЦЭМ!$B$39:$B$782,P$278)+'СЕТ СН'!$F$13</f>
        <v>0</v>
      </c>
      <c r="Q302" s="36">
        <f>SUMIFS(СВЦЭМ!$I$40:$I$783,СВЦЭМ!$A$40:$A$783,$A302,СВЦЭМ!$B$39:$B$782,Q$278)+'СЕТ СН'!$F$13</f>
        <v>0</v>
      </c>
      <c r="R302" s="36">
        <f>SUMIFS(СВЦЭМ!$I$40:$I$783,СВЦЭМ!$A$40:$A$783,$A302,СВЦЭМ!$B$39:$B$782,R$278)+'СЕТ СН'!$F$13</f>
        <v>0</v>
      </c>
      <c r="S302" s="36">
        <f>SUMIFS(СВЦЭМ!$I$40:$I$783,СВЦЭМ!$A$40:$A$783,$A302,СВЦЭМ!$B$39:$B$782,S$278)+'СЕТ СН'!$F$13</f>
        <v>0</v>
      </c>
      <c r="T302" s="36">
        <f>SUMIFS(СВЦЭМ!$I$40:$I$783,СВЦЭМ!$A$40:$A$783,$A302,СВЦЭМ!$B$39:$B$782,T$278)+'СЕТ СН'!$F$13</f>
        <v>0</v>
      </c>
      <c r="U302" s="36">
        <f>SUMIFS(СВЦЭМ!$I$40:$I$783,СВЦЭМ!$A$40:$A$783,$A302,СВЦЭМ!$B$39:$B$782,U$278)+'СЕТ СН'!$F$13</f>
        <v>0</v>
      </c>
      <c r="V302" s="36">
        <f>SUMIFS(СВЦЭМ!$I$40:$I$783,СВЦЭМ!$A$40:$A$783,$A302,СВЦЭМ!$B$39:$B$782,V$278)+'СЕТ СН'!$F$13</f>
        <v>0</v>
      </c>
      <c r="W302" s="36">
        <f>SUMIFS(СВЦЭМ!$I$40:$I$783,СВЦЭМ!$A$40:$A$783,$A302,СВЦЭМ!$B$39:$B$782,W$278)+'СЕТ СН'!$F$13</f>
        <v>0</v>
      </c>
      <c r="X302" s="36">
        <f>SUMIFS(СВЦЭМ!$I$40:$I$783,СВЦЭМ!$A$40:$A$783,$A302,СВЦЭМ!$B$39:$B$782,X$278)+'СЕТ СН'!$F$13</f>
        <v>0</v>
      </c>
      <c r="Y302" s="36">
        <f>SUMIFS(СВЦЭМ!$I$40:$I$783,СВЦЭМ!$A$40:$A$783,$A302,СВЦЭМ!$B$39:$B$782,Y$278)+'СЕТ СН'!$F$13</f>
        <v>0</v>
      </c>
    </row>
    <row r="303" spans="1:25" ht="15.75" hidden="1" x14ac:dyDescent="0.2">
      <c r="A303" s="35">
        <f t="shared" si="8"/>
        <v>44982</v>
      </c>
      <c r="B303" s="36">
        <f>SUMIFS(СВЦЭМ!$I$40:$I$783,СВЦЭМ!$A$40:$A$783,$A303,СВЦЭМ!$B$39:$B$782,B$278)+'СЕТ СН'!$F$13</f>
        <v>0</v>
      </c>
      <c r="C303" s="36">
        <f>SUMIFS(СВЦЭМ!$I$40:$I$783,СВЦЭМ!$A$40:$A$783,$A303,СВЦЭМ!$B$39:$B$782,C$278)+'СЕТ СН'!$F$13</f>
        <v>0</v>
      </c>
      <c r="D303" s="36">
        <f>SUMIFS(СВЦЭМ!$I$40:$I$783,СВЦЭМ!$A$40:$A$783,$A303,СВЦЭМ!$B$39:$B$782,D$278)+'СЕТ СН'!$F$13</f>
        <v>0</v>
      </c>
      <c r="E303" s="36">
        <f>SUMIFS(СВЦЭМ!$I$40:$I$783,СВЦЭМ!$A$40:$A$783,$A303,СВЦЭМ!$B$39:$B$782,E$278)+'СЕТ СН'!$F$13</f>
        <v>0</v>
      </c>
      <c r="F303" s="36">
        <f>SUMIFS(СВЦЭМ!$I$40:$I$783,СВЦЭМ!$A$40:$A$783,$A303,СВЦЭМ!$B$39:$B$782,F$278)+'СЕТ СН'!$F$13</f>
        <v>0</v>
      </c>
      <c r="G303" s="36">
        <f>SUMIFS(СВЦЭМ!$I$40:$I$783,СВЦЭМ!$A$40:$A$783,$A303,СВЦЭМ!$B$39:$B$782,G$278)+'СЕТ СН'!$F$13</f>
        <v>0</v>
      </c>
      <c r="H303" s="36">
        <f>SUMIFS(СВЦЭМ!$I$40:$I$783,СВЦЭМ!$A$40:$A$783,$A303,СВЦЭМ!$B$39:$B$782,H$278)+'СЕТ СН'!$F$13</f>
        <v>0</v>
      </c>
      <c r="I303" s="36">
        <f>SUMIFS(СВЦЭМ!$I$40:$I$783,СВЦЭМ!$A$40:$A$783,$A303,СВЦЭМ!$B$39:$B$782,I$278)+'СЕТ СН'!$F$13</f>
        <v>0</v>
      </c>
      <c r="J303" s="36">
        <f>SUMIFS(СВЦЭМ!$I$40:$I$783,СВЦЭМ!$A$40:$A$783,$A303,СВЦЭМ!$B$39:$B$782,J$278)+'СЕТ СН'!$F$13</f>
        <v>0</v>
      </c>
      <c r="K303" s="36">
        <f>SUMIFS(СВЦЭМ!$I$40:$I$783,СВЦЭМ!$A$40:$A$783,$A303,СВЦЭМ!$B$39:$B$782,K$278)+'СЕТ СН'!$F$13</f>
        <v>0</v>
      </c>
      <c r="L303" s="36">
        <f>SUMIFS(СВЦЭМ!$I$40:$I$783,СВЦЭМ!$A$40:$A$783,$A303,СВЦЭМ!$B$39:$B$782,L$278)+'СЕТ СН'!$F$13</f>
        <v>0</v>
      </c>
      <c r="M303" s="36">
        <f>SUMIFS(СВЦЭМ!$I$40:$I$783,СВЦЭМ!$A$40:$A$783,$A303,СВЦЭМ!$B$39:$B$782,M$278)+'СЕТ СН'!$F$13</f>
        <v>0</v>
      </c>
      <c r="N303" s="36">
        <f>SUMIFS(СВЦЭМ!$I$40:$I$783,СВЦЭМ!$A$40:$A$783,$A303,СВЦЭМ!$B$39:$B$782,N$278)+'СЕТ СН'!$F$13</f>
        <v>0</v>
      </c>
      <c r="O303" s="36">
        <f>SUMIFS(СВЦЭМ!$I$40:$I$783,СВЦЭМ!$A$40:$A$783,$A303,СВЦЭМ!$B$39:$B$782,O$278)+'СЕТ СН'!$F$13</f>
        <v>0</v>
      </c>
      <c r="P303" s="36">
        <f>SUMIFS(СВЦЭМ!$I$40:$I$783,СВЦЭМ!$A$40:$A$783,$A303,СВЦЭМ!$B$39:$B$782,P$278)+'СЕТ СН'!$F$13</f>
        <v>0</v>
      </c>
      <c r="Q303" s="36">
        <f>SUMIFS(СВЦЭМ!$I$40:$I$783,СВЦЭМ!$A$40:$A$783,$A303,СВЦЭМ!$B$39:$B$782,Q$278)+'СЕТ СН'!$F$13</f>
        <v>0</v>
      </c>
      <c r="R303" s="36">
        <f>SUMIFS(СВЦЭМ!$I$40:$I$783,СВЦЭМ!$A$40:$A$783,$A303,СВЦЭМ!$B$39:$B$782,R$278)+'СЕТ СН'!$F$13</f>
        <v>0</v>
      </c>
      <c r="S303" s="36">
        <f>SUMIFS(СВЦЭМ!$I$40:$I$783,СВЦЭМ!$A$40:$A$783,$A303,СВЦЭМ!$B$39:$B$782,S$278)+'СЕТ СН'!$F$13</f>
        <v>0</v>
      </c>
      <c r="T303" s="36">
        <f>SUMIFS(СВЦЭМ!$I$40:$I$783,СВЦЭМ!$A$40:$A$783,$A303,СВЦЭМ!$B$39:$B$782,T$278)+'СЕТ СН'!$F$13</f>
        <v>0</v>
      </c>
      <c r="U303" s="36">
        <f>SUMIFS(СВЦЭМ!$I$40:$I$783,СВЦЭМ!$A$40:$A$783,$A303,СВЦЭМ!$B$39:$B$782,U$278)+'СЕТ СН'!$F$13</f>
        <v>0</v>
      </c>
      <c r="V303" s="36">
        <f>SUMIFS(СВЦЭМ!$I$40:$I$783,СВЦЭМ!$A$40:$A$783,$A303,СВЦЭМ!$B$39:$B$782,V$278)+'СЕТ СН'!$F$13</f>
        <v>0</v>
      </c>
      <c r="W303" s="36">
        <f>SUMIFS(СВЦЭМ!$I$40:$I$783,СВЦЭМ!$A$40:$A$783,$A303,СВЦЭМ!$B$39:$B$782,W$278)+'СЕТ СН'!$F$13</f>
        <v>0</v>
      </c>
      <c r="X303" s="36">
        <f>SUMIFS(СВЦЭМ!$I$40:$I$783,СВЦЭМ!$A$40:$A$783,$A303,СВЦЭМ!$B$39:$B$782,X$278)+'СЕТ СН'!$F$13</f>
        <v>0</v>
      </c>
      <c r="Y303" s="36">
        <f>SUMIFS(СВЦЭМ!$I$40:$I$783,СВЦЭМ!$A$40:$A$783,$A303,СВЦЭМ!$B$39:$B$782,Y$278)+'СЕТ СН'!$F$13</f>
        <v>0</v>
      </c>
    </row>
    <row r="304" spans="1:25" ht="15.75" hidden="1" x14ac:dyDescent="0.2">
      <c r="A304" s="35">
        <f t="shared" si="8"/>
        <v>44983</v>
      </c>
      <c r="B304" s="36">
        <f>SUMIFS(СВЦЭМ!$I$40:$I$783,СВЦЭМ!$A$40:$A$783,$A304,СВЦЭМ!$B$39:$B$782,B$278)+'СЕТ СН'!$F$13</f>
        <v>0</v>
      </c>
      <c r="C304" s="36">
        <f>SUMIFS(СВЦЭМ!$I$40:$I$783,СВЦЭМ!$A$40:$A$783,$A304,СВЦЭМ!$B$39:$B$782,C$278)+'СЕТ СН'!$F$13</f>
        <v>0</v>
      </c>
      <c r="D304" s="36">
        <f>SUMIFS(СВЦЭМ!$I$40:$I$783,СВЦЭМ!$A$40:$A$783,$A304,СВЦЭМ!$B$39:$B$782,D$278)+'СЕТ СН'!$F$13</f>
        <v>0</v>
      </c>
      <c r="E304" s="36">
        <f>SUMIFS(СВЦЭМ!$I$40:$I$783,СВЦЭМ!$A$40:$A$783,$A304,СВЦЭМ!$B$39:$B$782,E$278)+'СЕТ СН'!$F$13</f>
        <v>0</v>
      </c>
      <c r="F304" s="36">
        <f>SUMIFS(СВЦЭМ!$I$40:$I$783,СВЦЭМ!$A$40:$A$783,$A304,СВЦЭМ!$B$39:$B$782,F$278)+'СЕТ СН'!$F$13</f>
        <v>0</v>
      </c>
      <c r="G304" s="36">
        <f>SUMIFS(СВЦЭМ!$I$40:$I$783,СВЦЭМ!$A$40:$A$783,$A304,СВЦЭМ!$B$39:$B$782,G$278)+'СЕТ СН'!$F$13</f>
        <v>0</v>
      </c>
      <c r="H304" s="36">
        <f>SUMIFS(СВЦЭМ!$I$40:$I$783,СВЦЭМ!$A$40:$A$783,$A304,СВЦЭМ!$B$39:$B$782,H$278)+'СЕТ СН'!$F$13</f>
        <v>0</v>
      </c>
      <c r="I304" s="36">
        <f>SUMIFS(СВЦЭМ!$I$40:$I$783,СВЦЭМ!$A$40:$A$783,$A304,СВЦЭМ!$B$39:$B$782,I$278)+'СЕТ СН'!$F$13</f>
        <v>0</v>
      </c>
      <c r="J304" s="36">
        <f>SUMIFS(СВЦЭМ!$I$40:$I$783,СВЦЭМ!$A$40:$A$783,$A304,СВЦЭМ!$B$39:$B$782,J$278)+'СЕТ СН'!$F$13</f>
        <v>0</v>
      </c>
      <c r="K304" s="36">
        <f>SUMIFS(СВЦЭМ!$I$40:$I$783,СВЦЭМ!$A$40:$A$783,$A304,СВЦЭМ!$B$39:$B$782,K$278)+'СЕТ СН'!$F$13</f>
        <v>0</v>
      </c>
      <c r="L304" s="36">
        <f>SUMIFS(СВЦЭМ!$I$40:$I$783,СВЦЭМ!$A$40:$A$783,$A304,СВЦЭМ!$B$39:$B$782,L$278)+'СЕТ СН'!$F$13</f>
        <v>0</v>
      </c>
      <c r="M304" s="36">
        <f>SUMIFS(СВЦЭМ!$I$40:$I$783,СВЦЭМ!$A$40:$A$783,$A304,СВЦЭМ!$B$39:$B$782,M$278)+'СЕТ СН'!$F$13</f>
        <v>0</v>
      </c>
      <c r="N304" s="36">
        <f>SUMIFS(СВЦЭМ!$I$40:$I$783,СВЦЭМ!$A$40:$A$783,$A304,СВЦЭМ!$B$39:$B$782,N$278)+'СЕТ СН'!$F$13</f>
        <v>0</v>
      </c>
      <c r="O304" s="36">
        <f>SUMIFS(СВЦЭМ!$I$40:$I$783,СВЦЭМ!$A$40:$A$783,$A304,СВЦЭМ!$B$39:$B$782,O$278)+'СЕТ СН'!$F$13</f>
        <v>0</v>
      </c>
      <c r="P304" s="36">
        <f>SUMIFS(СВЦЭМ!$I$40:$I$783,СВЦЭМ!$A$40:$A$783,$A304,СВЦЭМ!$B$39:$B$782,P$278)+'СЕТ СН'!$F$13</f>
        <v>0</v>
      </c>
      <c r="Q304" s="36">
        <f>SUMIFS(СВЦЭМ!$I$40:$I$783,СВЦЭМ!$A$40:$A$783,$A304,СВЦЭМ!$B$39:$B$782,Q$278)+'СЕТ СН'!$F$13</f>
        <v>0</v>
      </c>
      <c r="R304" s="36">
        <f>SUMIFS(СВЦЭМ!$I$40:$I$783,СВЦЭМ!$A$40:$A$783,$A304,СВЦЭМ!$B$39:$B$782,R$278)+'СЕТ СН'!$F$13</f>
        <v>0</v>
      </c>
      <c r="S304" s="36">
        <f>SUMIFS(СВЦЭМ!$I$40:$I$783,СВЦЭМ!$A$40:$A$783,$A304,СВЦЭМ!$B$39:$B$782,S$278)+'СЕТ СН'!$F$13</f>
        <v>0</v>
      </c>
      <c r="T304" s="36">
        <f>SUMIFS(СВЦЭМ!$I$40:$I$783,СВЦЭМ!$A$40:$A$783,$A304,СВЦЭМ!$B$39:$B$782,T$278)+'СЕТ СН'!$F$13</f>
        <v>0</v>
      </c>
      <c r="U304" s="36">
        <f>SUMIFS(СВЦЭМ!$I$40:$I$783,СВЦЭМ!$A$40:$A$783,$A304,СВЦЭМ!$B$39:$B$782,U$278)+'СЕТ СН'!$F$13</f>
        <v>0</v>
      </c>
      <c r="V304" s="36">
        <f>SUMIFS(СВЦЭМ!$I$40:$I$783,СВЦЭМ!$A$40:$A$783,$A304,СВЦЭМ!$B$39:$B$782,V$278)+'СЕТ СН'!$F$13</f>
        <v>0</v>
      </c>
      <c r="W304" s="36">
        <f>SUMIFS(СВЦЭМ!$I$40:$I$783,СВЦЭМ!$A$40:$A$783,$A304,СВЦЭМ!$B$39:$B$782,W$278)+'СЕТ СН'!$F$13</f>
        <v>0</v>
      </c>
      <c r="X304" s="36">
        <f>SUMIFS(СВЦЭМ!$I$40:$I$783,СВЦЭМ!$A$40:$A$783,$A304,СВЦЭМ!$B$39:$B$782,X$278)+'СЕТ СН'!$F$13</f>
        <v>0</v>
      </c>
      <c r="Y304" s="36">
        <f>SUMIFS(СВЦЭМ!$I$40:$I$783,СВЦЭМ!$A$40:$A$783,$A304,СВЦЭМ!$B$39:$B$782,Y$278)+'СЕТ СН'!$F$13</f>
        <v>0</v>
      </c>
    </row>
    <row r="305" spans="1:27" ht="15.75" hidden="1" x14ac:dyDescent="0.2">
      <c r="A305" s="35">
        <f t="shared" si="8"/>
        <v>44984</v>
      </c>
      <c r="B305" s="36">
        <f>SUMIFS(СВЦЭМ!$I$40:$I$783,СВЦЭМ!$A$40:$A$783,$A305,СВЦЭМ!$B$39:$B$782,B$278)+'СЕТ СН'!$F$13</f>
        <v>0</v>
      </c>
      <c r="C305" s="36">
        <f>SUMIFS(СВЦЭМ!$I$40:$I$783,СВЦЭМ!$A$40:$A$783,$A305,СВЦЭМ!$B$39:$B$782,C$278)+'СЕТ СН'!$F$13</f>
        <v>0</v>
      </c>
      <c r="D305" s="36">
        <f>SUMIFS(СВЦЭМ!$I$40:$I$783,СВЦЭМ!$A$40:$A$783,$A305,СВЦЭМ!$B$39:$B$782,D$278)+'СЕТ СН'!$F$13</f>
        <v>0</v>
      </c>
      <c r="E305" s="36">
        <f>SUMIFS(СВЦЭМ!$I$40:$I$783,СВЦЭМ!$A$40:$A$783,$A305,СВЦЭМ!$B$39:$B$782,E$278)+'СЕТ СН'!$F$13</f>
        <v>0</v>
      </c>
      <c r="F305" s="36">
        <f>SUMIFS(СВЦЭМ!$I$40:$I$783,СВЦЭМ!$A$40:$A$783,$A305,СВЦЭМ!$B$39:$B$782,F$278)+'СЕТ СН'!$F$13</f>
        <v>0</v>
      </c>
      <c r="G305" s="36">
        <f>SUMIFS(СВЦЭМ!$I$40:$I$783,СВЦЭМ!$A$40:$A$783,$A305,СВЦЭМ!$B$39:$B$782,G$278)+'СЕТ СН'!$F$13</f>
        <v>0</v>
      </c>
      <c r="H305" s="36">
        <f>SUMIFS(СВЦЭМ!$I$40:$I$783,СВЦЭМ!$A$40:$A$783,$A305,СВЦЭМ!$B$39:$B$782,H$278)+'СЕТ СН'!$F$13</f>
        <v>0</v>
      </c>
      <c r="I305" s="36">
        <f>SUMIFS(СВЦЭМ!$I$40:$I$783,СВЦЭМ!$A$40:$A$783,$A305,СВЦЭМ!$B$39:$B$782,I$278)+'СЕТ СН'!$F$13</f>
        <v>0</v>
      </c>
      <c r="J305" s="36">
        <f>SUMIFS(СВЦЭМ!$I$40:$I$783,СВЦЭМ!$A$40:$A$783,$A305,СВЦЭМ!$B$39:$B$782,J$278)+'СЕТ СН'!$F$13</f>
        <v>0</v>
      </c>
      <c r="K305" s="36">
        <f>SUMIFS(СВЦЭМ!$I$40:$I$783,СВЦЭМ!$A$40:$A$783,$A305,СВЦЭМ!$B$39:$B$782,K$278)+'СЕТ СН'!$F$13</f>
        <v>0</v>
      </c>
      <c r="L305" s="36">
        <f>SUMIFS(СВЦЭМ!$I$40:$I$783,СВЦЭМ!$A$40:$A$783,$A305,СВЦЭМ!$B$39:$B$782,L$278)+'СЕТ СН'!$F$13</f>
        <v>0</v>
      </c>
      <c r="M305" s="36">
        <f>SUMIFS(СВЦЭМ!$I$40:$I$783,СВЦЭМ!$A$40:$A$783,$A305,СВЦЭМ!$B$39:$B$782,M$278)+'СЕТ СН'!$F$13</f>
        <v>0</v>
      </c>
      <c r="N305" s="36">
        <f>SUMIFS(СВЦЭМ!$I$40:$I$783,СВЦЭМ!$A$40:$A$783,$A305,СВЦЭМ!$B$39:$B$782,N$278)+'СЕТ СН'!$F$13</f>
        <v>0</v>
      </c>
      <c r="O305" s="36">
        <f>SUMIFS(СВЦЭМ!$I$40:$I$783,СВЦЭМ!$A$40:$A$783,$A305,СВЦЭМ!$B$39:$B$782,O$278)+'СЕТ СН'!$F$13</f>
        <v>0</v>
      </c>
      <c r="P305" s="36">
        <f>SUMIFS(СВЦЭМ!$I$40:$I$783,СВЦЭМ!$A$40:$A$783,$A305,СВЦЭМ!$B$39:$B$782,P$278)+'СЕТ СН'!$F$13</f>
        <v>0</v>
      </c>
      <c r="Q305" s="36">
        <f>SUMIFS(СВЦЭМ!$I$40:$I$783,СВЦЭМ!$A$40:$A$783,$A305,СВЦЭМ!$B$39:$B$782,Q$278)+'СЕТ СН'!$F$13</f>
        <v>0</v>
      </c>
      <c r="R305" s="36">
        <f>SUMIFS(СВЦЭМ!$I$40:$I$783,СВЦЭМ!$A$40:$A$783,$A305,СВЦЭМ!$B$39:$B$782,R$278)+'СЕТ СН'!$F$13</f>
        <v>0</v>
      </c>
      <c r="S305" s="36">
        <f>SUMIFS(СВЦЭМ!$I$40:$I$783,СВЦЭМ!$A$40:$A$783,$A305,СВЦЭМ!$B$39:$B$782,S$278)+'СЕТ СН'!$F$13</f>
        <v>0</v>
      </c>
      <c r="T305" s="36">
        <f>SUMIFS(СВЦЭМ!$I$40:$I$783,СВЦЭМ!$A$40:$A$783,$A305,СВЦЭМ!$B$39:$B$782,T$278)+'СЕТ СН'!$F$13</f>
        <v>0</v>
      </c>
      <c r="U305" s="36">
        <f>SUMIFS(СВЦЭМ!$I$40:$I$783,СВЦЭМ!$A$40:$A$783,$A305,СВЦЭМ!$B$39:$B$782,U$278)+'СЕТ СН'!$F$13</f>
        <v>0</v>
      </c>
      <c r="V305" s="36">
        <f>SUMIFS(СВЦЭМ!$I$40:$I$783,СВЦЭМ!$A$40:$A$783,$A305,СВЦЭМ!$B$39:$B$782,V$278)+'СЕТ СН'!$F$13</f>
        <v>0</v>
      </c>
      <c r="W305" s="36">
        <f>SUMIFS(СВЦЭМ!$I$40:$I$783,СВЦЭМ!$A$40:$A$783,$A305,СВЦЭМ!$B$39:$B$782,W$278)+'СЕТ СН'!$F$13</f>
        <v>0</v>
      </c>
      <c r="X305" s="36">
        <f>SUMIFS(СВЦЭМ!$I$40:$I$783,СВЦЭМ!$A$40:$A$783,$A305,СВЦЭМ!$B$39:$B$782,X$278)+'СЕТ СН'!$F$13</f>
        <v>0</v>
      </c>
      <c r="Y305" s="36">
        <f>SUMIFS(СВЦЭМ!$I$40:$I$783,СВЦЭМ!$A$40:$A$783,$A305,СВЦЭМ!$B$39:$B$782,Y$278)+'СЕТ СН'!$F$13</f>
        <v>0</v>
      </c>
    </row>
    <row r="306" spans="1:27" ht="15.75" hidden="1" x14ac:dyDescent="0.2">
      <c r="A306" s="35">
        <f t="shared" si="8"/>
        <v>44985</v>
      </c>
      <c r="B306" s="36">
        <f>SUMIFS(СВЦЭМ!$I$40:$I$783,СВЦЭМ!$A$40:$A$783,$A306,СВЦЭМ!$B$39:$B$782,B$278)+'СЕТ СН'!$F$13</f>
        <v>0</v>
      </c>
      <c r="C306" s="36">
        <f>SUMIFS(СВЦЭМ!$I$40:$I$783,СВЦЭМ!$A$40:$A$783,$A306,СВЦЭМ!$B$39:$B$782,C$278)+'СЕТ СН'!$F$13</f>
        <v>0</v>
      </c>
      <c r="D306" s="36">
        <f>SUMIFS(СВЦЭМ!$I$40:$I$783,СВЦЭМ!$A$40:$A$783,$A306,СВЦЭМ!$B$39:$B$782,D$278)+'СЕТ СН'!$F$13</f>
        <v>0</v>
      </c>
      <c r="E306" s="36">
        <f>SUMIFS(СВЦЭМ!$I$40:$I$783,СВЦЭМ!$A$40:$A$783,$A306,СВЦЭМ!$B$39:$B$782,E$278)+'СЕТ СН'!$F$13</f>
        <v>0</v>
      </c>
      <c r="F306" s="36">
        <f>SUMIFS(СВЦЭМ!$I$40:$I$783,СВЦЭМ!$A$40:$A$783,$A306,СВЦЭМ!$B$39:$B$782,F$278)+'СЕТ СН'!$F$13</f>
        <v>0</v>
      </c>
      <c r="G306" s="36">
        <f>SUMIFS(СВЦЭМ!$I$40:$I$783,СВЦЭМ!$A$40:$A$783,$A306,СВЦЭМ!$B$39:$B$782,G$278)+'СЕТ СН'!$F$13</f>
        <v>0</v>
      </c>
      <c r="H306" s="36">
        <f>SUMIFS(СВЦЭМ!$I$40:$I$783,СВЦЭМ!$A$40:$A$783,$A306,СВЦЭМ!$B$39:$B$782,H$278)+'СЕТ СН'!$F$13</f>
        <v>0</v>
      </c>
      <c r="I306" s="36">
        <f>SUMIFS(СВЦЭМ!$I$40:$I$783,СВЦЭМ!$A$40:$A$783,$A306,СВЦЭМ!$B$39:$B$782,I$278)+'СЕТ СН'!$F$13</f>
        <v>0</v>
      </c>
      <c r="J306" s="36">
        <f>SUMIFS(СВЦЭМ!$I$40:$I$783,СВЦЭМ!$A$40:$A$783,$A306,СВЦЭМ!$B$39:$B$782,J$278)+'СЕТ СН'!$F$13</f>
        <v>0</v>
      </c>
      <c r="K306" s="36">
        <f>SUMIFS(СВЦЭМ!$I$40:$I$783,СВЦЭМ!$A$40:$A$783,$A306,СВЦЭМ!$B$39:$B$782,K$278)+'СЕТ СН'!$F$13</f>
        <v>0</v>
      </c>
      <c r="L306" s="36">
        <f>SUMIFS(СВЦЭМ!$I$40:$I$783,СВЦЭМ!$A$40:$A$783,$A306,СВЦЭМ!$B$39:$B$782,L$278)+'СЕТ СН'!$F$13</f>
        <v>0</v>
      </c>
      <c r="M306" s="36">
        <f>SUMIFS(СВЦЭМ!$I$40:$I$783,СВЦЭМ!$A$40:$A$783,$A306,СВЦЭМ!$B$39:$B$782,M$278)+'СЕТ СН'!$F$13</f>
        <v>0</v>
      </c>
      <c r="N306" s="36">
        <f>SUMIFS(СВЦЭМ!$I$40:$I$783,СВЦЭМ!$A$40:$A$783,$A306,СВЦЭМ!$B$39:$B$782,N$278)+'СЕТ СН'!$F$13</f>
        <v>0</v>
      </c>
      <c r="O306" s="36">
        <f>SUMIFS(СВЦЭМ!$I$40:$I$783,СВЦЭМ!$A$40:$A$783,$A306,СВЦЭМ!$B$39:$B$782,O$278)+'СЕТ СН'!$F$13</f>
        <v>0</v>
      </c>
      <c r="P306" s="36">
        <f>SUMIFS(СВЦЭМ!$I$40:$I$783,СВЦЭМ!$A$40:$A$783,$A306,СВЦЭМ!$B$39:$B$782,P$278)+'СЕТ СН'!$F$13</f>
        <v>0</v>
      </c>
      <c r="Q306" s="36">
        <f>SUMIFS(СВЦЭМ!$I$40:$I$783,СВЦЭМ!$A$40:$A$783,$A306,СВЦЭМ!$B$39:$B$782,Q$278)+'СЕТ СН'!$F$13</f>
        <v>0</v>
      </c>
      <c r="R306" s="36">
        <f>SUMIFS(СВЦЭМ!$I$40:$I$783,СВЦЭМ!$A$40:$A$783,$A306,СВЦЭМ!$B$39:$B$782,R$278)+'СЕТ СН'!$F$13</f>
        <v>0</v>
      </c>
      <c r="S306" s="36">
        <f>SUMIFS(СВЦЭМ!$I$40:$I$783,СВЦЭМ!$A$40:$A$783,$A306,СВЦЭМ!$B$39:$B$782,S$278)+'СЕТ СН'!$F$13</f>
        <v>0</v>
      </c>
      <c r="T306" s="36">
        <f>SUMIFS(СВЦЭМ!$I$40:$I$783,СВЦЭМ!$A$40:$A$783,$A306,СВЦЭМ!$B$39:$B$782,T$278)+'СЕТ СН'!$F$13</f>
        <v>0</v>
      </c>
      <c r="U306" s="36">
        <f>SUMIFS(СВЦЭМ!$I$40:$I$783,СВЦЭМ!$A$40:$A$783,$A306,СВЦЭМ!$B$39:$B$782,U$278)+'СЕТ СН'!$F$13</f>
        <v>0</v>
      </c>
      <c r="V306" s="36">
        <f>SUMIFS(СВЦЭМ!$I$40:$I$783,СВЦЭМ!$A$40:$A$783,$A306,СВЦЭМ!$B$39:$B$782,V$278)+'СЕТ СН'!$F$13</f>
        <v>0</v>
      </c>
      <c r="W306" s="36">
        <f>SUMIFS(СВЦЭМ!$I$40:$I$783,СВЦЭМ!$A$40:$A$783,$A306,СВЦЭМ!$B$39:$B$782,W$278)+'СЕТ СН'!$F$13</f>
        <v>0</v>
      </c>
      <c r="X306" s="36">
        <f>SUMIFS(СВЦЭМ!$I$40:$I$783,СВЦЭМ!$A$40:$A$783,$A306,СВЦЭМ!$B$39:$B$782,X$278)+'СЕТ СН'!$F$13</f>
        <v>0</v>
      </c>
      <c r="Y306" s="36">
        <f>SUMIFS(СВЦЭМ!$I$40:$I$783,СВЦЭМ!$A$40:$A$783,$A306,СВЦЭМ!$B$39:$B$782,Y$278)+'СЕТ СН'!$F$13</f>
        <v>0</v>
      </c>
    </row>
    <row r="307" spans="1:27" ht="15.75" hidden="1" x14ac:dyDescent="0.2">
      <c r="A307" s="35">
        <f t="shared" si="8"/>
        <v>44986</v>
      </c>
      <c r="B307" s="36">
        <f>SUMIFS(СВЦЭМ!$I$40:$I$783,СВЦЭМ!$A$40:$A$783,$A307,СВЦЭМ!$B$39:$B$782,B$278)+'СЕТ СН'!$F$13</f>
        <v>0</v>
      </c>
      <c r="C307" s="36">
        <f>SUMIFS(СВЦЭМ!$I$40:$I$783,СВЦЭМ!$A$40:$A$783,$A307,СВЦЭМ!$B$39:$B$782,C$278)+'СЕТ СН'!$F$13</f>
        <v>0</v>
      </c>
      <c r="D307" s="36">
        <f>SUMIFS(СВЦЭМ!$I$40:$I$783,СВЦЭМ!$A$40:$A$783,$A307,СВЦЭМ!$B$39:$B$782,D$278)+'СЕТ СН'!$F$13</f>
        <v>0</v>
      </c>
      <c r="E307" s="36">
        <f>SUMIFS(СВЦЭМ!$I$40:$I$783,СВЦЭМ!$A$40:$A$783,$A307,СВЦЭМ!$B$39:$B$782,E$278)+'СЕТ СН'!$F$13</f>
        <v>0</v>
      </c>
      <c r="F307" s="36">
        <f>SUMIFS(СВЦЭМ!$I$40:$I$783,СВЦЭМ!$A$40:$A$783,$A307,СВЦЭМ!$B$39:$B$782,F$278)+'СЕТ СН'!$F$13</f>
        <v>0</v>
      </c>
      <c r="G307" s="36">
        <f>SUMIFS(СВЦЭМ!$I$40:$I$783,СВЦЭМ!$A$40:$A$783,$A307,СВЦЭМ!$B$39:$B$782,G$278)+'СЕТ СН'!$F$13</f>
        <v>0</v>
      </c>
      <c r="H307" s="36">
        <f>SUMIFS(СВЦЭМ!$I$40:$I$783,СВЦЭМ!$A$40:$A$783,$A307,СВЦЭМ!$B$39:$B$782,H$278)+'СЕТ СН'!$F$13</f>
        <v>0</v>
      </c>
      <c r="I307" s="36">
        <f>SUMIFS(СВЦЭМ!$I$40:$I$783,СВЦЭМ!$A$40:$A$783,$A307,СВЦЭМ!$B$39:$B$782,I$278)+'СЕТ СН'!$F$13</f>
        <v>0</v>
      </c>
      <c r="J307" s="36">
        <f>SUMIFS(СВЦЭМ!$I$40:$I$783,СВЦЭМ!$A$40:$A$783,$A307,СВЦЭМ!$B$39:$B$782,J$278)+'СЕТ СН'!$F$13</f>
        <v>0</v>
      </c>
      <c r="K307" s="36">
        <f>SUMIFS(СВЦЭМ!$I$40:$I$783,СВЦЭМ!$A$40:$A$783,$A307,СВЦЭМ!$B$39:$B$782,K$278)+'СЕТ СН'!$F$13</f>
        <v>0</v>
      </c>
      <c r="L307" s="36">
        <f>SUMIFS(СВЦЭМ!$I$40:$I$783,СВЦЭМ!$A$40:$A$783,$A307,СВЦЭМ!$B$39:$B$782,L$278)+'СЕТ СН'!$F$13</f>
        <v>0</v>
      </c>
      <c r="M307" s="36">
        <f>SUMIFS(СВЦЭМ!$I$40:$I$783,СВЦЭМ!$A$40:$A$783,$A307,СВЦЭМ!$B$39:$B$782,M$278)+'СЕТ СН'!$F$13</f>
        <v>0</v>
      </c>
      <c r="N307" s="36">
        <f>SUMIFS(СВЦЭМ!$I$40:$I$783,СВЦЭМ!$A$40:$A$783,$A307,СВЦЭМ!$B$39:$B$782,N$278)+'СЕТ СН'!$F$13</f>
        <v>0</v>
      </c>
      <c r="O307" s="36">
        <f>SUMIFS(СВЦЭМ!$I$40:$I$783,СВЦЭМ!$A$40:$A$783,$A307,СВЦЭМ!$B$39:$B$782,O$278)+'СЕТ СН'!$F$13</f>
        <v>0</v>
      </c>
      <c r="P307" s="36">
        <f>SUMIFS(СВЦЭМ!$I$40:$I$783,СВЦЭМ!$A$40:$A$783,$A307,СВЦЭМ!$B$39:$B$782,P$278)+'СЕТ СН'!$F$13</f>
        <v>0</v>
      </c>
      <c r="Q307" s="36">
        <f>SUMIFS(СВЦЭМ!$I$40:$I$783,СВЦЭМ!$A$40:$A$783,$A307,СВЦЭМ!$B$39:$B$782,Q$278)+'СЕТ СН'!$F$13</f>
        <v>0</v>
      </c>
      <c r="R307" s="36">
        <f>SUMIFS(СВЦЭМ!$I$40:$I$783,СВЦЭМ!$A$40:$A$783,$A307,СВЦЭМ!$B$39:$B$782,R$278)+'СЕТ СН'!$F$13</f>
        <v>0</v>
      </c>
      <c r="S307" s="36">
        <f>SUMIFS(СВЦЭМ!$I$40:$I$783,СВЦЭМ!$A$40:$A$783,$A307,СВЦЭМ!$B$39:$B$782,S$278)+'СЕТ СН'!$F$13</f>
        <v>0</v>
      </c>
      <c r="T307" s="36">
        <f>SUMIFS(СВЦЭМ!$I$40:$I$783,СВЦЭМ!$A$40:$A$783,$A307,СВЦЭМ!$B$39:$B$782,T$278)+'СЕТ СН'!$F$13</f>
        <v>0</v>
      </c>
      <c r="U307" s="36">
        <f>SUMIFS(СВЦЭМ!$I$40:$I$783,СВЦЭМ!$A$40:$A$783,$A307,СВЦЭМ!$B$39:$B$782,U$278)+'СЕТ СН'!$F$13</f>
        <v>0</v>
      </c>
      <c r="V307" s="36">
        <f>SUMIFS(СВЦЭМ!$I$40:$I$783,СВЦЭМ!$A$40:$A$783,$A307,СВЦЭМ!$B$39:$B$782,V$278)+'СЕТ СН'!$F$13</f>
        <v>0</v>
      </c>
      <c r="W307" s="36">
        <f>SUMIFS(СВЦЭМ!$I$40:$I$783,СВЦЭМ!$A$40:$A$783,$A307,СВЦЭМ!$B$39:$B$782,W$278)+'СЕТ СН'!$F$13</f>
        <v>0</v>
      </c>
      <c r="X307" s="36">
        <f>SUMIFS(СВЦЭМ!$I$40:$I$783,СВЦЭМ!$A$40:$A$783,$A307,СВЦЭМ!$B$39:$B$782,X$278)+'СЕТ СН'!$F$13</f>
        <v>0</v>
      </c>
      <c r="Y307" s="36">
        <f>SUMIFS(СВЦЭМ!$I$40:$I$783,СВЦЭМ!$A$40:$A$783,$A307,СВЦЭМ!$B$39:$B$782,Y$278)+'СЕТ СН'!$F$13</f>
        <v>0</v>
      </c>
    </row>
    <row r="308" spans="1:27" ht="15.75" hidden="1" x14ac:dyDescent="0.2">
      <c r="A308" s="35">
        <f t="shared" si="8"/>
        <v>44987</v>
      </c>
      <c r="B308" s="36">
        <f>SUMIFS(СВЦЭМ!$I$40:$I$783,СВЦЭМ!$A$40:$A$783,$A308,СВЦЭМ!$B$39:$B$782,B$278)+'СЕТ СН'!$F$13</f>
        <v>0</v>
      </c>
      <c r="C308" s="36">
        <f>SUMIFS(СВЦЭМ!$I$40:$I$783,СВЦЭМ!$A$40:$A$783,$A308,СВЦЭМ!$B$39:$B$782,C$278)+'СЕТ СН'!$F$13</f>
        <v>0</v>
      </c>
      <c r="D308" s="36">
        <f>SUMIFS(СВЦЭМ!$I$40:$I$783,СВЦЭМ!$A$40:$A$783,$A308,СВЦЭМ!$B$39:$B$782,D$278)+'СЕТ СН'!$F$13</f>
        <v>0</v>
      </c>
      <c r="E308" s="36">
        <f>SUMIFS(СВЦЭМ!$I$40:$I$783,СВЦЭМ!$A$40:$A$783,$A308,СВЦЭМ!$B$39:$B$782,E$278)+'СЕТ СН'!$F$13</f>
        <v>0</v>
      </c>
      <c r="F308" s="36">
        <f>SUMIFS(СВЦЭМ!$I$40:$I$783,СВЦЭМ!$A$40:$A$783,$A308,СВЦЭМ!$B$39:$B$782,F$278)+'СЕТ СН'!$F$13</f>
        <v>0</v>
      </c>
      <c r="G308" s="36">
        <f>SUMIFS(СВЦЭМ!$I$40:$I$783,СВЦЭМ!$A$40:$A$783,$A308,СВЦЭМ!$B$39:$B$782,G$278)+'СЕТ СН'!$F$13</f>
        <v>0</v>
      </c>
      <c r="H308" s="36">
        <f>SUMIFS(СВЦЭМ!$I$40:$I$783,СВЦЭМ!$A$40:$A$783,$A308,СВЦЭМ!$B$39:$B$782,H$278)+'СЕТ СН'!$F$13</f>
        <v>0</v>
      </c>
      <c r="I308" s="36">
        <f>SUMIFS(СВЦЭМ!$I$40:$I$783,СВЦЭМ!$A$40:$A$783,$A308,СВЦЭМ!$B$39:$B$782,I$278)+'СЕТ СН'!$F$13</f>
        <v>0</v>
      </c>
      <c r="J308" s="36">
        <f>SUMIFS(СВЦЭМ!$I$40:$I$783,СВЦЭМ!$A$40:$A$783,$A308,СВЦЭМ!$B$39:$B$782,J$278)+'СЕТ СН'!$F$13</f>
        <v>0</v>
      </c>
      <c r="K308" s="36">
        <f>SUMIFS(СВЦЭМ!$I$40:$I$783,СВЦЭМ!$A$40:$A$783,$A308,СВЦЭМ!$B$39:$B$782,K$278)+'СЕТ СН'!$F$13</f>
        <v>0</v>
      </c>
      <c r="L308" s="36">
        <f>SUMIFS(СВЦЭМ!$I$40:$I$783,СВЦЭМ!$A$40:$A$783,$A308,СВЦЭМ!$B$39:$B$782,L$278)+'СЕТ СН'!$F$13</f>
        <v>0</v>
      </c>
      <c r="M308" s="36">
        <f>SUMIFS(СВЦЭМ!$I$40:$I$783,СВЦЭМ!$A$40:$A$783,$A308,СВЦЭМ!$B$39:$B$782,M$278)+'СЕТ СН'!$F$13</f>
        <v>0</v>
      </c>
      <c r="N308" s="36">
        <f>SUMIFS(СВЦЭМ!$I$40:$I$783,СВЦЭМ!$A$40:$A$783,$A308,СВЦЭМ!$B$39:$B$782,N$278)+'СЕТ СН'!$F$13</f>
        <v>0</v>
      </c>
      <c r="O308" s="36">
        <f>SUMIFS(СВЦЭМ!$I$40:$I$783,СВЦЭМ!$A$40:$A$783,$A308,СВЦЭМ!$B$39:$B$782,O$278)+'СЕТ СН'!$F$13</f>
        <v>0</v>
      </c>
      <c r="P308" s="36">
        <f>SUMIFS(СВЦЭМ!$I$40:$I$783,СВЦЭМ!$A$40:$A$783,$A308,СВЦЭМ!$B$39:$B$782,P$278)+'СЕТ СН'!$F$13</f>
        <v>0</v>
      </c>
      <c r="Q308" s="36">
        <f>SUMIFS(СВЦЭМ!$I$40:$I$783,СВЦЭМ!$A$40:$A$783,$A308,СВЦЭМ!$B$39:$B$782,Q$278)+'СЕТ СН'!$F$13</f>
        <v>0</v>
      </c>
      <c r="R308" s="36">
        <f>SUMIFS(СВЦЭМ!$I$40:$I$783,СВЦЭМ!$A$40:$A$783,$A308,СВЦЭМ!$B$39:$B$782,R$278)+'СЕТ СН'!$F$13</f>
        <v>0</v>
      </c>
      <c r="S308" s="36">
        <f>SUMIFS(СВЦЭМ!$I$40:$I$783,СВЦЭМ!$A$40:$A$783,$A308,СВЦЭМ!$B$39:$B$782,S$278)+'СЕТ СН'!$F$13</f>
        <v>0</v>
      </c>
      <c r="T308" s="36">
        <f>SUMIFS(СВЦЭМ!$I$40:$I$783,СВЦЭМ!$A$40:$A$783,$A308,СВЦЭМ!$B$39:$B$782,T$278)+'СЕТ СН'!$F$13</f>
        <v>0</v>
      </c>
      <c r="U308" s="36">
        <f>SUMIFS(СВЦЭМ!$I$40:$I$783,СВЦЭМ!$A$40:$A$783,$A308,СВЦЭМ!$B$39:$B$782,U$278)+'СЕТ СН'!$F$13</f>
        <v>0</v>
      </c>
      <c r="V308" s="36">
        <f>SUMIFS(СВЦЭМ!$I$40:$I$783,СВЦЭМ!$A$40:$A$783,$A308,СВЦЭМ!$B$39:$B$782,V$278)+'СЕТ СН'!$F$13</f>
        <v>0</v>
      </c>
      <c r="W308" s="36">
        <f>SUMIFS(СВЦЭМ!$I$40:$I$783,СВЦЭМ!$A$40:$A$783,$A308,СВЦЭМ!$B$39:$B$782,W$278)+'СЕТ СН'!$F$13</f>
        <v>0</v>
      </c>
      <c r="X308" s="36">
        <f>SUMIFS(СВЦЭМ!$I$40:$I$783,СВЦЭМ!$A$40:$A$783,$A308,СВЦЭМ!$B$39:$B$782,X$278)+'СЕТ СН'!$F$13</f>
        <v>0</v>
      </c>
      <c r="Y308" s="36">
        <f>SUMIFS(СВЦЭМ!$I$40:$I$783,СВЦЭМ!$A$40:$A$783,$A308,СВЦЭМ!$B$39:$B$782,Y$278)+'СЕТ СН'!$F$13</f>
        <v>0</v>
      </c>
    </row>
    <row r="309" spans="1:27" ht="15.75" hidden="1" x14ac:dyDescent="0.2">
      <c r="A309" s="35">
        <f t="shared" si="8"/>
        <v>44988</v>
      </c>
      <c r="B309" s="36">
        <f>SUMIFS(СВЦЭМ!$I$40:$I$783,СВЦЭМ!$A$40:$A$783,$A309,СВЦЭМ!$B$39:$B$782,B$278)+'СЕТ СН'!$F$13</f>
        <v>0</v>
      </c>
      <c r="C309" s="36">
        <f>SUMIFS(СВЦЭМ!$I$40:$I$783,СВЦЭМ!$A$40:$A$783,$A309,СВЦЭМ!$B$39:$B$782,C$278)+'СЕТ СН'!$F$13</f>
        <v>0</v>
      </c>
      <c r="D309" s="36">
        <f>SUMIFS(СВЦЭМ!$I$40:$I$783,СВЦЭМ!$A$40:$A$783,$A309,СВЦЭМ!$B$39:$B$782,D$278)+'СЕТ СН'!$F$13</f>
        <v>0</v>
      </c>
      <c r="E309" s="36">
        <f>SUMIFS(СВЦЭМ!$I$40:$I$783,СВЦЭМ!$A$40:$A$783,$A309,СВЦЭМ!$B$39:$B$782,E$278)+'СЕТ СН'!$F$13</f>
        <v>0</v>
      </c>
      <c r="F309" s="36">
        <f>SUMIFS(СВЦЭМ!$I$40:$I$783,СВЦЭМ!$A$40:$A$783,$A309,СВЦЭМ!$B$39:$B$782,F$278)+'СЕТ СН'!$F$13</f>
        <v>0</v>
      </c>
      <c r="G309" s="36">
        <f>SUMIFS(СВЦЭМ!$I$40:$I$783,СВЦЭМ!$A$40:$A$783,$A309,СВЦЭМ!$B$39:$B$782,G$278)+'СЕТ СН'!$F$13</f>
        <v>0</v>
      </c>
      <c r="H309" s="36">
        <f>SUMIFS(СВЦЭМ!$I$40:$I$783,СВЦЭМ!$A$40:$A$783,$A309,СВЦЭМ!$B$39:$B$782,H$278)+'СЕТ СН'!$F$13</f>
        <v>0</v>
      </c>
      <c r="I309" s="36">
        <f>SUMIFS(СВЦЭМ!$I$40:$I$783,СВЦЭМ!$A$40:$A$783,$A309,СВЦЭМ!$B$39:$B$782,I$278)+'СЕТ СН'!$F$13</f>
        <v>0</v>
      </c>
      <c r="J309" s="36">
        <f>SUMIFS(СВЦЭМ!$I$40:$I$783,СВЦЭМ!$A$40:$A$783,$A309,СВЦЭМ!$B$39:$B$782,J$278)+'СЕТ СН'!$F$13</f>
        <v>0</v>
      </c>
      <c r="K309" s="36">
        <f>SUMIFS(СВЦЭМ!$I$40:$I$783,СВЦЭМ!$A$40:$A$783,$A309,СВЦЭМ!$B$39:$B$782,K$278)+'СЕТ СН'!$F$13</f>
        <v>0</v>
      </c>
      <c r="L309" s="36">
        <f>SUMIFS(СВЦЭМ!$I$40:$I$783,СВЦЭМ!$A$40:$A$783,$A309,СВЦЭМ!$B$39:$B$782,L$278)+'СЕТ СН'!$F$13</f>
        <v>0</v>
      </c>
      <c r="M309" s="36">
        <f>SUMIFS(СВЦЭМ!$I$40:$I$783,СВЦЭМ!$A$40:$A$783,$A309,СВЦЭМ!$B$39:$B$782,M$278)+'СЕТ СН'!$F$13</f>
        <v>0</v>
      </c>
      <c r="N309" s="36">
        <f>SUMIFS(СВЦЭМ!$I$40:$I$783,СВЦЭМ!$A$40:$A$783,$A309,СВЦЭМ!$B$39:$B$782,N$278)+'СЕТ СН'!$F$13</f>
        <v>0</v>
      </c>
      <c r="O309" s="36">
        <f>SUMIFS(СВЦЭМ!$I$40:$I$783,СВЦЭМ!$A$40:$A$783,$A309,СВЦЭМ!$B$39:$B$782,O$278)+'СЕТ СН'!$F$13</f>
        <v>0</v>
      </c>
      <c r="P309" s="36">
        <f>SUMIFS(СВЦЭМ!$I$40:$I$783,СВЦЭМ!$A$40:$A$783,$A309,СВЦЭМ!$B$39:$B$782,P$278)+'СЕТ СН'!$F$13</f>
        <v>0</v>
      </c>
      <c r="Q309" s="36">
        <f>SUMIFS(СВЦЭМ!$I$40:$I$783,СВЦЭМ!$A$40:$A$783,$A309,СВЦЭМ!$B$39:$B$782,Q$278)+'СЕТ СН'!$F$13</f>
        <v>0</v>
      </c>
      <c r="R309" s="36">
        <f>SUMIFS(СВЦЭМ!$I$40:$I$783,СВЦЭМ!$A$40:$A$783,$A309,СВЦЭМ!$B$39:$B$782,R$278)+'СЕТ СН'!$F$13</f>
        <v>0</v>
      </c>
      <c r="S309" s="36">
        <f>SUMIFS(СВЦЭМ!$I$40:$I$783,СВЦЭМ!$A$40:$A$783,$A309,СВЦЭМ!$B$39:$B$782,S$278)+'СЕТ СН'!$F$13</f>
        <v>0</v>
      </c>
      <c r="T309" s="36">
        <f>SUMIFS(СВЦЭМ!$I$40:$I$783,СВЦЭМ!$A$40:$A$783,$A309,СВЦЭМ!$B$39:$B$782,T$278)+'СЕТ СН'!$F$13</f>
        <v>0</v>
      </c>
      <c r="U309" s="36">
        <f>SUMIFS(СВЦЭМ!$I$40:$I$783,СВЦЭМ!$A$40:$A$783,$A309,СВЦЭМ!$B$39:$B$782,U$278)+'СЕТ СН'!$F$13</f>
        <v>0</v>
      </c>
      <c r="V309" s="36">
        <f>SUMIFS(СВЦЭМ!$I$40:$I$783,СВЦЭМ!$A$40:$A$783,$A309,СВЦЭМ!$B$39:$B$782,V$278)+'СЕТ СН'!$F$13</f>
        <v>0</v>
      </c>
      <c r="W309" s="36">
        <f>SUMIFS(СВЦЭМ!$I$40:$I$783,СВЦЭМ!$A$40:$A$783,$A309,СВЦЭМ!$B$39:$B$782,W$278)+'СЕТ СН'!$F$13</f>
        <v>0</v>
      </c>
      <c r="X309" s="36">
        <f>SUMIFS(СВЦЭМ!$I$40:$I$783,СВЦЭМ!$A$40:$A$783,$A309,СВЦЭМ!$B$39:$B$782,X$278)+'СЕТ СН'!$F$13</f>
        <v>0</v>
      </c>
      <c r="Y309" s="36">
        <f>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1" t="s">
        <v>7</v>
      </c>
      <c r="B311" s="125" t="s">
        <v>91</v>
      </c>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7"/>
    </row>
    <row r="312" spans="1:27" ht="12.75" hidden="1" customHeight="1" x14ac:dyDescent="0.2">
      <c r="A312" s="132"/>
      <c r="B312" s="128"/>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30"/>
    </row>
    <row r="313" spans="1:27" s="46" customFormat="1" ht="12.75" hidden="1" customHeight="1" x14ac:dyDescent="0.2">
      <c r="A313" s="133"/>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01.02.2023</v>
      </c>
      <c r="B314" s="36">
        <f>SUMIFS(СВЦЭМ!$J$40:$J$783,СВЦЭМ!$A$40:$A$783,$A314,СВЦЭМ!$B$39:$B$782,B$313)+'СЕТ СН'!$F$13</f>
        <v>0</v>
      </c>
      <c r="C314" s="36">
        <f>SUMIFS(СВЦЭМ!$J$40:$J$783,СВЦЭМ!$A$40:$A$783,$A314,СВЦЭМ!$B$39:$B$782,C$313)+'СЕТ СН'!$F$13</f>
        <v>0</v>
      </c>
      <c r="D314" s="36">
        <f>SUMIFS(СВЦЭМ!$J$40:$J$783,СВЦЭМ!$A$40:$A$783,$A314,СВЦЭМ!$B$39:$B$782,D$313)+'СЕТ СН'!$F$13</f>
        <v>0</v>
      </c>
      <c r="E314" s="36">
        <f>SUMIFS(СВЦЭМ!$J$40:$J$783,СВЦЭМ!$A$40:$A$783,$A314,СВЦЭМ!$B$39:$B$782,E$313)+'СЕТ СН'!$F$13</f>
        <v>0</v>
      </c>
      <c r="F314" s="36">
        <f>SUMIFS(СВЦЭМ!$J$40:$J$783,СВЦЭМ!$A$40:$A$783,$A314,СВЦЭМ!$B$39:$B$782,F$313)+'СЕТ СН'!$F$13</f>
        <v>0</v>
      </c>
      <c r="G314" s="36">
        <f>SUMIFS(СВЦЭМ!$J$40:$J$783,СВЦЭМ!$A$40:$A$783,$A314,СВЦЭМ!$B$39:$B$782,G$313)+'СЕТ СН'!$F$13</f>
        <v>0</v>
      </c>
      <c r="H314" s="36">
        <f>SUMIFS(СВЦЭМ!$J$40:$J$783,СВЦЭМ!$A$40:$A$783,$A314,СВЦЭМ!$B$39:$B$782,H$313)+'СЕТ СН'!$F$13</f>
        <v>0</v>
      </c>
      <c r="I314" s="36">
        <f>SUMIFS(СВЦЭМ!$J$40:$J$783,СВЦЭМ!$A$40:$A$783,$A314,СВЦЭМ!$B$39:$B$782,I$313)+'СЕТ СН'!$F$13</f>
        <v>0</v>
      </c>
      <c r="J314" s="36">
        <f>SUMIFS(СВЦЭМ!$J$40:$J$783,СВЦЭМ!$A$40:$A$783,$A314,СВЦЭМ!$B$39:$B$782,J$313)+'СЕТ СН'!$F$13</f>
        <v>0</v>
      </c>
      <c r="K314" s="36">
        <f>SUMIFS(СВЦЭМ!$J$40:$J$783,СВЦЭМ!$A$40:$A$783,$A314,СВЦЭМ!$B$39:$B$782,K$313)+'СЕТ СН'!$F$13</f>
        <v>0</v>
      </c>
      <c r="L314" s="36">
        <f>SUMIFS(СВЦЭМ!$J$40:$J$783,СВЦЭМ!$A$40:$A$783,$A314,СВЦЭМ!$B$39:$B$782,L$313)+'СЕТ СН'!$F$13</f>
        <v>0</v>
      </c>
      <c r="M314" s="36">
        <f>SUMIFS(СВЦЭМ!$J$40:$J$783,СВЦЭМ!$A$40:$A$783,$A314,СВЦЭМ!$B$39:$B$782,M$313)+'СЕТ СН'!$F$13</f>
        <v>0</v>
      </c>
      <c r="N314" s="36">
        <f>SUMIFS(СВЦЭМ!$J$40:$J$783,СВЦЭМ!$A$40:$A$783,$A314,СВЦЭМ!$B$39:$B$782,N$313)+'СЕТ СН'!$F$13</f>
        <v>0</v>
      </c>
      <c r="O314" s="36">
        <f>SUMIFS(СВЦЭМ!$J$40:$J$783,СВЦЭМ!$A$40:$A$783,$A314,СВЦЭМ!$B$39:$B$782,O$313)+'СЕТ СН'!$F$13</f>
        <v>0</v>
      </c>
      <c r="P314" s="36">
        <f>SUMIFS(СВЦЭМ!$J$40:$J$783,СВЦЭМ!$A$40:$A$783,$A314,СВЦЭМ!$B$39:$B$782,P$313)+'СЕТ СН'!$F$13</f>
        <v>0</v>
      </c>
      <c r="Q314" s="36">
        <f>SUMIFS(СВЦЭМ!$J$40:$J$783,СВЦЭМ!$A$40:$A$783,$A314,СВЦЭМ!$B$39:$B$782,Q$313)+'СЕТ СН'!$F$13</f>
        <v>0</v>
      </c>
      <c r="R314" s="36">
        <f>SUMIFS(СВЦЭМ!$J$40:$J$783,СВЦЭМ!$A$40:$A$783,$A314,СВЦЭМ!$B$39:$B$782,R$313)+'СЕТ СН'!$F$13</f>
        <v>0</v>
      </c>
      <c r="S314" s="36">
        <f>SUMIFS(СВЦЭМ!$J$40:$J$783,СВЦЭМ!$A$40:$A$783,$A314,СВЦЭМ!$B$39:$B$782,S$313)+'СЕТ СН'!$F$13</f>
        <v>0</v>
      </c>
      <c r="T314" s="36">
        <f>SUMIFS(СВЦЭМ!$J$40:$J$783,СВЦЭМ!$A$40:$A$783,$A314,СВЦЭМ!$B$39:$B$782,T$313)+'СЕТ СН'!$F$13</f>
        <v>0</v>
      </c>
      <c r="U314" s="36">
        <f>SUMIFS(СВЦЭМ!$J$40:$J$783,СВЦЭМ!$A$40:$A$783,$A314,СВЦЭМ!$B$39:$B$782,U$313)+'СЕТ СН'!$F$13</f>
        <v>0</v>
      </c>
      <c r="V314" s="36">
        <f>SUMIFS(СВЦЭМ!$J$40:$J$783,СВЦЭМ!$A$40:$A$783,$A314,СВЦЭМ!$B$39:$B$782,V$313)+'СЕТ СН'!$F$13</f>
        <v>0</v>
      </c>
      <c r="W314" s="36">
        <f>SUMIFS(СВЦЭМ!$J$40:$J$783,СВЦЭМ!$A$40:$A$783,$A314,СВЦЭМ!$B$39:$B$782,W$313)+'СЕТ СН'!$F$13</f>
        <v>0</v>
      </c>
      <c r="X314" s="36">
        <f>SUMIFS(СВЦЭМ!$J$40:$J$783,СВЦЭМ!$A$40:$A$783,$A314,СВЦЭМ!$B$39:$B$782,X$313)+'СЕТ СН'!$F$13</f>
        <v>0</v>
      </c>
      <c r="Y314" s="36">
        <f>SUMIFS(СВЦЭМ!$J$40:$J$783,СВЦЭМ!$A$40:$A$783,$A314,СВЦЭМ!$B$39:$B$782,Y$313)+'СЕТ СН'!$F$13</f>
        <v>0</v>
      </c>
      <c r="AA314" s="45"/>
    </row>
    <row r="315" spans="1:27" ht="15.75" hidden="1" x14ac:dyDescent="0.2">
      <c r="A315" s="35">
        <f>A314+1</f>
        <v>44959</v>
      </c>
      <c r="B315" s="36">
        <f>SUMIFS(СВЦЭМ!$J$40:$J$783,СВЦЭМ!$A$40:$A$783,$A315,СВЦЭМ!$B$39:$B$782,B$313)+'СЕТ СН'!$F$13</f>
        <v>0</v>
      </c>
      <c r="C315" s="36">
        <f>SUMIFS(СВЦЭМ!$J$40:$J$783,СВЦЭМ!$A$40:$A$783,$A315,СВЦЭМ!$B$39:$B$782,C$313)+'СЕТ СН'!$F$13</f>
        <v>0</v>
      </c>
      <c r="D315" s="36">
        <f>SUMIFS(СВЦЭМ!$J$40:$J$783,СВЦЭМ!$A$40:$A$783,$A315,СВЦЭМ!$B$39:$B$782,D$313)+'СЕТ СН'!$F$13</f>
        <v>0</v>
      </c>
      <c r="E315" s="36">
        <f>SUMIFS(СВЦЭМ!$J$40:$J$783,СВЦЭМ!$A$40:$A$783,$A315,СВЦЭМ!$B$39:$B$782,E$313)+'СЕТ СН'!$F$13</f>
        <v>0</v>
      </c>
      <c r="F315" s="36">
        <f>SUMIFS(СВЦЭМ!$J$40:$J$783,СВЦЭМ!$A$40:$A$783,$A315,СВЦЭМ!$B$39:$B$782,F$313)+'СЕТ СН'!$F$13</f>
        <v>0</v>
      </c>
      <c r="G315" s="36">
        <f>SUMIFS(СВЦЭМ!$J$40:$J$783,СВЦЭМ!$A$40:$A$783,$A315,СВЦЭМ!$B$39:$B$782,G$313)+'СЕТ СН'!$F$13</f>
        <v>0</v>
      </c>
      <c r="H315" s="36">
        <f>SUMIFS(СВЦЭМ!$J$40:$J$783,СВЦЭМ!$A$40:$A$783,$A315,СВЦЭМ!$B$39:$B$782,H$313)+'СЕТ СН'!$F$13</f>
        <v>0</v>
      </c>
      <c r="I315" s="36">
        <f>SUMIFS(СВЦЭМ!$J$40:$J$783,СВЦЭМ!$A$40:$A$783,$A315,СВЦЭМ!$B$39:$B$782,I$313)+'СЕТ СН'!$F$13</f>
        <v>0</v>
      </c>
      <c r="J315" s="36">
        <f>SUMIFS(СВЦЭМ!$J$40:$J$783,СВЦЭМ!$A$40:$A$783,$A315,СВЦЭМ!$B$39:$B$782,J$313)+'СЕТ СН'!$F$13</f>
        <v>0</v>
      </c>
      <c r="K315" s="36">
        <f>SUMIFS(СВЦЭМ!$J$40:$J$783,СВЦЭМ!$A$40:$A$783,$A315,СВЦЭМ!$B$39:$B$782,K$313)+'СЕТ СН'!$F$13</f>
        <v>0</v>
      </c>
      <c r="L315" s="36">
        <f>SUMIFS(СВЦЭМ!$J$40:$J$783,СВЦЭМ!$A$40:$A$783,$A315,СВЦЭМ!$B$39:$B$782,L$313)+'СЕТ СН'!$F$13</f>
        <v>0</v>
      </c>
      <c r="M315" s="36">
        <f>SUMIFS(СВЦЭМ!$J$40:$J$783,СВЦЭМ!$A$40:$A$783,$A315,СВЦЭМ!$B$39:$B$782,M$313)+'СЕТ СН'!$F$13</f>
        <v>0</v>
      </c>
      <c r="N315" s="36">
        <f>SUMIFS(СВЦЭМ!$J$40:$J$783,СВЦЭМ!$A$40:$A$783,$A315,СВЦЭМ!$B$39:$B$782,N$313)+'СЕТ СН'!$F$13</f>
        <v>0</v>
      </c>
      <c r="O315" s="36">
        <f>SUMIFS(СВЦЭМ!$J$40:$J$783,СВЦЭМ!$A$40:$A$783,$A315,СВЦЭМ!$B$39:$B$782,O$313)+'СЕТ СН'!$F$13</f>
        <v>0</v>
      </c>
      <c r="P315" s="36">
        <f>SUMIFS(СВЦЭМ!$J$40:$J$783,СВЦЭМ!$A$40:$A$783,$A315,СВЦЭМ!$B$39:$B$782,P$313)+'СЕТ СН'!$F$13</f>
        <v>0</v>
      </c>
      <c r="Q315" s="36">
        <f>SUMIFS(СВЦЭМ!$J$40:$J$783,СВЦЭМ!$A$40:$A$783,$A315,СВЦЭМ!$B$39:$B$782,Q$313)+'СЕТ СН'!$F$13</f>
        <v>0</v>
      </c>
      <c r="R315" s="36">
        <f>SUMIFS(СВЦЭМ!$J$40:$J$783,СВЦЭМ!$A$40:$A$783,$A315,СВЦЭМ!$B$39:$B$782,R$313)+'СЕТ СН'!$F$13</f>
        <v>0</v>
      </c>
      <c r="S315" s="36">
        <f>SUMIFS(СВЦЭМ!$J$40:$J$783,СВЦЭМ!$A$40:$A$783,$A315,СВЦЭМ!$B$39:$B$782,S$313)+'СЕТ СН'!$F$13</f>
        <v>0</v>
      </c>
      <c r="T315" s="36">
        <f>SUMIFS(СВЦЭМ!$J$40:$J$783,СВЦЭМ!$A$40:$A$783,$A315,СВЦЭМ!$B$39:$B$782,T$313)+'СЕТ СН'!$F$13</f>
        <v>0</v>
      </c>
      <c r="U315" s="36">
        <f>SUMIFS(СВЦЭМ!$J$40:$J$783,СВЦЭМ!$A$40:$A$783,$A315,СВЦЭМ!$B$39:$B$782,U$313)+'СЕТ СН'!$F$13</f>
        <v>0</v>
      </c>
      <c r="V315" s="36">
        <f>SUMIFS(СВЦЭМ!$J$40:$J$783,СВЦЭМ!$A$40:$A$783,$A315,СВЦЭМ!$B$39:$B$782,V$313)+'СЕТ СН'!$F$13</f>
        <v>0</v>
      </c>
      <c r="W315" s="36">
        <f>SUMIFS(СВЦЭМ!$J$40:$J$783,СВЦЭМ!$A$40:$A$783,$A315,СВЦЭМ!$B$39:$B$782,W$313)+'СЕТ СН'!$F$13</f>
        <v>0</v>
      </c>
      <c r="X315" s="36">
        <f>SUMIFS(СВЦЭМ!$J$40:$J$783,СВЦЭМ!$A$40:$A$783,$A315,СВЦЭМ!$B$39:$B$782,X$313)+'СЕТ СН'!$F$13</f>
        <v>0</v>
      </c>
      <c r="Y315" s="36">
        <f>SUMIFS(СВЦЭМ!$J$40:$J$783,СВЦЭМ!$A$40:$A$783,$A315,СВЦЭМ!$B$39:$B$782,Y$313)+'СЕТ СН'!$F$13</f>
        <v>0</v>
      </c>
    </row>
    <row r="316" spans="1:27" ht="15.75" hidden="1" x14ac:dyDescent="0.2">
      <c r="A316" s="35">
        <f t="shared" ref="A316:A344" si="9">A315+1</f>
        <v>44960</v>
      </c>
      <c r="B316" s="36">
        <f>SUMIFS(СВЦЭМ!$J$40:$J$783,СВЦЭМ!$A$40:$A$783,$A316,СВЦЭМ!$B$39:$B$782,B$313)+'СЕТ СН'!$F$13</f>
        <v>0</v>
      </c>
      <c r="C316" s="36">
        <f>SUMIFS(СВЦЭМ!$J$40:$J$783,СВЦЭМ!$A$40:$A$783,$A316,СВЦЭМ!$B$39:$B$782,C$313)+'СЕТ СН'!$F$13</f>
        <v>0</v>
      </c>
      <c r="D316" s="36">
        <f>SUMIFS(СВЦЭМ!$J$40:$J$783,СВЦЭМ!$A$40:$A$783,$A316,СВЦЭМ!$B$39:$B$782,D$313)+'СЕТ СН'!$F$13</f>
        <v>0</v>
      </c>
      <c r="E316" s="36">
        <f>SUMIFS(СВЦЭМ!$J$40:$J$783,СВЦЭМ!$A$40:$A$783,$A316,СВЦЭМ!$B$39:$B$782,E$313)+'СЕТ СН'!$F$13</f>
        <v>0</v>
      </c>
      <c r="F316" s="36">
        <f>SUMIFS(СВЦЭМ!$J$40:$J$783,СВЦЭМ!$A$40:$A$783,$A316,СВЦЭМ!$B$39:$B$782,F$313)+'СЕТ СН'!$F$13</f>
        <v>0</v>
      </c>
      <c r="G316" s="36">
        <f>SUMIFS(СВЦЭМ!$J$40:$J$783,СВЦЭМ!$A$40:$A$783,$A316,СВЦЭМ!$B$39:$B$782,G$313)+'СЕТ СН'!$F$13</f>
        <v>0</v>
      </c>
      <c r="H316" s="36">
        <f>SUMIFS(СВЦЭМ!$J$40:$J$783,СВЦЭМ!$A$40:$A$783,$A316,СВЦЭМ!$B$39:$B$782,H$313)+'СЕТ СН'!$F$13</f>
        <v>0</v>
      </c>
      <c r="I316" s="36">
        <f>SUMIFS(СВЦЭМ!$J$40:$J$783,СВЦЭМ!$A$40:$A$783,$A316,СВЦЭМ!$B$39:$B$782,I$313)+'СЕТ СН'!$F$13</f>
        <v>0</v>
      </c>
      <c r="J316" s="36">
        <f>SUMIFS(СВЦЭМ!$J$40:$J$783,СВЦЭМ!$A$40:$A$783,$A316,СВЦЭМ!$B$39:$B$782,J$313)+'СЕТ СН'!$F$13</f>
        <v>0</v>
      </c>
      <c r="K316" s="36">
        <f>SUMIFS(СВЦЭМ!$J$40:$J$783,СВЦЭМ!$A$40:$A$783,$A316,СВЦЭМ!$B$39:$B$782,K$313)+'СЕТ СН'!$F$13</f>
        <v>0</v>
      </c>
      <c r="L316" s="36">
        <f>SUMIFS(СВЦЭМ!$J$40:$J$783,СВЦЭМ!$A$40:$A$783,$A316,СВЦЭМ!$B$39:$B$782,L$313)+'СЕТ СН'!$F$13</f>
        <v>0</v>
      </c>
      <c r="M316" s="36">
        <f>SUMIFS(СВЦЭМ!$J$40:$J$783,СВЦЭМ!$A$40:$A$783,$A316,СВЦЭМ!$B$39:$B$782,M$313)+'СЕТ СН'!$F$13</f>
        <v>0</v>
      </c>
      <c r="N316" s="36">
        <f>SUMIFS(СВЦЭМ!$J$40:$J$783,СВЦЭМ!$A$40:$A$783,$A316,СВЦЭМ!$B$39:$B$782,N$313)+'СЕТ СН'!$F$13</f>
        <v>0</v>
      </c>
      <c r="O316" s="36">
        <f>SUMIFS(СВЦЭМ!$J$40:$J$783,СВЦЭМ!$A$40:$A$783,$A316,СВЦЭМ!$B$39:$B$782,O$313)+'СЕТ СН'!$F$13</f>
        <v>0</v>
      </c>
      <c r="P316" s="36">
        <f>SUMIFS(СВЦЭМ!$J$40:$J$783,СВЦЭМ!$A$40:$A$783,$A316,СВЦЭМ!$B$39:$B$782,P$313)+'СЕТ СН'!$F$13</f>
        <v>0</v>
      </c>
      <c r="Q316" s="36">
        <f>SUMIFS(СВЦЭМ!$J$40:$J$783,СВЦЭМ!$A$40:$A$783,$A316,СВЦЭМ!$B$39:$B$782,Q$313)+'СЕТ СН'!$F$13</f>
        <v>0</v>
      </c>
      <c r="R316" s="36">
        <f>SUMIFS(СВЦЭМ!$J$40:$J$783,СВЦЭМ!$A$40:$A$783,$A316,СВЦЭМ!$B$39:$B$782,R$313)+'СЕТ СН'!$F$13</f>
        <v>0</v>
      </c>
      <c r="S316" s="36">
        <f>SUMIFS(СВЦЭМ!$J$40:$J$783,СВЦЭМ!$A$40:$A$783,$A316,СВЦЭМ!$B$39:$B$782,S$313)+'СЕТ СН'!$F$13</f>
        <v>0</v>
      </c>
      <c r="T316" s="36">
        <f>SUMIFS(СВЦЭМ!$J$40:$J$783,СВЦЭМ!$A$40:$A$783,$A316,СВЦЭМ!$B$39:$B$782,T$313)+'СЕТ СН'!$F$13</f>
        <v>0</v>
      </c>
      <c r="U316" s="36">
        <f>SUMIFS(СВЦЭМ!$J$40:$J$783,СВЦЭМ!$A$40:$A$783,$A316,СВЦЭМ!$B$39:$B$782,U$313)+'СЕТ СН'!$F$13</f>
        <v>0</v>
      </c>
      <c r="V316" s="36">
        <f>SUMIFS(СВЦЭМ!$J$40:$J$783,СВЦЭМ!$A$40:$A$783,$A316,СВЦЭМ!$B$39:$B$782,V$313)+'СЕТ СН'!$F$13</f>
        <v>0</v>
      </c>
      <c r="W316" s="36">
        <f>SUMIFS(СВЦЭМ!$J$40:$J$783,СВЦЭМ!$A$40:$A$783,$A316,СВЦЭМ!$B$39:$B$782,W$313)+'СЕТ СН'!$F$13</f>
        <v>0</v>
      </c>
      <c r="X316" s="36">
        <f>SUMIFS(СВЦЭМ!$J$40:$J$783,СВЦЭМ!$A$40:$A$783,$A316,СВЦЭМ!$B$39:$B$782,X$313)+'СЕТ СН'!$F$13</f>
        <v>0</v>
      </c>
      <c r="Y316" s="36">
        <f>SUMIFS(СВЦЭМ!$J$40:$J$783,СВЦЭМ!$A$40:$A$783,$A316,СВЦЭМ!$B$39:$B$782,Y$313)+'СЕТ СН'!$F$13</f>
        <v>0</v>
      </c>
    </row>
    <row r="317" spans="1:27" ht="15.75" hidden="1" x14ac:dyDescent="0.2">
      <c r="A317" s="35">
        <f t="shared" si="9"/>
        <v>44961</v>
      </c>
      <c r="B317" s="36">
        <f>SUMIFS(СВЦЭМ!$J$40:$J$783,СВЦЭМ!$A$40:$A$783,$A317,СВЦЭМ!$B$39:$B$782,B$313)+'СЕТ СН'!$F$13</f>
        <v>0</v>
      </c>
      <c r="C317" s="36">
        <f>SUMIFS(СВЦЭМ!$J$40:$J$783,СВЦЭМ!$A$40:$A$783,$A317,СВЦЭМ!$B$39:$B$782,C$313)+'СЕТ СН'!$F$13</f>
        <v>0</v>
      </c>
      <c r="D317" s="36">
        <f>SUMIFS(СВЦЭМ!$J$40:$J$783,СВЦЭМ!$A$40:$A$783,$A317,СВЦЭМ!$B$39:$B$782,D$313)+'СЕТ СН'!$F$13</f>
        <v>0</v>
      </c>
      <c r="E317" s="36">
        <f>SUMIFS(СВЦЭМ!$J$40:$J$783,СВЦЭМ!$A$40:$A$783,$A317,СВЦЭМ!$B$39:$B$782,E$313)+'СЕТ СН'!$F$13</f>
        <v>0</v>
      </c>
      <c r="F317" s="36">
        <f>SUMIFS(СВЦЭМ!$J$40:$J$783,СВЦЭМ!$A$40:$A$783,$A317,СВЦЭМ!$B$39:$B$782,F$313)+'СЕТ СН'!$F$13</f>
        <v>0</v>
      </c>
      <c r="G317" s="36">
        <f>SUMIFS(СВЦЭМ!$J$40:$J$783,СВЦЭМ!$A$40:$A$783,$A317,СВЦЭМ!$B$39:$B$782,G$313)+'СЕТ СН'!$F$13</f>
        <v>0</v>
      </c>
      <c r="H317" s="36">
        <f>SUMIFS(СВЦЭМ!$J$40:$J$783,СВЦЭМ!$A$40:$A$783,$A317,СВЦЭМ!$B$39:$B$782,H$313)+'СЕТ СН'!$F$13</f>
        <v>0</v>
      </c>
      <c r="I317" s="36">
        <f>SUMIFS(СВЦЭМ!$J$40:$J$783,СВЦЭМ!$A$40:$A$783,$A317,СВЦЭМ!$B$39:$B$782,I$313)+'СЕТ СН'!$F$13</f>
        <v>0</v>
      </c>
      <c r="J317" s="36">
        <f>SUMIFS(СВЦЭМ!$J$40:$J$783,СВЦЭМ!$A$40:$A$783,$A317,СВЦЭМ!$B$39:$B$782,J$313)+'СЕТ СН'!$F$13</f>
        <v>0</v>
      </c>
      <c r="K317" s="36">
        <f>SUMIFS(СВЦЭМ!$J$40:$J$783,СВЦЭМ!$A$40:$A$783,$A317,СВЦЭМ!$B$39:$B$782,K$313)+'СЕТ СН'!$F$13</f>
        <v>0</v>
      </c>
      <c r="L317" s="36">
        <f>SUMIFS(СВЦЭМ!$J$40:$J$783,СВЦЭМ!$A$40:$A$783,$A317,СВЦЭМ!$B$39:$B$782,L$313)+'СЕТ СН'!$F$13</f>
        <v>0</v>
      </c>
      <c r="M317" s="36">
        <f>SUMIFS(СВЦЭМ!$J$40:$J$783,СВЦЭМ!$A$40:$A$783,$A317,СВЦЭМ!$B$39:$B$782,M$313)+'СЕТ СН'!$F$13</f>
        <v>0</v>
      </c>
      <c r="N317" s="36">
        <f>SUMIFS(СВЦЭМ!$J$40:$J$783,СВЦЭМ!$A$40:$A$783,$A317,СВЦЭМ!$B$39:$B$782,N$313)+'СЕТ СН'!$F$13</f>
        <v>0</v>
      </c>
      <c r="O317" s="36">
        <f>SUMIFS(СВЦЭМ!$J$40:$J$783,СВЦЭМ!$A$40:$A$783,$A317,СВЦЭМ!$B$39:$B$782,O$313)+'СЕТ СН'!$F$13</f>
        <v>0</v>
      </c>
      <c r="P317" s="36">
        <f>SUMIFS(СВЦЭМ!$J$40:$J$783,СВЦЭМ!$A$40:$A$783,$A317,СВЦЭМ!$B$39:$B$782,P$313)+'СЕТ СН'!$F$13</f>
        <v>0</v>
      </c>
      <c r="Q317" s="36">
        <f>SUMIFS(СВЦЭМ!$J$40:$J$783,СВЦЭМ!$A$40:$A$783,$A317,СВЦЭМ!$B$39:$B$782,Q$313)+'СЕТ СН'!$F$13</f>
        <v>0</v>
      </c>
      <c r="R317" s="36">
        <f>SUMIFS(СВЦЭМ!$J$40:$J$783,СВЦЭМ!$A$40:$A$783,$A317,СВЦЭМ!$B$39:$B$782,R$313)+'СЕТ СН'!$F$13</f>
        <v>0</v>
      </c>
      <c r="S317" s="36">
        <f>SUMIFS(СВЦЭМ!$J$40:$J$783,СВЦЭМ!$A$40:$A$783,$A317,СВЦЭМ!$B$39:$B$782,S$313)+'СЕТ СН'!$F$13</f>
        <v>0</v>
      </c>
      <c r="T317" s="36">
        <f>SUMIFS(СВЦЭМ!$J$40:$J$783,СВЦЭМ!$A$40:$A$783,$A317,СВЦЭМ!$B$39:$B$782,T$313)+'СЕТ СН'!$F$13</f>
        <v>0</v>
      </c>
      <c r="U317" s="36">
        <f>SUMIFS(СВЦЭМ!$J$40:$J$783,СВЦЭМ!$A$40:$A$783,$A317,СВЦЭМ!$B$39:$B$782,U$313)+'СЕТ СН'!$F$13</f>
        <v>0</v>
      </c>
      <c r="V317" s="36">
        <f>SUMIFS(СВЦЭМ!$J$40:$J$783,СВЦЭМ!$A$40:$A$783,$A317,СВЦЭМ!$B$39:$B$782,V$313)+'СЕТ СН'!$F$13</f>
        <v>0</v>
      </c>
      <c r="W317" s="36">
        <f>SUMIFS(СВЦЭМ!$J$40:$J$783,СВЦЭМ!$A$40:$A$783,$A317,СВЦЭМ!$B$39:$B$782,W$313)+'СЕТ СН'!$F$13</f>
        <v>0</v>
      </c>
      <c r="X317" s="36">
        <f>SUMIFS(СВЦЭМ!$J$40:$J$783,СВЦЭМ!$A$40:$A$783,$A317,СВЦЭМ!$B$39:$B$782,X$313)+'СЕТ СН'!$F$13</f>
        <v>0</v>
      </c>
      <c r="Y317" s="36">
        <f>SUMIFS(СВЦЭМ!$J$40:$J$783,СВЦЭМ!$A$40:$A$783,$A317,СВЦЭМ!$B$39:$B$782,Y$313)+'СЕТ СН'!$F$13</f>
        <v>0</v>
      </c>
    </row>
    <row r="318" spans="1:27" ht="15.75" hidden="1" x14ac:dyDescent="0.2">
      <c r="A318" s="35">
        <f t="shared" si="9"/>
        <v>44962</v>
      </c>
      <c r="B318" s="36">
        <f>SUMIFS(СВЦЭМ!$J$40:$J$783,СВЦЭМ!$A$40:$A$783,$A318,СВЦЭМ!$B$39:$B$782,B$313)+'СЕТ СН'!$F$13</f>
        <v>0</v>
      </c>
      <c r="C318" s="36">
        <f>SUMIFS(СВЦЭМ!$J$40:$J$783,СВЦЭМ!$A$40:$A$783,$A318,СВЦЭМ!$B$39:$B$782,C$313)+'СЕТ СН'!$F$13</f>
        <v>0</v>
      </c>
      <c r="D318" s="36">
        <f>SUMIFS(СВЦЭМ!$J$40:$J$783,СВЦЭМ!$A$40:$A$783,$A318,СВЦЭМ!$B$39:$B$782,D$313)+'СЕТ СН'!$F$13</f>
        <v>0</v>
      </c>
      <c r="E318" s="36">
        <f>SUMIFS(СВЦЭМ!$J$40:$J$783,СВЦЭМ!$A$40:$A$783,$A318,СВЦЭМ!$B$39:$B$782,E$313)+'СЕТ СН'!$F$13</f>
        <v>0</v>
      </c>
      <c r="F318" s="36">
        <f>SUMIFS(СВЦЭМ!$J$40:$J$783,СВЦЭМ!$A$40:$A$783,$A318,СВЦЭМ!$B$39:$B$782,F$313)+'СЕТ СН'!$F$13</f>
        <v>0</v>
      </c>
      <c r="G318" s="36">
        <f>SUMIFS(СВЦЭМ!$J$40:$J$783,СВЦЭМ!$A$40:$A$783,$A318,СВЦЭМ!$B$39:$B$782,G$313)+'СЕТ СН'!$F$13</f>
        <v>0</v>
      </c>
      <c r="H318" s="36">
        <f>SUMIFS(СВЦЭМ!$J$40:$J$783,СВЦЭМ!$A$40:$A$783,$A318,СВЦЭМ!$B$39:$B$782,H$313)+'СЕТ СН'!$F$13</f>
        <v>0</v>
      </c>
      <c r="I318" s="36">
        <f>SUMIFS(СВЦЭМ!$J$40:$J$783,СВЦЭМ!$A$40:$A$783,$A318,СВЦЭМ!$B$39:$B$782,I$313)+'СЕТ СН'!$F$13</f>
        <v>0</v>
      </c>
      <c r="J318" s="36">
        <f>SUMIFS(СВЦЭМ!$J$40:$J$783,СВЦЭМ!$A$40:$A$783,$A318,СВЦЭМ!$B$39:$B$782,J$313)+'СЕТ СН'!$F$13</f>
        <v>0</v>
      </c>
      <c r="K318" s="36">
        <f>SUMIFS(СВЦЭМ!$J$40:$J$783,СВЦЭМ!$A$40:$A$783,$A318,СВЦЭМ!$B$39:$B$782,K$313)+'СЕТ СН'!$F$13</f>
        <v>0</v>
      </c>
      <c r="L318" s="36">
        <f>SUMIFS(СВЦЭМ!$J$40:$J$783,СВЦЭМ!$A$40:$A$783,$A318,СВЦЭМ!$B$39:$B$782,L$313)+'СЕТ СН'!$F$13</f>
        <v>0</v>
      </c>
      <c r="M318" s="36">
        <f>SUMIFS(СВЦЭМ!$J$40:$J$783,СВЦЭМ!$A$40:$A$783,$A318,СВЦЭМ!$B$39:$B$782,M$313)+'СЕТ СН'!$F$13</f>
        <v>0</v>
      </c>
      <c r="N318" s="36">
        <f>SUMIFS(СВЦЭМ!$J$40:$J$783,СВЦЭМ!$A$40:$A$783,$A318,СВЦЭМ!$B$39:$B$782,N$313)+'СЕТ СН'!$F$13</f>
        <v>0</v>
      </c>
      <c r="O318" s="36">
        <f>SUMIFS(СВЦЭМ!$J$40:$J$783,СВЦЭМ!$A$40:$A$783,$A318,СВЦЭМ!$B$39:$B$782,O$313)+'СЕТ СН'!$F$13</f>
        <v>0</v>
      </c>
      <c r="P318" s="36">
        <f>SUMIFS(СВЦЭМ!$J$40:$J$783,СВЦЭМ!$A$40:$A$783,$A318,СВЦЭМ!$B$39:$B$782,P$313)+'СЕТ СН'!$F$13</f>
        <v>0</v>
      </c>
      <c r="Q318" s="36">
        <f>SUMIFS(СВЦЭМ!$J$40:$J$783,СВЦЭМ!$A$40:$A$783,$A318,СВЦЭМ!$B$39:$B$782,Q$313)+'СЕТ СН'!$F$13</f>
        <v>0</v>
      </c>
      <c r="R318" s="36">
        <f>SUMIFS(СВЦЭМ!$J$40:$J$783,СВЦЭМ!$A$40:$A$783,$A318,СВЦЭМ!$B$39:$B$782,R$313)+'СЕТ СН'!$F$13</f>
        <v>0</v>
      </c>
      <c r="S318" s="36">
        <f>SUMIFS(СВЦЭМ!$J$40:$J$783,СВЦЭМ!$A$40:$A$783,$A318,СВЦЭМ!$B$39:$B$782,S$313)+'СЕТ СН'!$F$13</f>
        <v>0</v>
      </c>
      <c r="T318" s="36">
        <f>SUMIFS(СВЦЭМ!$J$40:$J$783,СВЦЭМ!$A$40:$A$783,$A318,СВЦЭМ!$B$39:$B$782,T$313)+'СЕТ СН'!$F$13</f>
        <v>0</v>
      </c>
      <c r="U318" s="36">
        <f>SUMIFS(СВЦЭМ!$J$40:$J$783,СВЦЭМ!$A$40:$A$783,$A318,СВЦЭМ!$B$39:$B$782,U$313)+'СЕТ СН'!$F$13</f>
        <v>0</v>
      </c>
      <c r="V318" s="36">
        <f>SUMIFS(СВЦЭМ!$J$40:$J$783,СВЦЭМ!$A$40:$A$783,$A318,СВЦЭМ!$B$39:$B$782,V$313)+'СЕТ СН'!$F$13</f>
        <v>0</v>
      </c>
      <c r="W318" s="36">
        <f>SUMIFS(СВЦЭМ!$J$40:$J$783,СВЦЭМ!$A$40:$A$783,$A318,СВЦЭМ!$B$39:$B$782,W$313)+'СЕТ СН'!$F$13</f>
        <v>0</v>
      </c>
      <c r="X318" s="36">
        <f>SUMIFS(СВЦЭМ!$J$40:$J$783,СВЦЭМ!$A$40:$A$783,$A318,СВЦЭМ!$B$39:$B$782,X$313)+'СЕТ СН'!$F$13</f>
        <v>0</v>
      </c>
      <c r="Y318" s="36">
        <f>SUMIFS(СВЦЭМ!$J$40:$J$783,СВЦЭМ!$A$40:$A$783,$A318,СВЦЭМ!$B$39:$B$782,Y$313)+'СЕТ СН'!$F$13</f>
        <v>0</v>
      </c>
    </row>
    <row r="319" spans="1:27" ht="15.75" hidden="1" x14ac:dyDescent="0.2">
      <c r="A319" s="35">
        <f t="shared" si="9"/>
        <v>44963</v>
      </c>
      <c r="B319" s="36">
        <f>SUMIFS(СВЦЭМ!$J$40:$J$783,СВЦЭМ!$A$40:$A$783,$A319,СВЦЭМ!$B$39:$B$782,B$313)+'СЕТ СН'!$F$13</f>
        <v>0</v>
      </c>
      <c r="C319" s="36">
        <f>SUMIFS(СВЦЭМ!$J$40:$J$783,СВЦЭМ!$A$40:$A$783,$A319,СВЦЭМ!$B$39:$B$782,C$313)+'СЕТ СН'!$F$13</f>
        <v>0</v>
      </c>
      <c r="D319" s="36">
        <f>SUMIFS(СВЦЭМ!$J$40:$J$783,СВЦЭМ!$A$40:$A$783,$A319,СВЦЭМ!$B$39:$B$782,D$313)+'СЕТ СН'!$F$13</f>
        <v>0</v>
      </c>
      <c r="E319" s="36">
        <f>SUMIFS(СВЦЭМ!$J$40:$J$783,СВЦЭМ!$A$40:$A$783,$A319,СВЦЭМ!$B$39:$B$782,E$313)+'СЕТ СН'!$F$13</f>
        <v>0</v>
      </c>
      <c r="F319" s="36">
        <f>SUMIFS(СВЦЭМ!$J$40:$J$783,СВЦЭМ!$A$40:$A$783,$A319,СВЦЭМ!$B$39:$B$782,F$313)+'СЕТ СН'!$F$13</f>
        <v>0</v>
      </c>
      <c r="G319" s="36">
        <f>SUMIFS(СВЦЭМ!$J$40:$J$783,СВЦЭМ!$A$40:$A$783,$A319,СВЦЭМ!$B$39:$B$782,G$313)+'СЕТ СН'!$F$13</f>
        <v>0</v>
      </c>
      <c r="H319" s="36">
        <f>SUMIFS(СВЦЭМ!$J$40:$J$783,СВЦЭМ!$A$40:$A$783,$A319,СВЦЭМ!$B$39:$B$782,H$313)+'СЕТ СН'!$F$13</f>
        <v>0</v>
      </c>
      <c r="I319" s="36">
        <f>SUMIFS(СВЦЭМ!$J$40:$J$783,СВЦЭМ!$A$40:$A$783,$A319,СВЦЭМ!$B$39:$B$782,I$313)+'СЕТ СН'!$F$13</f>
        <v>0</v>
      </c>
      <c r="J319" s="36">
        <f>SUMIFS(СВЦЭМ!$J$40:$J$783,СВЦЭМ!$A$40:$A$783,$A319,СВЦЭМ!$B$39:$B$782,J$313)+'СЕТ СН'!$F$13</f>
        <v>0</v>
      </c>
      <c r="K319" s="36">
        <f>SUMIFS(СВЦЭМ!$J$40:$J$783,СВЦЭМ!$A$40:$A$783,$A319,СВЦЭМ!$B$39:$B$782,K$313)+'СЕТ СН'!$F$13</f>
        <v>0</v>
      </c>
      <c r="L319" s="36">
        <f>SUMIFS(СВЦЭМ!$J$40:$J$783,СВЦЭМ!$A$40:$A$783,$A319,СВЦЭМ!$B$39:$B$782,L$313)+'СЕТ СН'!$F$13</f>
        <v>0</v>
      </c>
      <c r="M319" s="36">
        <f>SUMIFS(СВЦЭМ!$J$40:$J$783,СВЦЭМ!$A$40:$A$783,$A319,СВЦЭМ!$B$39:$B$782,M$313)+'СЕТ СН'!$F$13</f>
        <v>0</v>
      </c>
      <c r="N319" s="36">
        <f>SUMIFS(СВЦЭМ!$J$40:$J$783,СВЦЭМ!$A$40:$A$783,$A319,СВЦЭМ!$B$39:$B$782,N$313)+'СЕТ СН'!$F$13</f>
        <v>0</v>
      </c>
      <c r="O319" s="36">
        <f>SUMIFS(СВЦЭМ!$J$40:$J$783,СВЦЭМ!$A$40:$A$783,$A319,СВЦЭМ!$B$39:$B$782,O$313)+'СЕТ СН'!$F$13</f>
        <v>0</v>
      </c>
      <c r="P319" s="36">
        <f>SUMIFS(СВЦЭМ!$J$40:$J$783,СВЦЭМ!$A$40:$A$783,$A319,СВЦЭМ!$B$39:$B$782,P$313)+'СЕТ СН'!$F$13</f>
        <v>0</v>
      </c>
      <c r="Q319" s="36">
        <f>SUMIFS(СВЦЭМ!$J$40:$J$783,СВЦЭМ!$A$40:$A$783,$A319,СВЦЭМ!$B$39:$B$782,Q$313)+'СЕТ СН'!$F$13</f>
        <v>0</v>
      </c>
      <c r="R319" s="36">
        <f>SUMIFS(СВЦЭМ!$J$40:$J$783,СВЦЭМ!$A$40:$A$783,$A319,СВЦЭМ!$B$39:$B$782,R$313)+'СЕТ СН'!$F$13</f>
        <v>0</v>
      </c>
      <c r="S319" s="36">
        <f>SUMIFS(СВЦЭМ!$J$40:$J$783,СВЦЭМ!$A$40:$A$783,$A319,СВЦЭМ!$B$39:$B$782,S$313)+'СЕТ СН'!$F$13</f>
        <v>0</v>
      </c>
      <c r="T319" s="36">
        <f>SUMIFS(СВЦЭМ!$J$40:$J$783,СВЦЭМ!$A$40:$A$783,$A319,СВЦЭМ!$B$39:$B$782,T$313)+'СЕТ СН'!$F$13</f>
        <v>0</v>
      </c>
      <c r="U319" s="36">
        <f>SUMIFS(СВЦЭМ!$J$40:$J$783,СВЦЭМ!$A$40:$A$783,$A319,СВЦЭМ!$B$39:$B$782,U$313)+'СЕТ СН'!$F$13</f>
        <v>0</v>
      </c>
      <c r="V319" s="36">
        <f>SUMIFS(СВЦЭМ!$J$40:$J$783,СВЦЭМ!$A$40:$A$783,$A319,СВЦЭМ!$B$39:$B$782,V$313)+'СЕТ СН'!$F$13</f>
        <v>0</v>
      </c>
      <c r="W319" s="36">
        <f>SUMIFS(СВЦЭМ!$J$40:$J$783,СВЦЭМ!$A$40:$A$783,$A319,СВЦЭМ!$B$39:$B$782,W$313)+'СЕТ СН'!$F$13</f>
        <v>0</v>
      </c>
      <c r="X319" s="36">
        <f>SUMIFS(СВЦЭМ!$J$40:$J$783,СВЦЭМ!$A$40:$A$783,$A319,СВЦЭМ!$B$39:$B$782,X$313)+'СЕТ СН'!$F$13</f>
        <v>0</v>
      </c>
      <c r="Y319" s="36">
        <f>SUMIFS(СВЦЭМ!$J$40:$J$783,СВЦЭМ!$A$40:$A$783,$A319,СВЦЭМ!$B$39:$B$782,Y$313)+'СЕТ СН'!$F$13</f>
        <v>0</v>
      </c>
    </row>
    <row r="320" spans="1:27" ht="15.75" hidden="1" x14ac:dyDescent="0.2">
      <c r="A320" s="35">
        <f t="shared" si="9"/>
        <v>44964</v>
      </c>
      <c r="B320" s="36">
        <f>SUMIFS(СВЦЭМ!$J$40:$J$783,СВЦЭМ!$A$40:$A$783,$A320,СВЦЭМ!$B$39:$B$782,B$313)+'СЕТ СН'!$F$13</f>
        <v>0</v>
      </c>
      <c r="C320" s="36">
        <f>SUMIFS(СВЦЭМ!$J$40:$J$783,СВЦЭМ!$A$40:$A$783,$A320,СВЦЭМ!$B$39:$B$782,C$313)+'СЕТ СН'!$F$13</f>
        <v>0</v>
      </c>
      <c r="D320" s="36">
        <f>SUMIFS(СВЦЭМ!$J$40:$J$783,СВЦЭМ!$A$40:$A$783,$A320,СВЦЭМ!$B$39:$B$782,D$313)+'СЕТ СН'!$F$13</f>
        <v>0</v>
      </c>
      <c r="E320" s="36">
        <f>SUMIFS(СВЦЭМ!$J$40:$J$783,СВЦЭМ!$A$40:$A$783,$A320,СВЦЭМ!$B$39:$B$782,E$313)+'СЕТ СН'!$F$13</f>
        <v>0</v>
      </c>
      <c r="F320" s="36">
        <f>SUMIFS(СВЦЭМ!$J$40:$J$783,СВЦЭМ!$A$40:$A$783,$A320,СВЦЭМ!$B$39:$B$782,F$313)+'СЕТ СН'!$F$13</f>
        <v>0</v>
      </c>
      <c r="G320" s="36">
        <f>SUMIFS(СВЦЭМ!$J$40:$J$783,СВЦЭМ!$A$40:$A$783,$A320,СВЦЭМ!$B$39:$B$782,G$313)+'СЕТ СН'!$F$13</f>
        <v>0</v>
      </c>
      <c r="H320" s="36">
        <f>SUMIFS(СВЦЭМ!$J$40:$J$783,СВЦЭМ!$A$40:$A$783,$A320,СВЦЭМ!$B$39:$B$782,H$313)+'СЕТ СН'!$F$13</f>
        <v>0</v>
      </c>
      <c r="I320" s="36">
        <f>SUMIFS(СВЦЭМ!$J$40:$J$783,СВЦЭМ!$A$40:$A$783,$A320,СВЦЭМ!$B$39:$B$782,I$313)+'СЕТ СН'!$F$13</f>
        <v>0</v>
      </c>
      <c r="J320" s="36">
        <f>SUMIFS(СВЦЭМ!$J$40:$J$783,СВЦЭМ!$A$40:$A$783,$A320,СВЦЭМ!$B$39:$B$782,J$313)+'СЕТ СН'!$F$13</f>
        <v>0</v>
      </c>
      <c r="K320" s="36">
        <f>SUMIFS(СВЦЭМ!$J$40:$J$783,СВЦЭМ!$A$40:$A$783,$A320,СВЦЭМ!$B$39:$B$782,K$313)+'СЕТ СН'!$F$13</f>
        <v>0</v>
      </c>
      <c r="L320" s="36">
        <f>SUMIFS(СВЦЭМ!$J$40:$J$783,СВЦЭМ!$A$40:$A$783,$A320,СВЦЭМ!$B$39:$B$782,L$313)+'СЕТ СН'!$F$13</f>
        <v>0</v>
      </c>
      <c r="M320" s="36">
        <f>SUMIFS(СВЦЭМ!$J$40:$J$783,СВЦЭМ!$A$40:$A$783,$A320,СВЦЭМ!$B$39:$B$782,M$313)+'СЕТ СН'!$F$13</f>
        <v>0</v>
      </c>
      <c r="N320" s="36">
        <f>SUMIFS(СВЦЭМ!$J$40:$J$783,СВЦЭМ!$A$40:$A$783,$A320,СВЦЭМ!$B$39:$B$782,N$313)+'СЕТ СН'!$F$13</f>
        <v>0</v>
      </c>
      <c r="O320" s="36">
        <f>SUMIFS(СВЦЭМ!$J$40:$J$783,СВЦЭМ!$A$40:$A$783,$A320,СВЦЭМ!$B$39:$B$782,O$313)+'СЕТ СН'!$F$13</f>
        <v>0</v>
      </c>
      <c r="P320" s="36">
        <f>SUMIFS(СВЦЭМ!$J$40:$J$783,СВЦЭМ!$A$40:$A$783,$A320,СВЦЭМ!$B$39:$B$782,P$313)+'СЕТ СН'!$F$13</f>
        <v>0</v>
      </c>
      <c r="Q320" s="36">
        <f>SUMIFS(СВЦЭМ!$J$40:$J$783,СВЦЭМ!$A$40:$A$783,$A320,СВЦЭМ!$B$39:$B$782,Q$313)+'СЕТ СН'!$F$13</f>
        <v>0</v>
      </c>
      <c r="R320" s="36">
        <f>SUMIFS(СВЦЭМ!$J$40:$J$783,СВЦЭМ!$A$40:$A$783,$A320,СВЦЭМ!$B$39:$B$782,R$313)+'СЕТ СН'!$F$13</f>
        <v>0</v>
      </c>
      <c r="S320" s="36">
        <f>SUMIFS(СВЦЭМ!$J$40:$J$783,СВЦЭМ!$A$40:$A$783,$A320,СВЦЭМ!$B$39:$B$782,S$313)+'СЕТ СН'!$F$13</f>
        <v>0</v>
      </c>
      <c r="T320" s="36">
        <f>SUMIFS(СВЦЭМ!$J$40:$J$783,СВЦЭМ!$A$40:$A$783,$A320,СВЦЭМ!$B$39:$B$782,T$313)+'СЕТ СН'!$F$13</f>
        <v>0</v>
      </c>
      <c r="U320" s="36">
        <f>SUMIFS(СВЦЭМ!$J$40:$J$783,СВЦЭМ!$A$40:$A$783,$A320,СВЦЭМ!$B$39:$B$782,U$313)+'СЕТ СН'!$F$13</f>
        <v>0</v>
      </c>
      <c r="V320" s="36">
        <f>SUMIFS(СВЦЭМ!$J$40:$J$783,СВЦЭМ!$A$40:$A$783,$A320,СВЦЭМ!$B$39:$B$782,V$313)+'СЕТ СН'!$F$13</f>
        <v>0</v>
      </c>
      <c r="W320" s="36">
        <f>SUMIFS(СВЦЭМ!$J$40:$J$783,СВЦЭМ!$A$40:$A$783,$A320,СВЦЭМ!$B$39:$B$782,W$313)+'СЕТ СН'!$F$13</f>
        <v>0</v>
      </c>
      <c r="X320" s="36">
        <f>SUMIFS(СВЦЭМ!$J$40:$J$783,СВЦЭМ!$A$40:$A$783,$A320,СВЦЭМ!$B$39:$B$782,X$313)+'СЕТ СН'!$F$13</f>
        <v>0</v>
      </c>
      <c r="Y320" s="36">
        <f>SUMIFS(СВЦЭМ!$J$40:$J$783,СВЦЭМ!$A$40:$A$783,$A320,СВЦЭМ!$B$39:$B$782,Y$313)+'СЕТ СН'!$F$13</f>
        <v>0</v>
      </c>
    </row>
    <row r="321" spans="1:25" ht="15.75" hidden="1" x14ac:dyDescent="0.2">
      <c r="A321" s="35">
        <f t="shared" si="9"/>
        <v>44965</v>
      </c>
      <c r="B321" s="36">
        <f>SUMIFS(СВЦЭМ!$J$40:$J$783,СВЦЭМ!$A$40:$A$783,$A321,СВЦЭМ!$B$39:$B$782,B$313)+'СЕТ СН'!$F$13</f>
        <v>0</v>
      </c>
      <c r="C321" s="36">
        <f>SUMIFS(СВЦЭМ!$J$40:$J$783,СВЦЭМ!$A$40:$A$783,$A321,СВЦЭМ!$B$39:$B$782,C$313)+'СЕТ СН'!$F$13</f>
        <v>0</v>
      </c>
      <c r="D321" s="36">
        <f>SUMIFS(СВЦЭМ!$J$40:$J$783,СВЦЭМ!$A$40:$A$783,$A321,СВЦЭМ!$B$39:$B$782,D$313)+'СЕТ СН'!$F$13</f>
        <v>0</v>
      </c>
      <c r="E321" s="36">
        <f>SUMIFS(СВЦЭМ!$J$40:$J$783,СВЦЭМ!$A$40:$A$783,$A321,СВЦЭМ!$B$39:$B$782,E$313)+'СЕТ СН'!$F$13</f>
        <v>0</v>
      </c>
      <c r="F321" s="36">
        <f>SUMIFS(СВЦЭМ!$J$40:$J$783,СВЦЭМ!$A$40:$A$783,$A321,СВЦЭМ!$B$39:$B$782,F$313)+'СЕТ СН'!$F$13</f>
        <v>0</v>
      </c>
      <c r="G321" s="36">
        <f>SUMIFS(СВЦЭМ!$J$40:$J$783,СВЦЭМ!$A$40:$A$783,$A321,СВЦЭМ!$B$39:$B$782,G$313)+'СЕТ СН'!$F$13</f>
        <v>0</v>
      </c>
      <c r="H321" s="36">
        <f>SUMIFS(СВЦЭМ!$J$40:$J$783,СВЦЭМ!$A$40:$A$783,$A321,СВЦЭМ!$B$39:$B$782,H$313)+'СЕТ СН'!$F$13</f>
        <v>0</v>
      </c>
      <c r="I321" s="36">
        <f>SUMIFS(СВЦЭМ!$J$40:$J$783,СВЦЭМ!$A$40:$A$783,$A321,СВЦЭМ!$B$39:$B$782,I$313)+'СЕТ СН'!$F$13</f>
        <v>0</v>
      </c>
      <c r="J321" s="36">
        <f>SUMIFS(СВЦЭМ!$J$40:$J$783,СВЦЭМ!$A$40:$A$783,$A321,СВЦЭМ!$B$39:$B$782,J$313)+'СЕТ СН'!$F$13</f>
        <v>0</v>
      </c>
      <c r="K321" s="36">
        <f>SUMIFS(СВЦЭМ!$J$40:$J$783,СВЦЭМ!$A$40:$A$783,$A321,СВЦЭМ!$B$39:$B$782,K$313)+'СЕТ СН'!$F$13</f>
        <v>0</v>
      </c>
      <c r="L321" s="36">
        <f>SUMIFS(СВЦЭМ!$J$40:$J$783,СВЦЭМ!$A$40:$A$783,$A321,СВЦЭМ!$B$39:$B$782,L$313)+'СЕТ СН'!$F$13</f>
        <v>0</v>
      </c>
      <c r="M321" s="36">
        <f>SUMIFS(СВЦЭМ!$J$40:$J$783,СВЦЭМ!$A$40:$A$783,$A321,СВЦЭМ!$B$39:$B$782,M$313)+'СЕТ СН'!$F$13</f>
        <v>0</v>
      </c>
      <c r="N321" s="36">
        <f>SUMIFS(СВЦЭМ!$J$40:$J$783,СВЦЭМ!$A$40:$A$783,$A321,СВЦЭМ!$B$39:$B$782,N$313)+'СЕТ СН'!$F$13</f>
        <v>0</v>
      </c>
      <c r="O321" s="36">
        <f>SUMIFS(СВЦЭМ!$J$40:$J$783,СВЦЭМ!$A$40:$A$783,$A321,СВЦЭМ!$B$39:$B$782,O$313)+'СЕТ СН'!$F$13</f>
        <v>0</v>
      </c>
      <c r="P321" s="36">
        <f>SUMIFS(СВЦЭМ!$J$40:$J$783,СВЦЭМ!$A$40:$A$783,$A321,СВЦЭМ!$B$39:$B$782,P$313)+'СЕТ СН'!$F$13</f>
        <v>0</v>
      </c>
      <c r="Q321" s="36">
        <f>SUMIFS(СВЦЭМ!$J$40:$J$783,СВЦЭМ!$A$40:$A$783,$A321,СВЦЭМ!$B$39:$B$782,Q$313)+'СЕТ СН'!$F$13</f>
        <v>0</v>
      </c>
      <c r="R321" s="36">
        <f>SUMIFS(СВЦЭМ!$J$40:$J$783,СВЦЭМ!$A$40:$A$783,$A321,СВЦЭМ!$B$39:$B$782,R$313)+'СЕТ СН'!$F$13</f>
        <v>0</v>
      </c>
      <c r="S321" s="36">
        <f>SUMIFS(СВЦЭМ!$J$40:$J$783,СВЦЭМ!$A$40:$A$783,$A321,СВЦЭМ!$B$39:$B$782,S$313)+'СЕТ СН'!$F$13</f>
        <v>0</v>
      </c>
      <c r="T321" s="36">
        <f>SUMIFS(СВЦЭМ!$J$40:$J$783,СВЦЭМ!$A$40:$A$783,$A321,СВЦЭМ!$B$39:$B$782,T$313)+'СЕТ СН'!$F$13</f>
        <v>0</v>
      </c>
      <c r="U321" s="36">
        <f>SUMIFS(СВЦЭМ!$J$40:$J$783,СВЦЭМ!$A$40:$A$783,$A321,СВЦЭМ!$B$39:$B$782,U$313)+'СЕТ СН'!$F$13</f>
        <v>0</v>
      </c>
      <c r="V321" s="36">
        <f>SUMIFS(СВЦЭМ!$J$40:$J$783,СВЦЭМ!$A$40:$A$783,$A321,СВЦЭМ!$B$39:$B$782,V$313)+'СЕТ СН'!$F$13</f>
        <v>0</v>
      </c>
      <c r="W321" s="36">
        <f>SUMIFS(СВЦЭМ!$J$40:$J$783,СВЦЭМ!$A$40:$A$783,$A321,СВЦЭМ!$B$39:$B$782,W$313)+'СЕТ СН'!$F$13</f>
        <v>0</v>
      </c>
      <c r="X321" s="36">
        <f>SUMIFS(СВЦЭМ!$J$40:$J$783,СВЦЭМ!$A$40:$A$783,$A321,СВЦЭМ!$B$39:$B$782,X$313)+'СЕТ СН'!$F$13</f>
        <v>0</v>
      </c>
      <c r="Y321" s="36">
        <f>SUMIFS(СВЦЭМ!$J$40:$J$783,СВЦЭМ!$A$40:$A$783,$A321,СВЦЭМ!$B$39:$B$782,Y$313)+'СЕТ СН'!$F$13</f>
        <v>0</v>
      </c>
    </row>
    <row r="322" spans="1:25" ht="15.75" hidden="1" x14ac:dyDescent="0.2">
      <c r="A322" s="35">
        <f t="shared" si="9"/>
        <v>44966</v>
      </c>
      <c r="B322" s="36">
        <f>SUMIFS(СВЦЭМ!$J$40:$J$783,СВЦЭМ!$A$40:$A$783,$A322,СВЦЭМ!$B$39:$B$782,B$313)+'СЕТ СН'!$F$13</f>
        <v>0</v>
      </c>
      <c r="C322" s="36">
        <f>SUMIFS(СВЦЭМ!$J$40:$J$783,СВЦЭМ!$A$40:$A$783,$A322,СВЦЭМ!$B$39:$B$782,C$313)+'СЕТ СН'!$F$13</f>
        <v>0</v>
      </c>
      <c r="D322" s="36">
        <f>SUMIFS(СВЦЭМ!$J$40:$J$783,СВЦЭМ!$A$40:$A$783,$A322,СВЦЭМ!$B$39:$B$782,D$313)+'СЕТ СН'!$F$13</f>
        <v>0</v>
      </c>
      <c r="E322" s="36">
        <f>SUMIFS(СВЦЭМ!$J$40:$J$783,СВЦЭМ!$A$40:$A$783,$A322,СВЦЭМ!$B$39:$B$782,E$313)+'СЕТ СН'!$F$13</f>
        <v>0</v>
      </c>
      <c r="F322" s="36">
        <f>SUMIFS(СВЦЭМ!$J$40:$J$783,СВЦЭМ!$A$40:$A$783,$A322,СВЦЭМ!$B$39:$B$782,F$313)+'СЕТ СН'!$F$13</f>
        <v>0</v>
      </c>
      <c r="G322" s="36">
        <f>SUMIFS(СВЦЭМ!$J$40:$J$783,СВЦЭМ!$A$40:$A$783,$A322,СВЦЭМ!$B$39:$B$782,G$313)+'СЕТ СН'!$F$13</f>
        <v>0</v>
      </c>
      <c r="H322" s="36">
        <f>SUMIFS(СВЦЭМ!$J$40:$J$783,СВЦЭМ!$A$40:$A$783,$A322,СВЦЭМ!$B$39:$B$782,H$313)+'СЕТ СН'!$F$13</f>
        <v>0</v>
      </c>
      <c r="I322" s="36">
        <f>SUMIFS(СВЦЭМ!$J$40:$J$783,СВЦЭМ!$A$40:$A$783,$A322,СВЦЭМ!$B$39:$B$782,I$313)+'СЕТ СН'!$F$13</f>
        <v>0</v>
      </c>
      <c r="J322" s="36">
        <f>SUMIFS(СВЦЭМ!$J$40:$J$783,СВЦЭМ!$A$40:$A$783,$A322,СВЦЭМ!$B$39:$B$782,J$313)+'СЕТ СН'!$F$13</f>
        <v>0</v>
      </c>
      <c r="K322" s="36">
        <f>SUMIFS(СВЦЭМ!$J$40:$J$783,СВЦЭМ!$A$40:$A$783,$A322,СВЦЭМ!$B$39:$B$782,K$313)+'СЕТ СН'!$F$13</f>
        <v>0</v>
      </c>
      <c r="L322" s="36">
        <f>SUMIFS(СВЦЭМ!$J$40:$J$783,СВЦЭМ!$A$40:$A$783,$A322,СВЦЭМ!$B$39:$B$782,L$313)+'СЕТ СН'!$F$13</f>
        <v>0</v>
      </c>
      <c r="M322" s="36">
        <f>SUMIFS(СВЦЭМ!$J$40:$J$783,СВЦЭМ!$A$40:$A$783,$A322,СВЦЭМ!$B$39:$B$782,M$313)+'СЕТ СН'!$F$13</f>
        <v>0</v>
      </c>
      <c r="N322" s="36">
        <f>SUMIFS(СВЦЭМ!$J$40:$J$783,СВЦЭМ!$A$40:$A$783,$A322,СВЦЭМ!$B$39:$B$782,N$313)+'СЕТ СН'!$F$13</f>
        <v>0</v>
      </c>
      <c r="O322" s="36">
        <f>SUMIFS(СВЦЭМ!$J$40:$J$783,СВЦЭМ!$A$40:$A$783,$A322,СВЦЭМ!$B$39:$B$782,O$313)+'СЕТ СН'!$F$13</f>
        <v>0</v>
      </c>
      <c r="P322" s="36">
        <f>SUMIFS(СВЦЭМ!$J$40:$J$783,СВЦЭМ!$A$40:$A$783,$A322,СВЦЭМ!$B$39:$B$782,P$313)+'СЕТ СН'!$F$13</f>
        <v>0</v>
      </c>
      <c r="Q322" s="36">
        <f>SUMIFS(СВЦЭМ!$J$40:$J$783,СВЦЭМ!$A$40:$A$783,$A322,СВЦЭМ!$B$39:$B$782,Q$313)+'СЕТ СН'!$F$13</f>
        <v>0</v>
      </c>
      <c r="R322" s="36">
        <f>SUMIFS(СВЦЭМ!$J$40:$J$783,СВЦЭМ!$A$40:$A$783,$A322,СВЦЭМ!$B$39:$B$782,R$313)+'СЕТ СН'!$F$13</f>
        <v>0</v>
      </c>
      <c r="S322" s="36">
        <f>SUMIFS(СВЦЭМ!$J$40:$J$783,СВЦЭМ!$A$40:$A$783,$A322,СВЦЭМ!$B$39:$B$782,S$313)+'СЕТ СН'!$F$13</f>
        <v>0</v>
      </c>
      <c r="T322" s="36">
        <f>SUMIFS(СВЦЭМ!$J$40:$J$783,СВЦЭМ!$A$40:$A$783,$A322,СВЦЭМ!$B$39:$B$782,T$313)+'СЕТ СН'!$F$13</f>
        <v>0</v>
      </c>
      <c r="U322" s="36">
        <f>SUMIFS(СВЦЭМ!$J$40:$J$783,СВЦЭМ!$A$40:$A$783,$A322,СВЦЭМ!$B$39:$B$782,U$313)+'СЕТ СН'!$F$13</f>
        <v>0</v>
      </c>
      <c r="V322" s="36">
        <f>SUMIFS(СВЦЭМ!$J$40:$J$783,СВЦЭМ!$A$40:$A$783,$A322,СВЦЭМ!$B$39:$B$782,V$313)+'СЕТ СН'!$F$13</f>
        <v>0</v>
      </c>
      <c r="W322" s="36">
        <f>SUMIFS(СВЦЭМ!$J$40:$J$783,СВЦЭМ!$A$40:$A$783,$A322,СВЦЭМ!$B$39:$B$782,W$313)+'СЕТ СН'!$F$13</f>
        <v>0</v>
      </c>
      <c r="X322" s="36">
        <f>SUMIFS(СВЦЭМ!$J$40:$J$783,СВЦЭМ!$A$40:$A$783,$A322,СВЦЭМ!$B$39:$B$782,X$313)+'СЕТ СН'!$F$13</f>
        <v>0</v>
      </c>
      <c r="Y322" s="36">
        <f>SUMIFS(СВЦЭМ!$J$40:$J$783,СВЦЭМ!$A$40:$A$783,$A322,СВЦЭМ!$B$39:$B$782,Y$313)+'СЕТ СН'!$F$13</f>
        <v>0</v>
      </c>
    </row>
    <row r="323" spans="1:25" ht="15.75" hidden="1" x14ac:dyDescent="0.2">
      <c r="A323" s="35">
        <f t="shared" si="9"/>
        <v>44967</v>
      </c>
      <c r="B323" s="36">
        <f>SUMIFS(СВЦЭМ!$J$40:$J$783,СВЦЭМ!$A$40:$A$783,$A323,СВЦЭМ!$B$39:$B$782,B$313)+'СЕТ СН'!$F$13</f>
        <v>0</v>
      </c>
      <c r="C323" s="36">
        <f>SUMIFS(СВЦЭМ!$J$40:$J$783,СВЦЭМ!$A$40:$A$783,$A323,СВЦЭМ!$B$39:$B$782,C$313)+'СЕТ СН'!$F$13</f>
        <v>0</v>
      </c>
      <c r="D323" s="36">
        <f>SUMIFS(СВЦЭМ!$J$40:$J$783,СВЦЭМ!$A$40:$A$783,$A323,СВЦЭМ!$B$39:$B$782,D$313)+'СЕТ СН'!$F$13</f>
        <v>0</v>
      </c>
      <c r="E323" s="36">
        <f>SUMIFS(СВЦЭМ!$J$40:$J$783,СВЦЭМ!$A$40:$A$783,$A323,СВЦЭМ!$B$39:$B$782,E$313)+'СЕТ СН'!$F$13</f>
        <v>0</v>
      </c>
      <c r="F323" s="36">
        <f>SUMIFS(СВЦЭМ!$J$40:$J$783,СВЦЭМ!$A$40:$A$783,$A323,СВЦЭМ!$B$39:$B$782,F$313)+'СЕТ СН'!$F$13</f>
        <v>0</v>
      </c>
      <c r="G323" s="36">
        <f>SUMIFS(СВЦЭМ!$J$40:$J$783,СВЦЭМ!$A$40:$A$783,$A323,СВЦЭМ!$B$39:$B$782,G$313)+'СЕТ СН'!$F$13</f>
        <v>0</v>
      </c>
      <c r="H323" s="36">
        <f>SUMIFS(СВЦЭМ!$J$40:$J$783,СВЦЭМ!$A$40:$A$783,$A323,СВЦЭМ!$B$39:$B$782,H$313)+'СЕТ СН'!$F$13</f>
        <v>0</v>
      </c>
      <c r="I323" s="36">
        <f>SUMIFS(СВЦЭМ!$J$40:$J$783,СВЦЭМ!$A$40:$A$783,$A323,СВЦЭМ!$B$39:$B$782,I$313)+'СЕТ СН'!$F$13</f>
        <v>0</v>
      </c>
      <c r="J323" s="36">
        <f>SUMIFS(СВЦЭМ!$J$40:$J$783,СВЦЭМ!$A$40:$A$783,$A323,СВЦЭМ!$B$39:$B$782,J$313)+'СЕТ СН'!$F$13</f>
        <v>0</v>
      </c>
      <c r="K323" s="36">
        <f>SUMIFS(СВЦЭМ!$J$40:$J$783,СВЦЭМ!$A$40:$A$783,$A323,СВЦЭМ!$B$39:$B$782,K$313)+'СЕТ СН'!$F$13</f>
        <v>0</v>
      </c>
      <c r="L323" s="36">
        <f>SUMIFS(СВЦЭМ!$J$40:$J$783,СВЦЭМ!$A$40:$A$783,$A323,СВЦЭМ!$B$39:$B$782,L$313)+'СЕТ СН'!$F$13</f>
        <v>0</v>
      </c>
      <c r="M323" s="36">
        <f>SUMIFS(СВЦЭМ!$J$40:$J$783,СВЦЭМ!$A$40:$A$783,$A323,СВЦЭМ!$B$39:$B$782,M$313)+'СЕТ СН'!$F$13</f>
        <v>0</v>
      </c>
      <c r="N323" s="36">
        <f>SUMIFS(СВЦЭМ!$J$40:$J$783,СВЦЭМ!$A$40:$A$783,$A323,СВЦЭМ!$B$39:$B$782,N$313)+'СЕТ СН'!$F$13</f>
        <v>0</v>
      </c>
      <c r="O323" s="36">
        <f>SUMIFS(СВЦЭМ!$J$40:$J$783,СВЦЭМ!$A$40:$A$783,$A323,СВЦЭМ!$B$39:$B$782,O$313)+'СЕТ СН'!$F$13</f>
        <v>0</v>
      </c>
      <c r="P323" s="36">
        <f>SUMIFS(СВЦЭМ!$J$40:$J$783,СВЦЭМ!$A$40:$A$783,$A323,СВЦЭМ!$B$39:$B$782,P$313)+'СЕТ СН'!$F$13</f>
        <v>0</v>
      </c>
      <c r="Q323" s="36">
        <f>SUMIFS(СВЦЭМ!$J$40:$J$783,СВЦЭМ!$A$40:$A$783,$A323,СВЦЭМ!$B$39:$B$782,Q$313)+'СЕТ СН'!$F$13</f>
        <v>0</v>
      </c>
      <c r="R323" s="36">
        <f>SUMIFS(СВЦЭМ!$J$40:$J$783,СВЦЭМ!$A$40:$A$783,$A323,СВЦЭМ!$B$39:$B$782,R$313)+'СЕТ СН'!$F$13</f>
        <v>0</v>
      </c>
      <c r="S323" s="36">
        <f>SUMIFS(СВЦЭМ!$J$40:$J$783,СВЦЭМ!$A$40:$A$783,$A323,СВЦЭМ!$B$39:$B$782,S$313)+'СЕТ СН'!$F$13</f>
        <v>0</v>
      </c>
      <c r="T323" s="36">
        <f>SUMIFS(СВЦЭМ!$J$40:$J$783,СВЦЭМ!$A$40:$A$783,$A323,СВЦЭМ!$B$39:$B$782,T$313)+'СЕТ СН'!$F$13</f>
        <v>0</v>
      </c>
      <c r="U323" s="36">
        <f>SUMIFS(СВЦЭМ!$J$40:$J$783,СВЦЭМ!$A$40:$A$783,$A323,СВЦЭМ!$B$39:$B$782,U$313)+'СЕТ СН'!$F$13</f>
        <v>0</v>
      </c>
      <c r="V323" s="36">
        <f>SUMIFS(СВЦЭМ!$J$40:$J$783,СВЦЭМ!$A$40:$A$783,$A323,СВЦЭМ!$B$39:$B$782,V$313)+'СЕТ СН'!$F$13</f>
        <v>0</v>
      </c>
      <c r="W323" s="36">
        <f>SUMIFS(СВЦЭМ!$J$40:$J$783,СВЦЭМ!$A$40:$A$783,$A323,СВЦЭМ!$B$39:$B$782,W$313)+'СЕТ СН'!$F$13</f>
        <v>0</v>
      </c>
      <c r="X323" s="36">
        <f>SUMIFS(СВЦЭМ!$J$40:$J$783,СВЦЭМ!$A$40:$A$783,$A323,СВЦЭМ!$B$39:$B$782,X$313)+'СЕТ СН'!$F$13</f>
        <v>0</v>
      </c>
      <c r="Y323" s="36">
        <f>SUMIFS(СВЦЭМ!$J$40:$J$783,СВЦЭМ!$A$40:$A$783,$A323,СВЦЭМ!$B$39:$B$782,Y$313)+'СЕТ СН'!$F$13</f>
        <v>0</v>
      </c>
    </row>
    <row r="324" spans="1:25" ht="15.75" hidden="1" x14ac:dyDescent="0.2">
      <c r="A324" s="35">
        <f t="shared" si="9"/>
        <v>44968</v>
      </c>
      <c r="B324" s="36">
        <f>SUMIFS(СВЦЭМ!$J$40:$J$783,СВЦЭМ!$A$40:$A$783,$A324,СВЦЭМ!$B$39:$B$782,B$313)+'СЕТ СН'!$F$13</f>
        <v>0</v>
      </c>
      <c r="C324" s="36">
        <f>SUMIFS(СВЦЭМ!$J$40:$J$783,СВЦЭМ!$A$40:$A$783,$A324,СВЦЭМ!$B$39:$B$782,C$313)+'СЕТ СН'!$F$13</f>
        <v>0</v>
      </c>
      <c r="D324" s="36">
        <f>SUMIFS(СВЦЭМ!$J$40:$J$783,СВЦЭМ!$A$40:$A$783,$A324,СВЦЭМ!$B$39:$B$782,D$313)+'СЕТ СН'!$F$13</f>
        <v>0</v>
      </c>
      <c r="E324" s="36">
        <f>SUMIFS(СВЦЭМ!$J$40:$J$783,СВЦЭМ!$A$40:$A$783,$A324,СВЦЭМ!$B$39:$B$782,E$313)+'СЕТ СН'!$F$13</f>
        <v>0</v>
      </c>
      <c r="F324" s="36">
        <f>SUMIFS(СВЦЭМ!$J$40:$J$783,СВЦЭМ!$A$40:$A$783,$A324,СВЦЭМ!$B$39:$B$782,F$313)+'СЕТ СН'!$F$13</f>
        <v>0</v>
      </c>
      <c r="G324" s="36">
        <f>SUMIFS(СВЦЭМ!$J$40:$J$783,СВЦЭМ!$A$40:$A$783,$A324,СВЦЭМ!$B$39:$B$782,G$313)+'СЕТ СН'!$F$13</f>
        <v>0</v>
      </c>
      <c r="H324" s="36">
        <f>SUMIFS(СВЦЭМ!$J$40:$J$783,СВЦЭМ!$A$40:$A$783,$A324,СВЦЭМ!$B$39:$B$782,H$313)+'СЕТ СН'!$F$13</f>
        <v>0</v>
      </c>
      <c r="I324" s="36">
        <f>SUMIFS(СВЦЭМ!$J$40:$J$783,СВЦЭМ!$A$40:$A$783,$A324,СВЦЭМ!$B$39:$B$782,I$313)+'СЕТ СН'!$F$13</f>
        <v>0</v>
      </c>
      <c r="J324" s="36">
        <f>SUMIFS(СВЦЭМ!$J$40:$J$783,СВЦЭМ!$A$40:$A$783,$A324,СВЦЭМ!$B$39:$B$782,J$313)+'СЕТ СН'!$F$13</f>
        <v>0</v>
      </c>
      <c r="K324" s="36">
        <f>SUMIFS(СВЦЭМ!$J$40:$J$783,СВЦЭМ!$A$40:$A$783,$A324,СВЦЭМ!$B$39:$B$782,K$313)+'СЕТ СН'!$F$13</f>
        <v>0</v>
      </c>
      <c r="L324" s="36">
        <f>SUMIFS(СВЦЭМ!$J$40:$J$783,СВЦЭМ!$A$40:$A$783,$A324,СВЦЭМ!$B$39:$B$782,L$313)+'СЕТ СН'!$F$13</f>
        <v>0</v>
      </c>
      <c r="M324" s="36">
        <f>SUMIFS(СВЦЭМ!$J$40:$J$783,СВЦЭМ!$A$40:$A$783,$A324,СВЦЭМ!$B$39:$B$782,M$313)+'СЕТ СН'!$F$13</f>
        <v>0</v>
      </c>
      <c r="N324" s="36">
        <f>SUMIFS(СВЦЭМ!$J$40:$J$783,СВЦЭМ!$A$40:$A$783,$A324,СВЦЭМ!$B$39:$B$782,N$313)+'СЕТ СН'!$F$13</f>
        <v>0</v>
      </c>
      <c r="O324" s="36">
        <f>SUMIFS(СВЦЭМ!$J$40:$J$783,СВЦЭМ!$A$40:$A$783,$A324,СВЦЭМ!$B$39:$B$782,O$313)+'СЕТ СН'!$F$13</f>
        <v>0</v>
      </c>
      <c r="P324" s="36">
        <f>SUMIFS(СВЦЭМ!$J$40:$J$783,СВЦЭМ!$A$40:$A$783,$A324,СВЦЭМ!$B$39:$B$782,P$313)+'СЕТ СН'!$F$13</f>
        <v>0</v>
      </c>
      <c r="Q324" s="36">
        <f>SUMIFS(СВЦЭМ!$J$40:$J$783,СВЦЭМ!$A$40:$A$783,$A324,СВЦЭМ!$B$39:$B$782,Q$313)+'СЕТ СН'!$F$13</f>
        <v>0</v>
      </c>
      <c r="R324" s="36">
        <f>SUMIFS(СВЦЭМ!$J$40:$J$783,СВЦЭМ!$A$40:$A$783,$A324,СВЦЭМ!$B$39:$B$782,R$313)+'СЕТ СН'!$F$13</f>
        <v>0</v>
      </c>
      <c r="S324" s="36">
        <f>SUMIFS(СВЦЭМ!$J$40:$J$783,СВЦЭМ!$A$40:$A$783,$A324,СВЦЭМ!$B$39:$B$782,S$313)+'СЕТ СН'!$F$13</f>
        <v>0</v>
      </c>
      <c r="T324" s="36">
        <f>SUMIFS(СВЦЭМ!$J$40:$J$783,СВЦЭМ!$A$40:$A$783,$A324,СВЦЭМ!$B$39:$B$782,T$313)+'СЕТ СН'!$F$13</f>
        <v>0</v>
      </c>
      <c r="U324" s="36">
        <f>SUMIFS(СВЦЭМ!$J$40:$J$783,СВЦЭМ!$A$40:$A$783,$A324,СВЦЭМ!$B$39:$B$782,U$313)+'СЕТ СН'!$F$13</f>
        <v>0</v>
      </c>
      <c r="V324" s="36">
        <f>SUMIFS(СВЦЭМ!$J$40:$J$783,СВЦЭМ!$A$40:$A$783,$A324,СВЦЭМ!$B$39:$B$782,V$313)+'СЕТ СН'!$F$13</f>
        <v>0</v>
      </c>
      <c r="W324" s="36">
        <f>SUMIFS(СВЦЭМ!$J$40:$J$783,СВЦЭМ!$A$40:$A$783,$A324,СВЦЭМ!$B$39:$B$782,W$313)+'СЕТ СН'!$F$13</f>
        <v>0</v>
      </c>
      <c r="X324" s="36">
        <f>SUMIFS(СВЦЭМ!$J$40:$J$783,СВЦЭМ!$A$40:$A$783,$A324,СВЦЭМ!$B$39:$B$782,X$313)+'СЕТ СН'!$F$13</f>
        <v>0</v>
      </c>
      <c r="Y324" s="36">
        <f>SUMIFS(СВЦЭМ!$J$40:$J$783,СВЦЭМ!$A$40:$A$783,$A324,СВЦЭМ!$B$39:$B$782,Y$313)+'СЕТ СН'!$F$13</f>
        <v>0</v>
      </c>
    </row>
    <row r="325" spans="1:25" ht="15.75" hidden="1" x14ac:dyDescent="0.2">
      <c r="A325" s="35">
        <f t="shared" si="9"/>
        <v>44969</v>
      </c>
      <c r="B325" s="36">
        <f>SUMIFS(СВЦЭМ!$J$40:$J$783,СВЦЭМ!$A$40:$A$783,$A325,СВЦЭМ!$B$39:$B$782,B$313)+'СЕТ СН'!$F$13</f>
        <v>0</v>
      </c>
      <c r="C325" s="36">
        <f>SUMIFS(СВЦЭМ!$J$40:$J$783,СВЦЭМ!$A$40:$A$783,$A325,СВЦЭМ!$B$39:$B$782,C$313)+'СЕТ СН'!$F$13</f>
        <v>0</v>
      </c>
      <c r="D325" s="36">
        <f>SUMIFS(СВЦЭМ!$J$40:$J$783,СВЦЭМ!$A$40:$A$783,$A325,СВЦЭМ!$B$39:$B$782,D$313)+'СЕТ СН'!$F$13</f>
        <v>0</v>
      </c>
      <c r="E325" s="36">
        <f>SUMIFS(СВЦЭМ!$J$40:$J$783,СВЦЭМ!$A$40:$A$783,$A325,СВЦЭМ!$B$39:$B$782,E$313)+'СЕТ СН'!$F$13</f>
        <v>0</v>
      </c>
      <c r="F325" s="36">
        <f>SUMIFS(СВЦЭМ!$J$40:$J$783,СВЦЭМ!$A$40:$A$783,$A325,СВЦЭМ!$B$39:$B$782,F$313)+'СЕТ СН'!$F$13</f>
        <v>0</v>
      </c>
      <c r="G325" s="36">
        <f>SUMIFS(СВЦЭМ!$J$40:$J$783,СВЦЭМ!$A$40:$A$783,$A325,СВЦЭМ!$B$39:$B$782,G$313)+'СЕТ СН'!$F$13</f>
        <v>0</v>
      </c>
      <c r="H325" s="36">
        <f>SUMIFS(СВЦЭМ!$J$40:$J$783,СВЦЭМ!$A$40:$A$783,$A325,СВЦЭМ!$B$39:$B$782,H$313)+'СЕТ СН'!$F$13</f>
        <v>0</v>
      </c>
      <c r="I325" s="36">
        <f>SUMIFS(СВЦЭМ!$J$40:$J$783,СВЦЭМ!$A$40:$A$783,$A325,СВЦЭМ!$B$39:$B$782,I$313)+'СЕТ СН'!$F$13</f>
        <v>0</v>
      </c>
      <c r="J325" s="36">
        <f>SUMIFS(СВЦЭМ!$J$40:$J$783,СВЦЭМ!$A$40:$A$783,$A325,СВЦЭМ!$B$39:$B$782,J$313)+'СЕТ СН'!$F$13</f>
        <v>0</v>
      </c>
      <c r="K325" s="36">
        <f>SUMIFS(СВЦЭМ!$J$40:$J$783,СВЦЭМ!$A$40:$A$783,$A325,СВЦЭМ!$B$39:$B$782,K$313)+'СЕТ СН'!$F$13</f>
        <v>0</v>
      </c>
      <c r="L325" s="36">
        <f>SUMIFS(СВЦЭМ!$J$40:$J$783,СВЦЭМ!$A$40:$A$783,$A325,СВЦЭМ!$B$39:$B$782,L$313)+'СЕТ СН'!$F$13</f>
        <v>0</v>
      </c>
      <c r="M325" s="36">
        <f>SUMIFS(СВЦЭМ!$J$40:$J$783,СВЦЭМ!$A$40:$A$783,$A325,СВЦЭМ!$B$39:$B$782,M$313)+'СЕТ СН'!$F$13</f>
        <v>0</v>
      </c>
      <c r="N325" s="36">
        <f>SUMIFS(СВЦЭМ!$J$40:$J$783,СВЦЭМ!$A$40:$A$783,$A325,СВЦЭМ!$B$39:$B$782,N$313)+'СЕТ СН'!$F$13</f>
        <v>0</v>
      </c>
      <c r="O325" s="36">
        <f>SUMIFS(СВЦЭМ!$J$40:$J$783,СВЦЭМ!$A$40:$A$783,$A325,СВЦЭМ!$B$39:$B$782,O$313)+'СЕТ СН'!$F$13</f>
        <v>0</v>
      </c>
      <c r="P325" s="36">
        <f>SUMIFS(СВЦЭМ!$J$40:$J$783,СВЦЭМ!$A$40:$A$783,$A325,СВЦЭМ!$B$39:$B$782,P$313)+'СЕТ СН'!$F$13</f>
        <v>0</v>
      </c>
      <c r="Q325" s="36">
        <f>SUMIFS(СВЦЭМ!$J$40:$J$783,СВЦЭМ!$A$40:$A$783,$A325,СВЦЭМ!$B$39:$B$782,Q$313)+'СЕТ СН'!$F$13</f>
        <v>0</v>
      </c>
      <c r="R325" s="36">
        <f>SUMIFS(СВЦЭМ!$J$40:$J$783,СВЦЭМ!$A$40:$A$783,$A325,СВЦЭМ!$B$39:$B$782,R$313)+'СЕТ СН'!$F$13</f>
        <v>0</v>
      </c>
      <c r="S325" s="36">
        <f>SUMIFS(СВЦЭМ!$J$40:$J$783,СВЦЭМ!$A$40:$A$783,$A325,СВЦЭМ!$B$39:$B$782,S$313)+'СЕТ СН'!$F$13</f>
        <v>0</v>
      </c>
      <c r="T325" s="36">
        <f>SUMIFS(СВЦЭМ!$J$40:$J$783,СВЦЭМ!$A$40:$A$783,$A325,СВЦЭМ!$B$39:$B$782,T$313)+'СЕТ СН'!$F$13</f>
        <v>0</v>
      </c>
      <c r="U325" s="36">
        <f>SUMIFS(СВЦЭМ!$J$40:$J$783,СВЦЭМ!$A$40:$A$783,$A325,СВЦЭМ!$B$39:$B$782,U$313)+'СЕТ СН'!$F$13</f>
        <v>0</v>
      </c>
      <c r="V325" s="36">
        <f>SUMIFS(СВЦЭМ!$J$40:$J$783,СВЦЭМ!$A$40:$A$783,$A325,СВЦЭМ!$B$39:$B$782,V$313)+'СЕТ СН'!$F$13</f>
        <v>0</v>
      </c>
      <c r="W325" s="36">
        <f>SUMIFS(СВЦЭМ!$J$40:$J$783,СВЦЭМ!$A$40:$A$783,$A325,СВЦЭМ!$B$39:$B$782,W$313)+'СЕТ СН'!$F$13</f>
        <v>0</v>
      </c>
      <c r="X325" s="36">
        <f>SUMIFS(СВЦЭМ!$J$40:$J$783,СВЦЭМ!$A$40:$A$783,$A325,СВЦЭМ!$B$39:$B$782,X$313)+'СЕТ СН'!$F$13</f>
        <v>0</v>
      </c>
      <c r="Y325" s="36">
        <f>SUMIFS(СВЦЭМ!$J$40:$J$783,СВЦЭМ!$A$40:$A$783,$A325,СВЦЭМ!$B$39:$B$782,Y$313)+'СЕТ СН'!$F$13</f>
        <v>0</v>
      </c>
    </row>
    <row r="326" spans="1:25" ht="15.75" hidden="1" x14ac:dyDescent="0.2">
      <c r="A326" s="35">
        <f t="shared" si="9"/>
        <v>44970</v>
      </c>
      <c r="B326" s="36">
        <f>SUMIFS(СВЦЭМ!$J$40:$J$783,СВЦЭМ!$A$40:$A$783,$A326,СВЦЭМ!$B$39:$B$782,B$313)+'СЕТ СН'!$F$13</f>
        <v>0</v>
      </c>
      <c r="C326" s="36">
        <f>SUMIFS(СВЦЭМ!$J$40:$J$783,СВЦЭМ!$A$40:$A$783,$A326,СВЦЭМ!$B$39:$B$782,C$313)+'СЕТ СН'!$F$13</f>
        <v>0</v>
      </c>
      <c r="D326" s="36">
        <f>SUMIFS(СВЦЭМ!$J$40:$J$783,СВЦЭМ!$A$40:$A$783,$A326,СВЦЭМ!$B$39:$B$782,D$313)+'СЕТ СН'!$F$13</f>
        <v>0</v>
      </c>
      <c r="E326" s="36">
        <f>SUMIFS(СВЦЭМ!$J$40:$J$783,СВЦЭМ!$A$40:$A$783,$A326,СВЦЭМ!$B$39:$B$782,E$313)+'СЕТ СН'!$F$13</f>
        <v>0</v>
      </c>
      <c r="F326" s="36">
        <f>SUMIFS(СВЦЭМ!$J$40:$J$783,СВЦЭМ!$A$40:$A$783,$A326,СВЦЭМ!$B$39:$B$782,F$313)+'СЕТ СН'!$F$13</f>
        <v>0</v>
      </c>
      <c r="G326" s="36">
        <f>SUMIFS(СВЦЭМ!$J$40:$J$783,СВЦЭМ!$A$40:$A$783,$A326,СВЦЭМ!$B$39:$B$782,G$313)+'СЕТ СН'!$F$13</f>
        <v>0</v>
      </c>
      <c r="H326" s="36">
        <f>SUMIFS(СВЦЭМ!$J$40:$J$783,СВЦЭМ!$A$40:$A$783,$A326,СВЦЭМ!$B$39:$B$782,H$313)+'СЕТ СН'!$F$13</f>
        <v>0</v>
      </c>
      <c r="I326" s="36">
        <f>SUMIFS(СВЦЭМ!$J$40:$J$783,СВЦЭМ!$A$40:$A$783,$A326,СВЦЭМ!$B$39:$B$782,I$313)+'СЕТ СН'!$F$13</f>
        <v>0</v>
      </c>
      <c r="J326" s="36">
        <f>SUMIFS(СВЦЭМ!$J$40:$J$783,СВЦЭМ!$A$40:$A$783,$A326,СВЦЭМ!$B$39:$B$782,J$313)+'СЕТ СН'!$F$13</f>
        <v>0</v>
      </c>
      <c r="K326" s="36">
        <f>SUMIFS(СВЦЭМ!$J$40:$J$783,СВЦЭМ!$A$40:$A$783,$A326,СВЦЭМ!$B$39:$B$782,K$313)+'СЕТ СН'!$F$13</f>
        <v>0</v>
      </c>
      <c r="L326" s="36">
        <f>SUMIFS(СВЦЭМ!$J$40:$J$783,СВЦЭМ!$A$40:$A$783,$A326,СВЦЭМ!$B$39:$B$782,L$313)+'СЕТ СН'!$F$13</f>
        <v>0</v>
      </c>
      <c r="M326" s="36">
        <f>SUMIFS(СВЦЭМ!$J$40:$J$783,СВЦЭМ!$A$40:$A$783,$A326,СВЦЭМ!$B$39:$B$782,M$313)+'СЕТ СН'!$F$13</f>
        <v>0</v>
      </c>
      <c r="N326" s="36">
        <f>SUMIFS(СВЦЭМ!$J$40:$J$783,СВЦЭМ!$A$40:$A$783,$A326,СВЦЭМ!$B$39:$B$782,N$313)+'СЕТ СН'!$F$13</f>
        <v>0</v>
      </c>
      <c r="O326" s="36">
        <f>SUMIFS(СВЦЭМ!$J$40:$J$783,СВЦЭМ!$A$40:$A$783,$A326,СВЦЭМ!$B$39:$B$782,O$313)+'СЕТ СН'!$F$13</f>
        <v>0</v>
      </c>
      <c r="P326" s="36">
        <f>SUMIFS(СВЦЭМ!$J$40:$J$783,СВЦЭМ!$A$40:$A$783,$A326,СВЦЭМ!$B$39:$B$782,P$313)+'СЕТ СН'!$F$13</f>
        <v>0</v>
      </c>
      <c r="Q326" s="36">
        <f>SUMIFS(СВЦЭМ!$J$40:$J$783,СВЦЭМ!$A$40:$A$783,$A326,СВЦЭМ!$B$39:$B$782,Q$313)+'СЕТ СН'!$F$13</f>
        <v>0</v>
      </c>
      <c r="R326" s="36">
        <f>SUMIFS(СВЦЭМ!$J$40:$J$783,СВЦЭМ!$A$40:$A$783,$A326,СВЦЭМ!$B$39:$B$782,R$313)+'СЕТ СН'!$F$13</f>
        <v>0</v>
      </c>
      <c r="S326" s="36">
        <f>SUMIFS(СВЦЭМ!$J$40:$J$783,СВЦЭМ!$A$40:$A$783,$A326,СВЦЭМ!$B$39:$B$782,S$313)+'СЕТ СН'!$F$13</f>
        <v>0</v>
      </c>
      <c r="T326" s="36">
        <f>SUMIFS(СВЦЭМ!$J$40:$J$783,СВЦЭМ!$A$40:$A$783,$A326,СВЦЭМ!$B$39:$B$782,T$313)+'СЕТ СН'!$F$13</f>
        <v>0</v>
      </c>
      <c r="U326" s="36">
        <f>SUMIFS(СВЦЭМ!$J$40:$J$783,СВЦЭМ!$A$40:$A$783,$A326,СВЦЭМ!$B$39:$B$782,U$313)+'СЕТ СН'!$F$13</f>
        <v>0</v>
      </c>
      <c r="V326" s="36">
        <f>SUMIFS(СВЦЭМ!$J$40:$J$783,СВЦЭМ!$A$40:$A$783,$A326,СВЦЭМ!$B$39:$B$782,V$313)+'СЕТ СН'!$F$13</f>
        <v>0</v>
      </c>
      <c r="W326" s="36">
        <f>SUMIFS(СВЦЭМ!$J$40:$J$783,СВЦЭМ!$A$40:$A$783,$A326,СВЦЭМ!$B$39:$B$782,W$313)+'СЕТ СН'!$F$13</f>
        <v>0</v>
      </c>
      <c r="X326" s="36">
        <f>SUMIFS(СВЦЭМ!$J$40:$J$783,СВЦЭМ!$A$40:$A$783,$A326,СВЦЭМ!$B$39:$B$782,X$313)+'СЕТ СН'!$F$13</f>
        <v>0</v>
      </c>
      <c r="Y326" s="36">
        <f>SUMIFS(СВЦЭМ!$J$40:$J$783,СВЦЭМ!$A$40:$A$783,$A326,СВЦЭМ!$B$39:$B$782,Y$313)+'СЕТ СН'!$F$13</f>
        <v>0</v>
      </c>
    </row>
    <row r="327" spans="1:25" ht="15.75" hidden="1" x14ac:dyDescent="0.2">
      <c r="A327" s="35">
        <f t="shared" si="9"/>
        <v>44971</v>
      </c>
      <c r="B327" s="36">
        <f>SUMIFS(СВЦЭМ!$J$40:$J$783,СВЦЭМ!$A$40:$A$783,$A327,СВЦЭМ!$B$39:$B$782,B$313)+'СЕТ СН'!$F$13</f>
        <v>0</v>
      </c>
      <c r="C327" s="36">
        <f>SUMIFS(СВЦЭМ!$J$40:$J$783,СВЦЭМ!$A$40:$A$783,$A327,СВЦЭМ!$B$39:$B$782,C$313)+'СЕТ СН'!$F$13</f>
        <v>0</v>
      </c>
      <c r="D327" s="36">
        <f>SUMIFS(СВЦЭМ!$J$40:$J$783,СВЦЭМ!$A$40:$A$783,$A327,СВЦЭМ!$B$39:$B$782,D$313)+'СЕТ СН'!$F$13</f>
        <v>0</v>
      </c>
      <c r="E327" s="36">
        <f>SUMIFS(СВЦЭМ!$J$40:$J$783,СВЦЭМ!$A$40:$A$783,$A327,СВЦЭМ!$B$39:$B$782,E$313)+'СЕТ СН'!$F$13</f>
        <v>0</v>
      </c>
      <c r="F327" s="36">
        <f>SUMIFS(СВЦЭМ!$J$40:$J$783,СВЦЭМ!$A$40:$A$783,$A327,СВЦЭМ!$B$39:$B$782,F$313)+'СЕТ СН'!$F$13</f>
        <v>0</v>
      </c>
      <c r="G327" s="36">
        <f>SUMIFS(СВЦЭМ!$J$40:$J$783,СВЦЭМ!$A$40:$A$783,$A327,СВЦЭМ!$B$39:$B$782,G$313)+'СЕТ СН'!$F$13</f>
        <v>0</v>
      </c>
      <c r="H327" s="36">
        <f>SUMIFS(СВЦЭМ!$J$40:$J$783,СВЦЭМ!$A$40:$A$783,$A327,СВЦЭМ!$B$39:$B$782,H$313)+'СЕТ СН'!$F$13</f>
        <v>0</v>
      </c>
      <c r="I327" s="36">
        <f>SUMIFS(СВЦЭМ!$J$40:$J$783,СВЦЭМ!$A$40:$A$783,$A327,СВЦЭМ!$B$39:$B$782,I$313)+'СЕТ СН'!$F$13</f>
        <v>0</v>
      </c>
      <c r="J327" s="36">
        <f>SUMIFS(СВЦЭМ!$J$40:$J$783,СВЦЭМ!$A$40:$A$783,$A327,СВЦЭМ!$B$39:$B$782,J$313)+'СЕТ СН'!$F$13</f>
        <v>0</v>
      </c>
      <c r="K327" s="36">
        <f>SUMIFS(СВЦЭМ!$J$40:$J$783,СВЦЭМ!$A$40:$A$783,$A327,СВЦЭМ!$B$39:$B$782,K$313)+'СЕТ СН'!$F$13</f>
        <v>0</v>
      </c>
      <c r="L327" s="36">
        <f>SUMIFS(СВЦЭМ!$J$40:$J$783,СВЦЭМ!$A$40:$A$783,$A327,СВЦЭМ!$B$39:$B$782,L$313)+'СЕТ СН'!$F$13</f>
        <v>0</v>
      </c>
      <c r="M327" s="36">
        <f>SUMIFS(СВЦЭМ!$J$40:$J$783,СВЦЭМ!$A$40:$A$783,$A327,СВЦЭМ!$B$39:$B$782,M$313)+'СЕТ СН'!$F$13</f>
        <v>0</v>
      </c>
      <c r="N327" s="36">
        <f>SUMIFS(СВЦЭМ!$J$40:$J$783,СВЦЭМ!$A$40:$A$783,$A327,СВЦЭМ!$B$39:$B$782,N$313)+'СЕТ СН'!$F$13</f>
        <v>0</v>
      </c>
      <c r="O327" s="36">
        <f>SUMIFS(СВЦЭМ!$J$40:$J$783,СВЦЭМ!$A$40:$A$783,$A327,СВЦЭМ!$B$39:$B$782,O$313)+'СЕТ СН'!$F$13</f>
        <v>0</v>
      </c>
      <c r="P327" s="36">
        <f>SUMIFS(СВЦЭМ!$J$40:$J$783,СВЦЭМ!$A$40:$A$783,$A327,СВЦЭМ!$B$39:$B$782,P$313)+'СЕТ СН'!$F$13</f>
        <v>0</v>
      </c>
      <c r="Q327" s="36">
        <f>SUMIFS(СВЦЭМ!$J$40:$J$783,СВЦЭМ!$A$40:$A$783,$A327,СВЦЭМ!$B$39:$B$782,Q$313)+'СЕТ СН'!$F$13</f>
        <v>0</v>
      </c>
      <c r="R327" s="36">
        <f>SUMIFS(СВЦЭМ!$J$40:$J$783,СВЦЭМ!$A$40:$A$783,$A327,СВЦЭМ!$B$39:$B$782,R$313)+'СЕТ СН'!$F$13</f>
        <v>0</v>
      </c>
      <c r="S327" s="36">
        <f>SUMIFS(СВЦЭМ!$J$40:$J$783,СВЦЭМ!$A$40:$A$783,$A327,СВЦЭМ!$B$39:$B$782,S$313)+'СЕТ СН'!$F$13</f>
        <v>0</v>
      </c>
      <c r="T327" s="36">
        <f>SUMIFS(СВЦЭМ!$J$40:$J$783,СВЦЭМ!$A$40:$A$783,$A327,СВЦЭМ!$B$39:$B$782,T$313)+'СЕТ СН'!$F$13</f>
        <v>0</v>
      </c>
      <c r="U327" s="36">
        <f>SUMIFS(СВЦЭМ!$J$40:$J$783,СВЦЭМ!$A$40:$A$783,$A327,СВЦЭМ!$B$39:$B$782,U$313)+'СЕТ СН'!$F$13</f>
        <v>0</v>
      </c>
      <c r="V327" s="36">
        <f>SUMIFS(СВЦЭМ!$J$40:$J$783,СВЦЭМ!$A$40:$A$783,$A327,СВЦЭМ!$B$39:$B$782,V$313)+'СЕТ СН'!$F$13</f>
        <v>0</v>
      </c>
      <c r="W327" s="36">
        <f>SUMIFS(СВЦЭМ!$J$40:$J$783,СВЦЭМ!$A$40:$A$783,$A327,СВЦЭМ!$B$39:$B$782,W$313)+'СЕТ СН'!$F$13</f>
        <v>0</v>
      </c>
      <c r="X327" s="36">
        <f>SUMIFS(СВЦЭМ!$J$40:$J$783,СВЦЭМ!$A$40:$A$783,$A327,СВЦЭМ!$B$39:$B$782,X$313)+'СЕТ СН'!$F$13</f>
        <v>0</v>
      </c>
      <c r="Y327" s="36">
        <f>SUMIFS(СВЦЭМ!$J$40:$J$783,СВЦЭМ!$A$40:$A$783,$A327,СВЦЭМ!$B$39:$B$782,Y$313)+'СЕТ СН'!$F$13</f>
        <v>0</v>
      </c>
    </row>
    <row r="328" spans="1:25" ht="15.75" hidden="1" x14ac:dyDescent="0.2">
      <c r="A328" s="35">
        <f t="shared" si="9"/>
        <v>44972</v>
      </c>
      <c r="B328" s="36">
        <f>SUMIFS(СВЦЭМ!$J$40:$J$783,СВЦЭМ!$A$40:$A$783,$A328,СВЦЭМ!$B$39:$B$782,B$313)+'СЕТ СН'!$F$13</f>
        <v>0</v>
      </c>
      <c r="C328" s="36">
        <f>SUMIFS(СВЦЭМ!$J$40:$J$783,СВЦЭМ!$A$40:$A$783,$A328,СВЦЭМ!$B$39:$B$782,C$313)+'СЕТ СН'!$F$13</f>
        <v>0</v>
      </c>
      <c r="D328" s="36">
        <f>SUMIFS(СВЦЭМ!$J$40:$J$783,СВЦЭМ!$A$40:$A$783,$A328,СВЦЭМ!$B$39:$B$782,D$313)+'СЕТ СН'!$F$13</f>
        <v>0</v>
      </c>
      <c r="E328" s="36">
        <f>SUMIFS(СВЦЭМ!$J$40:$J$783,СВЦЭМ!$A$40:$A$783,$A328,СВЦЭМ!$B$39:$B$782,E$313)+'СЕТ СН'!$F$13</f>
        <v>0</v>
      </c>
      <c r="F328" s="36">
        <f>SUMIFS(СВЦЭМ!$J$40:$J$783,СВЦЭМ!$A$40:$A$783,$A328,СВЦЭМ!$B$39:$B$782,F$313)+'СЕТ СН'!$F$13</f>
        <v>0</v>
      </c>
      <c r="G328" s="36">
        <f>SUMIFS(СВЦЭМ!$J$40:$J$783,СВЦЭМ!$A$40:$A$783,$A328,СВЦЭМ!$B$39:$B$782,G$313)+'СЕТ СН'!$F$13</f>
        <v>0</v>
      </c>
      <c r="H328" s="36">
        <f>SUMIFS(СВЦЭМ!$J$40:$J$783,СВЦЭМ!$A$40:$A$783,$A328,СВЦЭМ!$B$39:$B$782,H$313)+'СЕТ СН'!$F$13</f>
        <v>0</v>
      </c>
      <c r="I328" s="36">
        <f>SUMIFS(СВЦЭМ!$J$40:$J$783,СВЦЭМ!$A$40:$A$783,$A328,СВЦЭМ!$B$39:$B$782,I$313)+'СЕТ СН'!$F$13</f>
        <v>0</v>
      </c>
      <c r="J328" s="36">
        <f>SUMIFS(СВЦЭМ!$J$40:$J$783,СВЦЭМ!$A$40:$A$783,$A328,СВЦЭМ!$B$39:$B$782,J$313)+'СЕТ СН'!$F$13</f>
        <v>0</v>
      </c>
      <c r="K328" s="36">
        <f>SUMIFS(СВЦЭМ!$J$40:$J$783,СВЦЭМ!$A$40:$A$783,$A328,СВЦЭМ!$B$39:$B$782,K$313)+'СЕТ СН'!$F$13</f>
        <v>0</v>
      </c>
      <c r="L328" s="36">
        <f>SUMIFS(СВЦЭМ!$J$40:$J$783,СВЦЭМ!$A$40:$A$783,$A328,СВЦЭМ!$B$39:$B$782,L$313)+'СЕТ СН'!$F$13</f>
        <v>0</v>
      </c>
      <c r="M328" s="36">
        <f>SUMIFS(СВЦЭМ!$J$40:$J$783,СВЦЭМ!$A$40:$A$783,$A328,СВЦЭМ!$B$39:$B$782,M$313)+'СЕТ СН'!$F$13</f>
        <v>0</v>
      </c>
      <c r="N328" s="36">
        <f>SUMIFS(СВЦЭМ!$J$40:$J$783,СВЦЭМ!$A$40:$A$783,$A328,СВЦЭМ!$B$39:$B$782,N$313)+'СЕТ СН'!$F$13</f>
        <v>0</v>
      </c>
      <c r="O328" s="36">
        <f>SUMIFS(СВЦЭМ!$J$40:$J$783,СВЦЭМ!$A$40:$A$783,$A328,СВЦЭМ!$B$39:$B$782,O$313)+'СЕТ СН'!$F$13</f>
        <v>0</v>
      </c>
      <c r="P328" s="36">
        <f>SUMIFS(СВЦЭМ!$J$40:$J$783,СВЦЭМ!$A$40:$A$783,$A328,СВЦЭМ!$B$39:$B$782,P$313)+'СЕТ СН'!$F$13</f>
        <v>0</v>
      </c>
      <c r="Q328" s="36">
        <f>SUMIFS(СВЦЭМ!$J$40:$J$783,СВЦЭМ!$A$40:$A$783,$A328,СВЦЭМ!$B$39:$B$782,Q$313)+'СЕТ СН'!$F$13</f>
        <v>0</v>
      </c>
      <c r="R328" s="36">
        <f>SUMIFS(СВЦЭМ!$J$40:$J$783,СВЦЭМ!$A$40:$A$783,$A328,СВЦЭМ!$B$39:$B$782,R$313)+'СЕТ СН'!$F$13</f>
        <v>0</v>
      </c>
      <c r="S328" s="36">
        <f>SUMIFS(СВЦЭМ!$J$40:$J$783,СВЦЭМ!$A$40:$A$783,$A328,СВЦЭМ!$B$39:$B$782,S$313)+'СЕТ СН'!$F$13</f>
        <v>0</v>
      </c>
      <c r="T328" s="36">
        <f>SUMIFS(СВЦЭМ!$J$40:$J$783,СВЦЭМ!$A$40:$A$783,$A328,СВЦЭМ!$B$39:$B$782,T$313)+'СЕТ СН'!$F$13</f>
        <v>0</v>
      </c>
      <c r="U328" s="36">
        <f>SUMIFS(СВЦЭМ!$J$40:$J$783,СВЦЭМ!$A$40:$A$783,$A328,СВЦЭМ!$B$39:$B$782,U$313)+'СЕТ СН'!$F$13</f>
        <v>0</v>
      </c>
      <c r="V328" s="36">
        <f>SUMIFS(СВЦЭМ!$J$40:$J$783,СВЦЭМ!$A$40:$A$783,$A328,СВЦЭМ!$B$39:$B$782,V$313)+'СЕТ СН'!$F$13</f>
        <v>0</v>
      </c>
      <c r="W328" s="36">
        <f>SUMIFS(СВЦЭМ!$J$40:$J$783,СВЦЭМ!$A$40:$A$783,$A328,СВЦЭМ!$B$39:$B$782,W$313)+'СЕТ СН'!$F$13</f>
        <v>0</v>
      </c>
      <c r="X328" s="36">
        <f>SUMIFS(СВЦЭМ!$J$40:$J$783,СВЦЭМ!$A$40:$A$783,$A328,СВЦЭМ!$B$39:$B$782,X$313)+'СЕТ СН'!$F$13</f>
        <v>0</v>
      </c>
      <c r="Y328" s="36">
        <f>SUMIFS(СВЦЭМ!$J$40:$J$783,СВЦЭМ!$A$40:$A$783,$A328,СВЦЭМ!$B$39:$B$782,Y$313)+'СЕТ СН'!$F$13</f>
        <v>0</v>
      </c>
    </row>
    <row r="329" spans="1:25" ht="15.75" hidden="1" x14ac:dyDescent="0.2">
      <c r="A329" s="35">
        <f t="shared" si="9"/>
        <v>44973</v>
      </c>
      <c r="B329" s="36">
        <f>SUMIFS(СВЦЭМ!$J$40:$J$783,СВЦЭМ!$A$40:$A$783,$A329,СВЦЭМ!$B$39:$B$782,B$313)+'СЕТ СН'!$F$13</f>
        <v>0</v>
      </c>
      <c r="C329" s="36">
        <f>SUMIFS(СВЦЭМ!$J$40:$J$783,СВЦЭМ!$A$40:$A$783,$A329,СВЦЭМ!$B$39:$B$782,C$313)+'СЕТ СН'!$F$13</f>
        <v>0</v>
      </c>
      <c r="D329" s="36">
        <f>SUMIFS(СВЦЭМ!$J$40:$J$783,СВЦЭМ!$A$40:$A$783,$A329,СВЦЭМ!$B$39:$B$782,D$313)+'СЕТ СН'!$F$13</f>
        <v>0</v>
      </c>
      <c r="E329" s="36">
        <f>SUMIFS(СВЦЭМ!$J$40:$J$783,СВЦЭМ!$A$40:$A$783,$A329,СВЦЭМ!$B$39:$B$782,E$313)+'СЕТ СН'!$F$13</f>
        <v>0</v>
      </c>
      <c r="F329" s="36">
        <f>SUMIFS(СВЦЭМ!$J$40:$J$783,СВЦЭМ!$A$40:$A$783,$A329,СВЦЭМ!$B$39:$B$782,F$313)+'СЕТ СН'!$F$13</f>
        <v>0</v>
      </c>
      <c r="G329" s="36">
        <f>SUMIFS(СВЦЭМ!$J$40:$J$783,СВЦЭМ!$A$40:$A$783,$A329,СВЦЭМ!$B$39:$B$782,G$313)+'СЕТ СН'!$F$13</f>
        <v>0</v>
      </c>
      <c r="H329" s="36">
        <f>SUMIFS(СВЦЭМ!$J$40:$J$783,СВЦЭМ!$A$40:$A$783,$A329,СВЦЭМ!$B$39:$B$782,H$313)+'СЕТ СН'!$F$13</f>
        <v>0</v>
      </c>
      <c r="I329" s="36">
        <f>SUMIFS(СВЦЭМ!$J$40:$J$783,СВЦЭМ!$A$40:$A$783,$A329,СВЦЭМ!$B$39:$B$782,I$313)+'СЕТ СН'!$F$13</f>
        <v>0</v>
      </c>
      <c r="J329" s="36">
        <f>SUMIFS(СВЦЭМ!$J$40:$J$783,СВЦЭМ!$A$40:$A$783,$A329,СВЦЭМ!$B$39:$B$782,J$313)+'СЕТ СН'!$F$13</f>
        <v>0</v>
      </c>
      <c r="K329" s="36">
        <f>SUMIFS(СВЦЭМ!$J$40:$J$783,СВЦЭМ!$A$40:$A$783,$A329,СВЦЭМ!$B$39:$B$782,K$313)+'СЕТ СН'!$F$13</f>
        <v>0</v>
      </c>
      <c r="L329" s="36">
        <f>SUMIFS(СВЦЭМ!$J$40:$J$783,СВЦЭМ!$A$40:$A$783,$A329,СВЦЭМ!$B$39:$B$782,L$313)+'СЕТ СН'!$F$13</f>
        <v>0</v>
      </c>
      <c r="M329" s="36">
        <f>SUMIFS(СВЦЭМ!$J$40:$J$783,СВЦЭМ!$A$40:$A$783,$A329,СВЦЭМ!$B$39:$B$782,M$313)+'СЕТ СН'!$F$13</f>
        <v>0</v>
      </c>
      <c r="N329" s="36">
        <f>SUMIFS(СВЦЭМ!$J$40:$J$783,СВЦЭМ!$A$40:$A$783,$A329,СВЦЭМ!$B$39:$B$782,N$313)+'СЕТ СН'!$F$13</f>
        <v>0</v>
      </c>
      <c r="O329" s="36">
        <f>SUMIFS(СВЦЭМ!$J$40:$J$783,СВЦЭМ!$A$40:$A$783,$A329,СВЦЭМ!$B$39:$B$782,O$313)+'СЕТ СН'!$F$13</f>
        <v>0</v>
      </c>
      <c r="P329" s="36">
        <f>SUMIFS(СВЦЭМ!$J$40:$J$783,СВЦЭМ!$A$40:$A$783,$A329,СВЦЭМ!$B$39:$B$782,P$313)+'СЕТ СН'!$F$13</f>
        <v>0</v>
      </c>
      <c r="Q329" s="36">
        <f>SUMIFS(СВЦЭМ!$J$40:$J$783,СВЦЭМ!$A$40:$A$783,$A329,СВЦЭМ!$B$39:$B$782,Q$313)+'СЕТ СН'!$F$13</f>
        <v>0</v>
      </c>
      <c r="R329" s="36">
        <f>SUMIFS(СВЦЭМ!$J$40:$J$783,СВЦЭМ!$A$40:$A$783,$A329,СВЦЭМ!$B$39:$B$782,R$313)+'СЕТ СН'!$F$13</f>
        <v>0</v>
      </c>
      <c r="S329" s="36">
        <f>SUMIFS(СВЦЭМ!$J$40:$J$783,СВЦЭМ!$A$40:$A$783,$A329,СВЦЭМ!$B$39:$B$782,S$313)+'СЕТ СН'!$F$13</f>
        <v>0</v>
      </c>
      <c r="T329" s="36">
        <f>SUMIFS(СВЦЭМ!$J$40:$J$783,СВЦЭМ!$A$40:$A$783,$A329,СВЦЭМ!$B$39:$B$782,T$313)+'СЕТ СН'!$F$13</f>
        <v>0</v>
      </c>
      <c r="U329" s="36">
        <f>SUMIFS(СВЦЭМ!$J$40:$J$783,СВЦЭМ!$A$40:$A$783,$A329,СВЦЭМ!$B$39:$B$782,U$313)+'СЕТ СН'!$F$13</f>
        <v>0</v>
      </c>
      <c r="V329" s="36">
        <f>SUMIFS(СВЦЭМ!$J$40:$J$783,СВЦЭМ!$A$40:$A$783,$A329,СВЦЭМ!$B$39:$B$782,V$313)+'СЕТ СН'!$F$13</f>
        <v>0</v>
      </c>
      <c r="W329" s="36">
        <f>SUMIFS(СВЦЭМ!$J$40:$J$783,СВЦЭМ!$A$40:$A$783,$A329,СВЦЭМ!$B$39:$B$782,W$313)+'СЕТ СН'!$F$13</f>
        <v>0</v>
      </c>
      <c r="X329" s="36">
        <f>SUMIFS(СВЦЭМ!$J$40:$J$783,СВЦЭМ!$A$40:$A$783,$A329,СВЦЭМ!$B$39:$B$782,X$313)+'СЕТ СН'!$F$13</f>
        <v>0</v>
      </c>
      <c r="Y329" s="36">
        <f>SUMIFS(СВЦЭМ!$J$40:$J$783,СВЦЭМ!$A$40:$A$783,$A329,СВЦЭМ!$B$39:$B$782,Y$313)+'СЕТ СН'!$F$13</f>
        <v>0</v>
      </c>
    </row>
    <row r="330" spans="1:25" ht="15.75" hidden="1" x14ac:dyDescent="0.2">
      <c r="A330" s="35">
        <f t="shared" si="9"/>
        <v>44974</v>
      </c>
      <c r="B330" s="36">
        <f>SUMIFS(СВЦЭМ!$J$40:$J$783,СВЦЭМ!$A$40:$A$783,$A330,СВЦЭМ!$B$39:$B$782,B$313)+'СЕТ СН'!$F$13</f>
        <v>0</v>
      </c>
      <c r="C330" s="36">
        <f>SUMIFS(СВЦЭМ!$J$40:$J$783,СВЦЭМ!$A$40:$A$783,$A330,СВЦЭМ!$B$39:$B$782,C$313)+'СЕТ СН'!$F$13</f>
        <v>0</v>
      </c>
      <c r="D330" s="36">
        <f>SUMIFS(СВЦЭМ!$J$40:$J$783,СВЦЭМ!$A$40:$A$783,$A330,СВЦЭМ!$B$39:$B$782,D$313)+'СЕТ СН'!$F$13</f>
        <v>0</v>
      </c>
      <c r="E330" s="36">
        <f>SUMIFS(СВЦЭМ!$J$40:$J$783,СВЦЭМ!$A$40:$A$783,$A330,СВЦЭМ!$B$39:$B$782,E$313)+'СЕТ СН'!$F$13</f>
        <v>0</v>
      </c>
      <c r="F330" s="36">
        <f>SUMIFS(СВЦЭМ!$J$40:$J$783,СВЦЭМ!$A$40:$A$783,$A330,СВЦЭМ!$B$39:$B$782,F$313)+'СЕТ СН'!$F$13</f>
        <v>0</v>
      </c>
      <c r="G330" s="36">
        <f>SUMIFS(СВЦЭМ!$J$40:$J$783,СВЦЭМ!$A$40:$A$783,$A330,СВЦЭМ!$B$39:$B$782,G$313)+'СЕТ СН'!$F$13</f>
        <v>0</v>
      </c>
      <c r="H330" s="36">
        <f>SUMIFS(СВЦЭМ!$J$40:$J$783,СВЦЭМ!$A$40:$A$783,$A330,СВЦЭМ!$B$39:$B$782,H$313)+'СЕТ СН'!$F$13</f>
        <v>0</v>
      </c>
      <c r="I330" s="36">
        <f>SUMIFS(СВЦЭМ!$J$40:$J$783,СВЦЭМ!$A$40:$A$783,$A330,СВЦЭМ!$B$39:$B$782,I$313)+'СЕТ СН'!$F$13</f>
        <v>0</v>
      </c>
      <c r="J330" s="36">
        <f>SUMIFS(СВЦЭМ!$J$40:$J$783,СВЦЭМ!$A$40:$A$783,$A330,СВЦЭМ!$B$39:$B$782,J$313)+'СЕТ СН'!$F$13</f>
        <v>0</v>
      </c>
      <c r="K330" s="36">
        <f>SUMIFS(СВЦЭМ!$J$40:$J$783,СВЦЭМ!$A$40:$A$783,$A330,СВЦЭМ!$B$39:$B$782,K$313)+'СЕТ СН'!$F$13</f>
        <v>0</v>
      </c>
      <c r="L330" s="36">
        <f>SUMIFS(СВЦЭМ!$J$40:$J$783,СВЦЭМ!$A$40:$A$783,$A330,СВЦЭМ!$B$39:$B$782,L$313)+'СЕТ СН'!$F$13</f>
        <v>0</v>
      </c>
      <c r="M330" s="36">
        <f>SUMIFS(СВЦЭМ!$J$40:$J$783,СВЦЭМ!$A$40:$A$783,$A330,СВЦЭМ!$B$39:$B$782,M$313)+'СЕТ СН'!$F$13</f>
        <v>0</v>
      </c>
      <c r="N330" s="36">
        <f>SUMIFS(СВЦЭМ!$J$40:$J$783,СВЦЭМ!$A$40:$A$783,$A330,СВЦЭМ!$B$39:$B$782,N$313)+'СЕТ СН'!$F$13</f>
        <v>0</v>
      </c>
      <c r="O330" s="36">
        <f>SUMIFS(СВЦЭМ!$J$40:$J$783,СВЦЭМ!$A$40:$A$783,$A330,СВЦЭМ!$B$39:$B$782,O$313)+'СЕТ СН'!$F$13</f>
        <v>0</v>
      </c>
      <c r="P330" s="36">
        <f>SUMIFS(СВЦЭМ!$J$40:$J$783,СВЦЭМ!$A$40:$A$783,$A330,СВЦЭМ!$B$39:$B$782,P$313)+'СЕТ СН'!$F$13</f>
        <v>0</v>
      </c>
      <c r="Q330" s="36">
        <f>SUMIFS(СВЦЭМ!$J$40:$J$783,СВЦЭМ!$A$40:$A$783,$A330,СВЦЭМ!$B$39:$B$782,Q$313)+'СЕТ СН'!$F$13</f>
        <v>0</v>
      </c>
      <c r="R330" s="36">
        <f>SUMIFS(СВЦЭМ!$J$40:$J$783,СВЦЭМ!$A$40:$A$783,$A330,СВЦЭМ!$B$39:$B$782,R$313)+'СЕТ СН'!$F$13</f>
        <v>0</v>
      </c>
      <c r="S330" s="36">
        <f>SUMIFS(СВЦЭМ!$J$40:$J$783,СВЦЭМ!$A$40:$A$783,$A330,СВЦЭМ!$B$39:$B$782,S$313)+'СЕТ СН'!$F$13</f>
        <v>0</v>
      </c>
      <c r="T330" s="36">
        <f>SUMIFS(СВЦЭМ!$J$40:$J$783,СВЦЭМ!$A$40:$A$783,$A330,СВЦЭМ!$B$39:$B$782,T$313)+'СЕТ СН'!$F$13</f>
        <v>0</v>
      </c>
      <c r="U330" s="36">
        <f>SUMIFS(СВЦЭМ!$J$40:$J$783,СВЦЭМ!$A$40:$A$783,$A330,СВЦЭМ!$B$39:$B$782,U$313)+'СЕТ СН'!$F$13</f>
        <v>0</v>
      </c>
      <c r="V330" s="36">
        <f>SUMIFS(СВЦЭМ!$J$40:$J$783,СВЦЭМ!$A$40:$A$783,$A330,СВЦЭМ!$B$39:$B$782,V$313)+'СЕТ СН'!$F$13</f>
        <v>0</v>
      </c>
      <c r="W330" s="36">
        <f>SUMIFS(СВЦЭМ!$J$40:$J$783,СВЦЭМ!$A$40:$A$783,$A330,СВЦЭМ!$B$39:$B$782,W$313)+'СЕТ СН'!$F$13</f>
        <v>0</v>
      </c>
      <c r="X330" s="36">
        <f>SUMIFS(СВЦЭМ!$J$40:$J$783,СВЦЭМ!$A$40:$A$783,$A330,СВЦЭМ!$B$39:$B$782,X$313)+'СЕТ СН'!$F$13</f>
        <v>0</v>
      </c>
      <c r="Y330" s="36">
        <f>SUMIFS(СВЦЭМ!$J$40:$J$783,СВЦЭМ!$A$40:$A$783,$A330,СВЦЭМ!$B$39:$B$782,Y$313)+'СЕТ СН'!$F$13</f>
        <v>0</v>
      </c>
    </row>
    <row r="331" spans="1:25" ht="15.75" hidden="1" x14ac:dyDescent="0.2">
      <c r="A331" s="35">
        <f t="shared" si="9"/>
        <v>44975</v>
      </c>
      <c r="B331" s="36">
        <f>SUMIFS(СВЦЭМ!$J$40:$J$783,СВЦЭМ!$A$40:$A$783,$A331,СВЦЭМ!$B$39:$B$782,B$313)+'СЕТ СН'!$F$13</f>
        <v>0</v>
      </c>
      <c r="C331" s="36">
        <f>SUMIFS(СВЦЭМ!$J$40:$J$783,СВЦЭМ!$A$40:$A$783,$A331,СВЦЭМ!$B$39:$B$782,C$313)+'СЕТ СН'!$F$13</f>
        <v>0</v>
      </c>
      <c r="D331" s="36">
        <f>SUMIFS(СВЦЭМ!$J$40:$J$783,СВЦЭМ!$A$40:$A$783,$A331,СВЦЭМ!$B$39:$B$782,D$313)+'СЕТ СН'!$F$13</f>
        <v>0</v>
      </c>
      <c r="E331" s="36">
        <f>SUMIFS(СВЦЭМ!$J$40:$J$783,СВЦЭМ!$A$40:$A$783,$A331,СВЦЭМ!$B$39:$B$782,E$313)+'СЕТ СН'!$F$13</f>
        <v>0</v>
      </c>
      <c r="F331" s="36">
        <f>SUMIFS(СВЦЭМ!$J$40:$J$783,СВЦЭМ!$A$40:$A$783,$A331,СВЦЭМ!$B$39:$B$782,F$313)+'СЕТ СН'!$F$13</f>
        <v>0</v>
      </c>
      <c r="G331" s="36">
        <f>SUMIFS(СВЦЭМ!$J$40:$J$783,СВЦЭМ!$A$40:$A$783,$A331,СВЦЭМ!$B$39:$B$782,G$313)+'СЕТ СН'!$F$13</f>
        <v>0</v>
      </c>
      <c r="H331" s="36">
        <f>SUMIFS(СВЦЭМ!$J$40:$J$783,СВЦЭМ!$A$40:$A$783,$A331,СВЦЭМ!$B$39:$B$782,H$313)+'СЕТ СН'!$F$13</f>
        <v>0</v>
      </c>
      <c r="I331" s="36">
        <f>SUMIFS(СВЦЭМ!$J$40:$J$783,СВЦЭМ!$A$40:$A$783,$A331,СВЦЭМ!$B$39:$B$782,I$313)+'СЕТ СН'!$F$13</f>
        <v>0</v>
      </c>
      <c r="J331" s="36">
        <f>SUMIFS(СВЦЭМ!$J$40:$J$783,СВЦЭМ!$A$40:$A$783,$A331,СВЦЭМ!$B$39:$B$782,J$313)+'СЕТ СН'!$F$13</f>
        <v>0</v>
      </c>
      <c r="K331" s="36">
        <f>SUMIFS(СВЦЭМ!$J$40:$J$783,СВЦЭМ!$A$40:$A$783,$A331,СВЦЭМ!$B$39:$B$782,K$313)+'СЕТ СН'!$F$13</f>
        <v>0</v>
      </c>
      <c r="L331" s="36">
        <f>SUMIFS(СВЦЭМ!$J$40:$J$783,СВЦЭМ!$A$40:$A$783,$A331,СВЦЭМ!$B$39:$B$782,L$313)+'СЕТ СН'!$F$13</f>
        <v>0</v>
      </c>
      <c r="M331" s="36">
        <f>SUMIFS(СВЦЭМ!$J$40:$J$783,СВЦЭМ!$A$40:$A$783,$A331,СВЦЭМ!$B$39:$B$782,M$313)+'СЕТ СН'!$F$13</f>
        <v>0</v>
      </c>
      <c r="N331" s="36">
        <f>SUMIFS(СВЦЭМ!$J$40:$J$783,СВЦЭМ!$A$40:$A$783,$A331,СВЦЭМ!$B$39:$B$782,N$313)+'СЕТ СН'!$F$13</f>
        <v>0</v>
      </c>
      <c r="O331" s="36">
        <f>SUMIFS(СВЦЭМ!$J$40:$J$783,СВЦЭМ!$A$40:$A$783,$A331,СВЦЭМ!$B$39:$B$782,O$313)+'СЕТ СН'!$F$13</f>
        <v>0</v>
      </c>
      <c r="P331" s="36">
        <f>SUMIFS(СВЦЭМ!$J$40:$J$783,СВЦЭМ!$A$40:$A$783,$A331,СВЦЭМ!$B$39:$B$782,P$313)+'СЕТ СН'!$F$13</f>
        <v>0</v>
      </c>
      <c r="Q331" s="36">
        <f>SUMIFS(СВЦЭМ!$J$40:$J$783,СВЦЭМ!$A$40:$A$783,$A331,СВЦЭМ!$B$39:$B$782,Q$313)+'СЕТ СН'!$F$13</f>
        <v>0</v>
      </c>
      <c r="R331" s="36">
        <f>SUMIFS(СВЦЭМ!$J$40:$J$783,СВЦЭМ!$A$40:$A$783,$A331,СВЦЭМ!$B$39:$B$782,R$313)+'СЕТ СН'!$F$13</f>
        <v>0</v>
      </c>
      <c r="S331" s="36">
        <f>SUMIFS(СВЦЭМ!$J$40:$J$783,СВЦЭМ!$A$40:$A$783,$A331,СВЦЭМ!$B$39:$B$782,S$313)+'СЕТ СН'!$F$13</f>
        <v>0</v>
      </c>
      <c r="T331" s="36">
        <f>SUMIFS(СВЦЭМ!$J$40:$J$783,СВЦЭМ!$A$40:$A$783,$A331,СВЦЭМ!$B$39:$B$782,T$313)+'СЕТ СН'!$F$13</f>
        <v>0</v>
      </c>
      <c r="U331" s="36">
        <f>SUMIFS(СВЦЭМ!$J$40:$J$783,СВЦЭМ!$A$40:$A$783,$A331,СВЦЭМ!$B$39:$B$782,U$313)+'СЕТ СН'!$F$13</f>
        <v>0</v>
      </c>
      <c r="V331" s="36">
        <f>SUMIFS(СВЦЭМ!$J$40:$J$783,СВЦЭМ!$A$40:$A$783,$A331,СВЦЭМ!$B$39:$B$782,V$313)+'СЕТ СН'!$F$13</f>
        <v>0</v>
      </c>
      <c r="W331" s="36">
        <f>SUMIFS(СВЦЭМ!$J$40:$J$783,СВЦЭМ!$A$40:$A$783,$A331,СВЦЭМ!$B$39:$B$782,W$313)+'СЕТ СН'!$F$13</f>
        <v>0</v>
      </c>
      <c r="X331" s="36">
        <f>SUMIFS(СВЦЭМ!$J$40:$J$783,СВЦЭМ!$A$40:$A$783,$A331,СВЦЭМ!$B$39:$B$782,X$313)+'СЕТ СН'!$F$13</f>
        <v>0</v>
      </c>
      <c r="Y331" s="36">
        <f>SUMIFS(СВЦЭМ!$J$40:$J$783,СВЦЭМ!$A$40:$A$783,$A331,СВЦЭМ!$B$39:$B$782,Y$313)+'СЕТ СН'!$F$13</f>
        <v>0</v>
      </c>
    </row>
    <row r="332" spans="1:25" ht="15.75" hidden="1" x14ac:dyDescent="0.2">
      <c r="A332" s="35">
        <f t="shared" si="9"/>
        <v>44976</v>
      </c>
      <c r="B332" s="36">
        <f>SUMIFS(СВЦЭМ!$J$40:$J$783,СВЦЭМ!$A$40:$A$783,$A332,СВЦЭМ!$B$39:$B$782,B$313)+'СЕТ СН'!$F$13</f>
        <v>0</v>
      </c>
      <c r="C332" s="36">
        <f>SUMIFS(СВЦЭМ!$J$40:$J$783,СВЦЭМ!$A$40:$A$783,$A332,СВЦЭМ!$B$39:$B$782,C$313)+'СЕТ СН'!$F$13</f>
        <v>0</v>
      </c>
      <c r="D332" s="36">
        <f>SUMIFS(СВЦЭМ!$J$40:$J$783,СВЦЭМ!$A$40:$A$783,$A332,СВЦЭМ!$B$39:$B$782,D$313)+'СЕТ СН'!$F$13</f>
        <v>0</v>
      </c>
      <c r="E332" s="36">
        <f>SUMIFS(СВЦЭМ!$J$40:$J$783,СВЦЭМ!$A$40:$A$783,$A332,СВЦЭМ!$B$39:$B$782,E$313)+'СЕТ СН'!$F$13</f>
        <v>0</v>
      </c>
      <c r="F332" s="36">
        <f>SUMIFS(СВЦЭМ!$J$40:$J$783,СВЦЭМ!$A$40:$A$783,$A332,СВЦЭМ!$B$39:$B$782,F$313)+'СЕТ СН'!$F$13</f>
        <v>0</v>
      </c>
      <c r="G332" s="36">
        <f>SUMIFS(СВЦЭМ!$J$40:$J$783,СВЦЭМ!$A$40:$A$783,$A332,СВЦЭМ!$B$39:$B$782,G$313)+'СЕТ СН'!$F$13</f>
        <v>0</v>
      </c>
      <c r="H332" s="36">
        <f>SUMIFS(СВЦЭМ!$J$40:$J$783,СВЦЭМ!$A$40:$A$783,$A332,СВЦЭМ!$B$39:$B$782,H$313)+'СЕТ СН'!$F$13</f>
        <v>0</v>
      </c>
      <c r="I332" s="36">
        <f>SUMIFS(СВЦЭМ!$J$40:$J$783,СВЦЭМ!$A$40:$A$783,$A332,СВЦЭМ!$B$39:$B$782,I$313)+'СЕТ СН'!$F$13</f>
        <v>0</v>
      </c>
      <c r="J332" s="36">
        <f>SUMIFS(СВЦЭМ!$J$40:$J$783,СВЦЭМ!$A$40:$A$783,$A332,СВЦЭМ!$B$39:$B$782,J$313)+'СЕТ СН'!$F$13</f>
        <v>0</v>
      </c>
      <c r="K332" s="36">
        <f>SUMIFS(СВЦЭМ!$J$40:$J$783,СВЦЭМ!$A$40:$A$783,$A332,СВЦЭМ!$B$39:$B$782,K$313)+'СЕТ СН'!$F$13</f>
        <v>0</v>
      </c>
      <c r="L332" s="36">
        <f>SUMIFS(СВЦЭМ!$J$40:$J$783,СВЦЭМ!$A$40:$A$783,$A332,СВЦЭМ!$B$39:$B$782,L$313)+'СЕТ СН'!$F$13</f>
        <v>0</v>
      </c>
      <c r="M332" s="36">
        <f>SUMIFS(СВЦЭМ!$J$40:$J$783,СВЦЭМ!$A$40:$A$783,$A332,СВЦЭМ!$B$39:$B$782,M$313)+'СЕТ СН'!$F$13</f>
        <v>0</v>
      </c>
      <c r="N332" s="36">
        <f>SUMIFS(СВЦЭМ!$J$40:$J$783,СВЦЭМ!$A$40:$A$783,$A332,СВЦЭМ!$B$39:$B$782,N$313)+'СЕТ СН'!$F$13</f>
        <v>0</v>
      </c>
      <c r="O332" s="36">
        <f>SUMIFS(СВЦЭМ!$J$40:$J$783,СВЦЭМ!$A$40:$A$783,$A332,СВЦЭМ!$B$39:$B$782,O$313)+'СЕТ СН'!$F$13</f>
        <v>0</v>
      </c>
      <c r="P332" s="36">
        <f>SUMIFS(СВЦЭМ!$J$40:$J$783,СВЦЭМ!$A$40:$A$783,$A332,СВЦЭМ!$B$39:$B$782,P$313)+'СЕТ СН'!$F$13</f>
        <v>0</v>
      </c>
      <c r="Q332" s="36">
        <f>SUMIFS(СВЦЭМ!$J$40:$J$783,СВЦЭМ!$A$40:$A$783,$A332,СВЦЭМ!$B$39:$B$782,Q$313)+'СЕТ СН'!$F$13</f>
        <v>0</v>
      </c>
      <c r="R332" s="36">
        <f>SUMIFS(СВЦЭМ!$J$40:$J$783,СВЦЭМ!$A$40:$A$783,$A332,СВЦЭМ!$B$39:$B$782,R$313)+'СЕТ СН'!$F$13</f>
        <v>0</v>
      </c>
      <c r="S332" s="36">
        <f>SUMIFS(СВЦЭМ!$J$40:$J$783,СВЦЭМ!$A$40:$A$783,$A332,СВЦЭМ!$B$39:$B$782,S$313)+'СЕТ СН'!$F$13</f>
        <v>0</v>
      </c>
      <c r="T332" s="36">
        <f>SUMIFS(СВЦЭМ!$J$40:$J$783,СВЦЭМ!$A$40:$A$783,$A332,СВЦЭМ!$B$39:$B$782,T$313)+'СЕТ СН'!$F$13</f>
        <v>0</v>
      </c>
      <c r="U332" s="36">
        <f>SUMIFS(СВЦЭМ!$J$40:$J$783,СВЦЭМ!$A$40:$A$783,$A332,СВЦЭМ!$B$39:$B$782,U$313)+'СЕТ СН'!$F$13</f>
        <v>0</v>
      </c>
      <c r="V332" s="36">
        <f>SUMIFS(СВЦЭМ!$J$40:$J$783,СВЦЭМ!$A$40:$A$783,$A332,СВЦЭМ!$B$39:$B$782,V$313)+'СЕТ СН'!$F$13</f>
        <v>0</v>
      </c>
      <c r="W332" s="36">
        <f>SUMIFS(СВЦЭМ!$J$40:$J$783,СВЦЭМ!$A$40:$A$783,$A332,СВЦЭМ!$B$39:$B$782,W$313)+'СЕТ СН'!$F$13</f>
        <v>0</v>
      </c>
      <c r="X332" s="36">
        <f>SUMIFS(СВЦЭМ!$J$40:$J$783,СВЦЭМ!$A$40:$A$783,$A332,СВЦЭМ!$B$39:$B$782,X$313)+'СЕТ СН'!$F$13</f>
        <v>0</v>
      </c>
      <c r="Y332" s="36">
        <f>SUMIFS(СВЦЭМ!$J$40:$J$783,СВЦЭМ!$A$40:$A$783,$A332,СВЦЭМ!$B$39:$B$782,Y$313)+'СЕТ СН'!$F$13</f>
        <v>0</v>
      </c>
    </row>
    <row r="333" spans="1:25" ht="15.75" hidden="1" x14ac:dyDescent="0.2">
      <c r="A333" s="35">
        <f t="shared" si="9"/>
        <v>44977</v>
      </c>
      <c r="B333" s="36">
        <f>SUMIFS(СВЦЭМ!$J$40:$J$783,СВЦЭМ!$A$40:$A$783,$A333,СВЦЭМ!$B$39:$B$782,B$313)+'СЕТ СН'!$F$13</f>
        <v>0</v>
      </c>
      <c r="C333" s="36">
        <f>SUMIFS(СВЦЭМ!$J$40:$J$783,СВЦЭМ!$A$40:$A$783,$A333,СВЦЭМ!$B$39:$B$782,C$313)+'СЕТ СН'!$F$13</f>
        <v>0</v>
      </c>
      <c r="D333" s="36">
        <f>SUMIFS(СВЦЭМ!$J$40:$J$783,СВЦЭМ!$A$40:$A$783,$A333,СВЦЭМ!$B$39:$B$782,D$313)+'СЕТ СН'!$F$13</f>
        <v>0</v>
      </c>
      <c r="E333" s="36">
        <f>SUMIFS(СВЦЭМ!$J$40:$J$783,СВЦЭМ!$A$40:$A$783,$A333,СВЦЭМ!$B$39:$B$782,E$313)+'СЕТ СН'!$F$13</f>
        <v>0</v>
      </c>
      <c r="F333" s="36">
        <f>SUMIFS(СВЦЭМ!$J$40:$J$783,СВЦЭМ!$A$40:$A$783,$A333,СВЦЭМ!$B$39:$B$782,F$313)+'СЕТ СН'!$F$13</f>
        <v>0</v>
      </c>
      <c r="G333" s="36">
        <f>SUMIFS(СВЦЭМ!$J$40:$J$783,СВЦЭМ!$A$40:$A$783,$A333,СВЦЭМ!$B$39:$B$782,G$313)+'СЕТ СН'!$F$13</f>
        <v>0</v>
      </c>
      <c r="H333" s="36">
        <f>SUMIFS(СВЦЭМ!$J$40:$J$783,СВЦЭМ!$A$40:$A$783,$A333,СВЦЭМ!$B$39:$B$782,H$313)+'СЕТ СН'!$F$13</f>
        <v>0</v>
      </c>
      <c r="I333" s="36">
        <f>SUMIFS(СВЦЭМ!$J$40:$J$783,СВЦЭМ!$A$40:$A$783,$A333,СВЦЭМ!$B$39:$B$782,I$313)+'СЕТ СН'!$F$13</f>
        <v>0</v>
      </c>
      <c r="J333" s="36">
        <f>SUMIFS(СВЦЭМ!$J$40:$J$783,СВЦЭМ!$A$40:$A$783,$A333,СВЦЭМ!$B$39:$B$782,J$313)+'СЕТ СН'!$F$13</f>
        <v>0</v>
      </c>
      <c r="K333" s="36">
        <f>SUMIFS(СВЦЭМ!$J$40:$J$783,СВЦЭМ!$A$40:$A$783,$A333,СВЦЭМ!$B$39:$B$782,K$313)+'СЕТ СН'!$F$13</f>
        <v>0</v>
      </c>
      <c r="L333" s="36">
        <f>SUMIFS(СВЦЭМ!$J$40:$J$783,СВЦЭМ!$A$40:$A$783,$A333,СВЦЭМ!$B$39:$B$782,L$313)+'СЕТ СН'!$F$13</f>
        <v>0</v>
      </c>
      <c r="M333" s="36">
        <f>SUMIFS(СВЦЭМ!$J$40:$J$783,СВЦЭМ!$A$40:$A$783,$A333,СВЦЭМ!$B$39:$B$782,M$313)+'СЕТ СН'!$F$13</f>
        <v>0</v>
      </c>
      <c r="N333" s="36">
        <f>SUMIFS(СВЦЭМ!$J$40:$J$783,СВЦЭМ!$A$40:$A$783,$A333,СВЦЭМ!$B$39:$B$782,N$313)+'СЕТ СН'!$F$13</f>
        <v>0</v>
      </c>
      <c r="O333" s="36">
        <f>SUMIFS(СВЦЭМ!$J$40:$J$783,СВЦЭМ!$A$40:$A$783,$A333,СВЦЭМ!$B$39:$B$782,O$313)+'СЕТ СН'!$F$13</f>
        <v>0</v>
      </c>
      <c r="P333" s="36">
        <f>SUMIFS(СВЦЭМ!$J$40:$J$783,СВЦЭМ!$A$40:$A$783,$A333,СВЦЭМ!$B$39:$B$782,P$313)+'СЕТ СН'!$F$13</f>
        <v>0</v>
      </c>
      <c r="Q333" s="36">
        <f>SUMIFS(СВЦЭМ!$J$40:$J$783,СВЦЭМ!$A$40:$A$783,$A333,СВЦЭМ!$B$39:$B$782,Q$313)+'СЕТ СН'!$F$13</f>
        <v>0</v>
      </c>
      <c r="R333" s="36">
        <f>SUMIFS(СВЦЭМ!$J$40:$J$783,СВЦЭМ!$A$40:$A$783,$A333,СВЦЭМ!$B$39:$B$782,R$313)+'СЕТ СН'!$F$13</f>
        <v>0</v>
      </c>
      <c r="S333" s="36">
        <f>SUMIFS(СВЦЭМ!$J$40:$J$783,СВЦЭМ!$A$40:$A$783,$A333,СВЦЭМ!$B$39:$B$782,S$313)+'СЕТ СН'!$F$13</f>
        <v>0</v>
      </c>
      <c r="T333" s="36">
        <f>SUMIFS(СВЦЭМ!$J$40:$J$783,СВЦЭМ!$A$40:$A$783,$A333,СВЦЭМ!$B$39:$B$782,T$313)+'СЕТ СН'!$F$13</f>
        <v>0</v>
      </c>
      <c r="U333" s="36">
        <f>SUMIFS(СВЦЭМ!$J$40:$J$783,СВЦЭМ!$A$40:$A$783,$A333,СВЦЭМ!$B$39:$B$782,U$313)+'СЕТ СН'!$F$13</f>
        <v>0</v>
      </c>
      <c r="V333" s="36">
        <f>SUMIFS(СВЦЭМ!$J$40:$J$783,СВЦЭМ!$A$40:$A$783,$A333,СВЦЭМ!$B$39:$B$782,V$313)+'СЕТ СН'!$F$13</f>
        <v>0</v>
      </c>
      <c r="W333" s="36">
        <f>SUMIFS(СВЦЭМ!$J$40:$J$783,СВЦЭМ!$A$40:$A$783,$A333,СВЦЭМ!$B$39:$B$782,W$313)+'СЕТ СН'!$F$13</f>
        <v>0</v>
      </c>
      <c r="X333" s="36">
        <f>SUMIFS(СВЦЭМ!$J$40:$J$783,СВЦЭМ!$A$40:$A$783,$A333,СВЦЭМ!$B$39:$B$782,X$313)+'СЕТ СН'!$F$13</f>
        <v>0</v>
      </c>
      <c r="Y333" s="36">
        <f>SUMIFS(СВЦЭМ!$J$40:$J$783,СВЦЭМ!$A$40:$A$783,$A333,СВЦЭМ!$B$39:$B$782,Y$313)+'СЕТ СН'!$F$13</f>
        <v>0</v>
      </c>
    </row>
    <row r="334" spans="1:25" ht="15.75" hidden="1" x14ac:dyDescent="0.2">
      <c r="A334" s="35">
        <f t="shared" si="9"/>
        <v>44978</v>
      </c>
      <c r="B334" s="36">
        <f>SUMIFS(СВЦЭМ!$J$40:$J$783,СВЦЭМ!$A$40:$A$783,$A334,СВЦЭМ!$B$39:$B$782,B$313)+'СЕТ СН'!$F$13</f>
        <v>0</v>
      </c>
      <c r="C334" s="36">
        <f>SUMIFS(СВЦЭМ!$J$40:$J$783,СВЦЭМ!$A$40:$A$783,$A334,СВЦЭМ!$B$39:$B$782,C$313)+'СЕТ СН'!$F$13</f>
        <v>0</v>
      </c>
      <c r="D334" s="36">
        <f>SUMIFS(СВЦЭМ!$J$40:$J$783,СВЦЭМ!$A$40:$A$783,$A334,СВЦЭМ!$B$39:$B$782,D$313)+'СЕТ СН'!$F$13</f>
        <v>0</v>
      </c>
      <c r="E334" s="36">
        <f>SUMIFS(СВЦЭМ!$J$40:$J$783,СВЦЭМ!$A$40:$A$783,$A334,СВЦЭМ!$B$39:$B$782,E$313)+'СЕТ СН'!$F$13</f>
        <v>0</v>
      </c>
      <c r="F334" s="36">
        <f>SUMIFS(СВЦЭМ!$J$40:$J$783,СВЦЭМ!$A$40:$A$783,$A334,СВЦЭМ!$B$39:$B$782,F$313)+'СЕТ СН'!$F$13</f>
        <v>0</v>
      </c>
      <c r="G334" s="36">
        <f>SUMIFS(СВЦЭМ!$J$40:$J$783,СВЦЭМ!$A$40:$A$783,$A334,СВЦЭМ!$B$39:$B$782,G$313)+'СЕТ СН'!$F$13</f>
        <v>0</v>
      </c>
      <c r="H334" s="36">
        <f>SUMIFS(СВЦЭМ!$J$40:$J$783,СВЦЭМ!$A$40:$A$783,$A334,СВЦЭМ!$B$39:$B$782,H$313)+'СЕТ СН'!$F$13</f>
        <v>0</v>
      </c>
      <c r="I334" s="36">
        <f>SUMIFS(СВЦЭМ!$J$40:$J$783,СВЦЭМ!$A$40:$A$783,$A334,СВЦЭМ!$B$39:$B$782,I$313)+'СЕТ СН'!$F$13</f>
        <v>0</v>
      </c>
      <c r="J334" s="36">
        <f>SUMIFS(СВЦЭМ!$J$40:$J$783,СВЦЭМ!$A$40:$A$783,$A334,СВЦЭМ!$B$39:$B$782,J$313)+'СЕТ СН'!$F$13</f>
        <v>0</v>
      </c>
      <c r="K334" s="36">
        <f>SUMIFS(СВЦЭМ!$J$40:$J$783,СВЦЭМ!$A$40:$A$783,$A334,СВЦЭМ!$B$39:$B$782,K$313)+'СЕТ СН'!$F$13</f>
        <v>0</v>
      </c>
      <c r="L334" s="36">
        <f>SUMIFS(СВЦЭМ!$J$40:$J$783,СВЦЭМ!$A$40:$A$783,$A334,СВЦЭМ!$B$39:$B$782,L$313)+'СЕТ СН'!$F$13</f>
        <v>0</v>
      </c>
      <c r="M334" s="36">
        <f>SUMIFS(СВЦЭМ!$J$40:$J$783,СВЦЭМ!$A$40:$A$783,$A334,СВЦЭМ!$B$39:$B$782,M$313)+'СЕТ СН'!$F$13</f>
        <v>0</v>
      </c>
      <c r="N334" s="36">
        <f>SUMIFS(СВЦЭМ!$J$40:$J$783,СВЦЭМ!$A$40:$A$783,$A334,СВЦЭМ!$B$39:$B$782,N$313)+'СЕТ СН'!$F$13</f>
        <v>0</v>
      </c>
      <c r="O334" s="36">
        <f>SUMIFS(СВЦЭМ!$J$40:$J$783,СВЦЭМ!$A$40:$A$783,$A334,СВЦЭМ!$B$39:$B$782,O$313)+'СЕТ СН'!$F$13</f>
        <v>0</v>
      </c>
      <c r="P334" s="36">
        <f>SUMIFS(СВЦЭМ!$J$40:$J$783,СВЦЭМ!$A$40:$A$783,$A334,СВЦЭМ!$B$39:$B$782,P$313)+'СЕТ СН'!$F$13</f>
        <v>0</v>
      </c>
      <c r="Q334" s="36">
        <f>SUMIFS(СВЦЭМ!$J$40:$J$783,СВЦЭМ!$A$40:$A$783,$A334,СВЦЭМ!$B$39:$B$782,Q$313)+'СЕТ СН'!$F$13</f>
        <v>0</v>
      </c>
      <c r="R334" s="36">
        <f>SUMIFS(СВЦЭМ!$J$40:$J$783,СВЦЭМ!$A$40:$A$783,$A334,СВЦЭМ!$B$39:$B$782,R$313)+'СЕТ СН'!$F$13</f>
        <v>0</v>
      </c>
      <c r="S334" s="36">
        <f>SUMIFS(СВЦЭМ!$J$40:$J$783,СВЦЭМ!$A$40:$A$783,$A334,СВЦЭМ!$B$39:$B$782,S$313)+'СЕТ СН'!$F$13</f>
        <v>0</v>
      </c>
      <c r="T334" s="36">
        <f>SUMIFS(СВЦЭМ!$J$40:$J$783,СВЦЭМ!$A$40:$A$783,$A334,СВЦЭМ!$B$39:$B$782,T$313)+'СЕТ СН'!$F$13</f>
        <v>0</v>
      </c>
      <c r="U334" s="36">
        <f>SUMIFS(СВЦЭМ!$J$40:$J$783,СВЦЭМ!$A$40:$A$783,$A334,СВЦЭМ!$B$39:$B$782,U$313)+'СЕТ СН'!$F$13</f>
        <v>0</v>
      </c>
      <c r="V334" s="36">
        <f>SUMIFS(СВЦЭМ!$J$40:$J$783,СВЦЭМ!$A$40:$A$783,$A334,СВЦЭМ!$B$39:$B$782,V$313)+'СЕТ СН'!$F$13</f>
        <v>0</v>
      </c>
      <c r="W334" s="36">
        <f>SUMIFS(СВЦЭМ!$J$40:$J$783,СВЦЭМ!$A$40:$A$783,$A334,СВЦЭМ!$B$39:$B$782,W$313)+'СЕТ СН'!$F$13</f>
        <v>0</v>
      </c>
      <c r="X334" s="36">
        <f>SUMIFS(СВЦЭМ!$J$40:$J$783,СВЦЭМ!$A$40:$A$783,$A334,СВЦЭМ!$B$39:$B$782,X$313)+'СЕТ СН'!$F$13</f>
        <v>0</v>
      </c>
      <c r="Y334" s="36">
        <f>SUMIFS(СВЦЭМ!$J$40:$J$783,СВЦЭМ!$A$40:$A$783,$A334,СВЦЭМ!$B$39:$B$782,Y$313)+'СЕТ СН'!$F$13</f>
        <v>0</v>
      </c>
    </row>
    <row r="335" spans="1:25" ht="15.75" hidden="1" x14ac:dyDescent="0.2">
      <c r="A335" s="35">
        <f t="shared" si="9"/>
        <v>44979</v>
      </c>
      <c r="B335" s="36">
        <f>SUMIFS(СВЦЭМ!$J$40:$J$783,СВЦЭМ!$A$40:$A$783,$A335,СВЦЭМ!$B$39:$B$782,B$313)+'СЕТ СН'!$F$13</f>
        <v>0</v>
      </c>
      <c r="C335" s="36">
        <f>SUMIFS(СВЦЭМ!$J$40:$J$783,СВЦЭМ!$A$40:$A$783,$A335,СВЦЭМ!$B$39:$B$782,C$313)+'СЕТ СН'!$F$13</f>
        <v>0</v>
      </c>
      <c r="D335" s="36">
        <f>SUMIFS(СВЦЭМ!$J$40:$J$783,СВЦЭМ!$A$40:$A$783,$A335,СВЦЭМ!$B$39:$B$782,D$313)+'СЕТ СН'!$F$13</f>
        <v>0</v>
      </c>
      <c r="E335" s="36">
        <f>SUMIFS(СВЦЭМ!$J$40:$J$783,СВЦЭМ!$A$40:$A$783,$A335,СВЦЭМ!$B$39:$B$782,E$313)+'СЕТ СН'!$F$13</f>
        <v>0</v>
      </c>
      <c r="F335" s="36">
        <f>SUMIFS(СВЦЭМ!$J$40:$J$783,СВЦЭМ!$A$40:$A$783,$A335,СВЦЭМ!$B$39:$B$782,F$313)+'СЕТ СН'!$F$13</f>
        <v>0</v>
      </c>
      <c r="G335" s="36">
        <f>SUMIFS(СВЦЭМ!$J$40:$J$783,СВЦЭМ!$A$40:$A$783,$A335,СВЦЭМ!$B$39:$B$782,G$313)+'СЕТ СН'!$F$13</f>
        <v>0</v>
      </c>
      <c r="H335" s="36">
        <f>SUMIFS(СВЦЭМ!$J$40:$J$783,СВЦЭМ!$A$40:$A$783,$A335,СВЦЭМ!$B$39:$B$782,H$313)+'СЕТ СН'!$F$13</f>
        <v>0</v>
      </c>
      <c r="I335" s="36">
        <f>SUMIFS(СВЦЭМ!$J$40:$J$783,СВЦЭМ!$A$40:$A$783,$A335,СВЦЭМ!$B$39:$B$782,I$313)+'СЕТ СН'!$F$13</f>
        <v>0</v>
      </c>
      <c r="J335" s="36">
        <f>SUMIFS(СВЦЭМ!$J$40:$J$783,СВЦЭМ!$A$40:$A$783,$A335,СВЦЭМ!$B$39:$B$782,J$313)+'СЕТ СН'!$F$13</f>
        <v>0</v>
      </c>
      <c r="K335" s="36">
        <f>SUMIFS(СВЦЭМ!$J$40:$J$783,СВЦЭМ!$A$40:$A$783,$A335,СВЦЭМ!$B$39:$B$782,K$313)+'СЕТ СН'!$F$13</f>
        <v>0</v>
      </c>
      <c r="L335" s="36">
        <f>SUMIFS(СВЦЭМ!$J$40:$J$783,СВЦЭМ!$A$40:$A$783,$A335,СВЦЭМ!$B$39:$B$782,L$313)+'СЕТ СН'!$F$13</f>
        <v>0</v>
      </c>
      <c r="M335" s="36">
        <f>SUMIFS(СВЦЭМ!$J$40:$J$783,СВЦЭМ!$A$40:$A$783,$A335,СВЦЭМ!$B$39:$B$782,M$313)+'СЕТ СН'!$F$13</f>
        <v>0</v>
      </c>
      <c r="N335" s="36">
        <f>SUMIFS(СВЦЭМ!$J$40:$J$783,СВЦЭМ!$A$40:$A$783,$A335,СВЦЭМ!$B$39:$B$782,N$313)+'СЕТ СН'!$F$13</f>
        <v>0</v>
      </c>
      <c r="O335" s="36">
        <f>SUMIFS(СВЦЭМ!$J$40:$J$783,СВЦЭМ!$A$40:$A$783,$A335,СВЦЭМ!$B$39:$B$782,O$313)+'СЕТ СН'!$F$13</f>
        <v>0</v>
      </c>
      <c r="P335" s="36">
        <f>SUMIFS(СВЦЭМ!$J$40:$J$783,СВЦЭМ!$A$40:$A$783,$A335,СВЦЭМ!$B$39:$B$782,P$313)+'СЕТ СН'!$F$13</f>
        <v>0</v>
      </c>
      <c r="Q335" s="36">
        <f>SUMIFS(СВЦЭМ!$J$40:$J$783,СВЦЭМ!$A$40:$A$783,$A335,СВЦЭМ!$B$39:$B$782,Q$313)+'СЕТ СН'!$F$13</f>
        <v>0</v>
      </c>
      <c r="R335" s="36">
        <f>SUMIFS(СВЦЭМ!$J$40:$J$783,СВЦЭМ!$A$40:$A$783,$A335,СВЦЭМ!$B$39:$B$782,R$313)+'СЕТ СН'!$F$13</f>
        <v>0</v>
      </c>
      <c r="S335" s="36">
        <f>SUMIFS(СВЦЭМ!$J$40:$J$783,СВЦЭМ!$A$40:$A$783,$A335,СВЦЭМ!$B$39:$B$782,S$313)+'СЕТ СН'!$F$13</f>
        <v>0</v>
      </c>
      <c r="T335" s="36">
        <f>SUMIFS(СВЦЭМ!$J$40:$J$783,СВЦЭМ!$A$40:$A$783,$A335,СВЦЭМ!$B$39:$B$782,T$313)+'СЕТ СН'!$F$13</f>
        <v>0</v>
      </c>
      <c r="U335" s="36">
        <f>SUMIFS(СВЦЭМ!$J$40:$J$783,СВЦЭМ!$A$40:$A$783,$A335,СВЦЭМ!$B$39:$B$782,U$313)+'СЕТ СН'!$F$13</f>
        <v>0</v>
      </c>
      <c r="V335" s="36">
        <f>SUMIFS(СВЦЭМ!$J$40:$J$783,СВЦЭМ!$A$40:$A$783,$A335,СВЦЭМ!$B$39:$B$782,V$313)+'СЕТ СН'!$F$13</f>
        <v>0</v>
      </c>
      <c r="W335" s="36">
        <f>SUMIFS(СВЦЭМ!$J$40:$J$783,СВЦЭМ!$A$40:$A$783,$A335,СВЦЭМ!$B$39:$B$782,W$313)+'СЕТ СН'!$F$13</f>
        <v>0</v>
      </c>
      <c r="X335" s="36">
        <f>SUMIFS(СВЦЭМ!$J$40:$J$783,СВЦЭМ!$A$40:$A$783,$A335,СВЦЭМ!$B$39:$B$782,X$313)+'СЕТ СН'!$F$13</f>
        <v>0</v>
      </c>
      <c r="Y335" s="36">
        <f>SUMIFS(СВЦЭМ!$J$40:$J$783,СВЦЭМ!$A$40:$A$783,$A335,СВЦЭМ!$B$39:$B$782,Y$313)+'СЕТ СН'!$F$13</f>
        <v>0</v>
      </c>
    </row>
    <row r="336" spans="1:25" ht="15.75" hidden="1" x14ac:dyDescent="0.2">
      <c r="A336" s="35">
        <f t="shared" si="9"/>
        <v>44980</v>
      </c>
      <c r="B336" s="36">
        <f>SUMIFS(СВЦЭМ!$J$40:$J$783,СВЦЭМ!$A$40:$A$783,$A336,СВЦЭМ!$B$39:$B$782,B$313)+'СЕТ СН'!$F$13</f>
        <v>0</v>
      </c>
      <c r="C336" s="36">
        <f>SUMIFS(СВЦЭМ!$J$40:$J$783,СВЦЭМ!$A$40:$A$783,$A336,СВЦЭМ!$B$39:$B$782,C$313)+'СЕТ СН'!$F$13</f>
        <v>0</v>
      </c>
      <c r="D336" s="36">
        <f>SUMIFS(СВЦЭМ!$J$40:$J$783,СВЦЭМ!$A$40:$A$783,$A336,СВЦЭМ!$B$39:$B$782,D$313)+'СЕТ СН'!$F$13</f>
        <v>0</v>
      </c>
      <c r="E336" s="36">
        <f>SUMIFS(СВЦЭМ!$J$40:$J$783,СВЦЭМ!$A$40:$A$783,$A336,СВЦЭМ!$B$39:$B$782,E$313)+'СЕТ СН'!$F$13</f>
        <v>0</v>
      </c>
      <c r="F336" s="36">
        <f>SUMIFS(СВЦЭМ!$J$40:$J$783,СВЦЭМ!$A$40:$A$783,$A336,СВЦЭМ!$B$39:$B$782,F$313)+'СЕТ СН'!$F$13</f>
        <v>0</v>
      </c>
      <c r="G336" s="36">
        <f>SUMIFS(СВЦЭМ!$J$40:$J$783,СВЦЭМ!$A$40:$A$783,$A336,СВЦЭМ!$B$39:$B$782,G$313)+'СЕТ СН'!$F$13</f>
        <v>0</v>
      </c>
      <c r="H336" s="36">
        <f>SUMIFS(СВЦЭМ!$J$40:$J$783,СВЦЭМ!$A$40:$A$783,$A336,СВЦЭМ!$B$39:$B$782,H$313)+'СЕТ СН'!$F$13</f>
        <v>0</v>
      </c>
      <c r="I336" s="36">
        <f>SUMIFS(СВЦЭМ!$J$40:$J$783,СВЦЭМ!$A$40:$A$783,$A336,СВЦЭМ!$B$39:$B$782,I$313)+'СЕТ СН'!$F$13</f>
        <v>0</v>
      </c>
      <c r="J336" s="36">
        <f>SUMIFS(СВЦЭМ!$J$40:$J$783,СВЦЭМ!$A$40:$A$783,$A336,СВЦЭМ!$B$39:$B$782,J$313)+'СЕТ СН'!$F$13</f>
        <v>0</v>
      </c>
      <c r="K336" s="36">
        <f>SUMIFS(СВЦЭМ!$J$40:$J$783,СВЦЭМ!$A$40:$A$783,$A336,СВЦЭМ!$B$39:$B$782,K$313)+'СЕТ СН'!$F$13</f>
        <v>0</v>
      </c>
      <c r="L336" s="36">
        <f>SUMIFS(СВЦЭМ!$J$40:$J$783,СВЦЭМ!$A$40:$A$783,$A336,СВЦЭМ!$B$39:$B$782,L$313)+'СЕТ СН'!$F$13</f>
        <v>0</v>
      </c>
      <c r="M336" s="36">
        <f>SUMIFS(СВЦЭМ!$J$40:$J$783,СВЦЭМ!$A$40:$A$783,$A336,СВЦЭМ!$B$39:$B$782,M$313)+'СЕТ СН'!$F$13</f>
        <v>0</v>
      </c>
      <c r="N336" s="36">
        <f>SUMIFS(СВЦЭМ!$J$40:$J$783,СВЦЭМ!$A$40:$A$783,$A336,СВЦЭМ!$B$39:$B$782,N$313)+'СЕТ СН'!$F$13</f>
        <v>0</v>
      </c>
      <c r="O336" s="36">
        <f>SUMIFS(СВЦЭМ!$J$40:$J$783,СВЦЭМ!$A$40:$A$783,$A336,СВЦЭМ!$B$39:$B$782,O$313)+'СЕТ СН'!$F$13</f>
        <v>0</v>
      </c>
      <c r="P336" s="36">
        <f>SUMIFS(СВЦЭМ!$J$40:$J$783,СВЦЭМ!$A$40:$A$783,$A336,СВЦЭМ!$B$39:$B$782,P$313)+'СЕТ СН'!$F$13</f>
        <v>0</v>
      </c>
      <c r="Q336" s="36">
        <f>SUMIFS(СВЦЭМ!$J$40:$J$783,СВЦЭМ!$A$40:$A$783,$A336,СВЦЭМ!$B$39:$B$782,Q$313)+'СЕТ СН'!$F$13</f>
        <v>0</v>
      </c>
      <c r="R336" s="36">
        <f>SUMIFS(СВЦЭМ!$J$40:$J$783,СВЦЭМ!$A$40:$A$783,$A336,СВЦЭМ!$B$39:$B$782,R$313)+'СЕТ СН'!$F$13</f>
        <v>0</v>
      </c>
      <c r="S336" s="36">
        <f>SUMIFS(СВЦЭМ!$J$40:$J$783,СВЦЭМ!$A$40:$A$783,$A336,СВЦЭМ!$B$39:$B$782,S$313)+'СЕТ СН'!$F$13</f>
        <v>0</v>
      </c>
      <c r="T336" s="36">
        <f>SUMIFS(СВЦЭМ!$J$40:$J$783,СВЦЭМ!$A$40:$A$783,$A336,СВЦЭМ!$B$39:$B$782,T$313)+'СЕТ СН'!$F$13</f>
        <v>0</v>
      </c>
      <c r="U336" s="36">
        <f>SUMIFS(СВЦЭМ!$J$40:$J$783,СВЦЭМ!$A$40:$A$783,$A336,СВЦЭМ!$B$39:$B$782,U$313)+'СЕТ СН'!$F$13</f>
        <v>0</v>
      </c>
      <c r="V336" s="36">
        <f>SUMIFS(СВЦЭМ!$J$40:$J$783,СВЦЭМ!$A$40:$A$783,$A336,СВЦЭМ!$B$39:$B$782,V$313)+'СЕТ СН'!$F$13</f>
        <v>0</v>
      </c>
      <c r="W336" s="36">
        <f>SUMIFS(СВЦЭМ!$J$40:$J$783,СВЦЭМ!$A$40:$A$783,$A336,СВЦЭМ!$B$39:$B$782,W$313)+'СЕТ СН'!$F$13</f>
        <v>0</v>
      </c>
      <c r="X336" s="36">
        <f>SUMIFS(СВЦЭМ!$J$40:$J$783,СВЦЭМ!$A$40:$A$783,$A336,СВЦЭМ!$B$39:$B$782,X$313)+'СЕТ СН'!$F$13</f>
        <v>0</v>
      </c>
      <c r="Y336" s="36">
        <f>SUMIFS(СВЦЭМ!$J$40:$J$783,СВЦЭМ!$A$40:$A$783,$A336,СВЦЭМ!$B$39:$B$782,Y$313)+'СЕТ СН'!$F$13</f>
        <v>0</v>
      </c>
    </row>
    <row r="337" spans="1:27" ht="15.75" hidden="1" x14ac:dyDescent="0.2">
      <c r="A337" s="35">
        <f t="shared" si="9"/>
        <v>44981</v>
      </c>
      <c r="B337" s="36">
        <f>SUMIFS(СВЦЭМ!$J$40:$J$783,СВЦЭМ!$A$40:$A$783,$A337,СВЦЭМ!$B$39:$B$782,B$313)+'СЕТ СН'!$F$13</f>
        <v>0</v>
      </c>
      <c r="C337" s="36">
        <f>SUMIFS(СВЦЭМ!$J$40:$J$783,СВЦЭМ!$A$40:$A$783,$A337,СВЦЭМ!$B$39:$B$782,C$313)+'СЕТ СН'!$F$13</f>
        <v>0</v>
      </c>
      <c r="D337" s="36">
        <f>SUMIFS(СВЦЭМ!$J$40:$J$783,СВЦЭМ!$A$40:$A$783,$A337,СВЦЭМ!$B$39:$B$782,D$313)+'СЕТ СН'!$F$13</f>
        <v>0</v>
      </c>
      <c r="E337" s="36">
        <f>SUMIFS(СВЦЭМ!$J$40:$J$783,СВЦЭМ!$A$40:$A$783,$A337,СВЦЭМ!$B$39:$B$782,E$313)+'СЕТ СН'!$F$13</f>
        <v>0</v>
      </c>
      <c r="F337" s="36">
        <f>SUMIFS(СВЦЭМ!$J$40:$J$783,СВЦЭМ!$A$40:$A$783,$A337,СВЦЭМ!$B$39:$B$782,F$313)+'СЕТ СН'!$F$13</f>
        <v>0</v>
      </c>
      <c r="G337" s="36">
        <f>SUMIFS(СВЦЭМ!$J$40:$J$783,СВЦЭМ!$A$40:$A$783,$A337,СВЦЭМ!$B$39:$B$782,G$313)+'СЕТ СН'!$F$13</f>
        <v>0</v>
      </c>
      <c r="H337" s="36">
        <f>SUMIFS(СВЦЭМ!$J$40:$J$783,СВЦЭМ!$A$40:$A$783,$A337,СВЦЭМ!$B$39:$B$782,H$313)+'СЕТ СН'!$F$13</f>
        <v>0</v>
      </c>
      <c r="I337" s="36">
        <f>SUMIFS(СВЦЭМ!$J$40:$J$783,СВЦЭМ!$A$40:$A$783,$A337,СВЦЭМ!$B$39:$B$782,I$313)+'СЕТ СН'!$F$13</f>
        <v>0</v>
      </c>
      <c r="J337" s="36">
        <f>SUMIFS(СВЦЭМ!$J$40:$J$783,СВЦЭМ!$A$40:$A$783,$A337,СВЦЭМ!$B$39:$B$782,J$313)+'СЕТ СН'!$F$13</f>
        <v>0</v>
      </c>
      <c r="K337" s="36">
        <f>SUMIFS(СВЦЭМ!$J$40:$J$783,СВЦЭМ!$A$40:$A$783,$A337,СВЦЭМ!$B$39:$B$782,K$313)+'СЕТ СН'!$F$13</f>
        <v>0</v>
      </c>
      <c r="L337" s="36">
        <f>SUMIFS(СВЦЭМ!$J$40:$J$783,СВЦЭМ!$A$40:$A$783,$A337,СВЦЭМ!$B$39:$B$782,L$313)+'СЕТ СН'!$F$13</f>
        <v>0</v>
      </c>
      <c r="M337" s="36">
        <f>SUMIFS(СВЦЭМ!$J$40:$J$783,СВЦЭМ!$A$40:$A$783,$A337,СВЦЭМ!$B$39:$B$782,M$313)+'СЕТ СН'!$F$13</f>
        <v>0</v>
      </c>
      <c r="N337" s="36">
        <f>SUMIFS(СВЦЭМ!$J$40:$J$783,СВЦЭМ!$A$40:$A$783,$A337,СВЦЭМ!$B$39:$B$782,N$313)+'СЕТ СН'!$F$13</f>
        <v>0</v>
      </c>
      <c r="O337" s="36">
        <f>SUMIFS(СВЦЭМ!$J$40:$J$783,СВЦЭМ!$A$40:$A$783,$A337,СВЦЭМ!$B$39:$B$782,O$313)+'СЕТ СН'!$F$13</f>
        <v>0</v>
      </c>
      <c r="P337" s="36">
        <f>SUMIFS(СВЦЭМ!$J$40:$J$783,СВЦЭМ!$A$40:$A$783,$A337,СВЦЭМ!$B$39:$B$782,P$313)+'СЕТ СН'!$F$13</f>
        <v>0</v>
      </c>
      <c r="Q337" s="36">
        <f>SUMIFS(СВЦЭМ!$J$40:$J$783,СВЦЭМ!$A$40:$A$783,$A337,СВЦЭМ!$B$39:$B$782,Q$313)+'СЕТ СН'!$F$13</f>
        <v>0</v>
      </c>
      <c r="R337" s="36">
        <f>SUMIFS(СВЦЭМ!$J$40:$J$783,СВЦЭМ!$A$40:$A$783,$A337,СВЦЭМ!$B$39:$B$782,R$313)+'СЕТ СН'!$F$13</f>
        <v>0</v>
      </c>
      <c r="S337" s="36">
        <f>SUMIFS(СВЦЭМ!$J$40:$J$783,СВЦЭМ!$A$40:$A$783,$A337,СВЦЭМ!$B$39:$B$782,S$313)+'СЕТ СН'!$F$13</f>
        <v>0</v>
      </c>
      <c r="T337" s="36">
        <f>SUMIFS(СВЦЭМ!$J$40:$J$783,СВЦЭМ!$A$40:$A$783,$A337,СВЦЭМ!$B$39:$B$782,T$313)+'СЕТ СН'!$F$13</f>
        <v>0</v>
      </c>
      <c r="U337" s="36">
        <f>SUMIFS(СВЦЭМ!$J$40:$J$783,СВЦЭМ!$A$40:$A$783,$A337,СВЦЭМ!$B$39:$B$782,U$313)+'СЕТ СН'!$F$13</f>
        <v>0</v>
      </c>
      <c r="V337" s="36">
        <f>SUMIFS(СВЦЭМ!$J$40:$J$783,СВЦЭМ!$A$40:$A$783,$A337,СВЦЭМ!$B$39:$B$782,V$313)+'СЕТ СН'!$F$13</f>
        <v>0</v>
      </c>
      <c r="W337" s="36">
        <f>SUMIFS(СВЦЭМ!$J$40:$J$783,СВЦЭМ!$A$40:$A$783,$A337,СВЦЭМ!$B$39:$B$782,W$313)+'СЕТ СН'!$F$13</f>
        <v>0</v>
      </c>
      <c r="X337" s="36">
        <f>SUMIFS(СВЦЭМ!$J$40:$J$783,СВЦЭМ!$A$40:$A$783,$A337,СВЦЭМ!$B$39:$B$782,X$313)+'СЕТ СН'!$F$13</f>
        <v>0</v>
      </c>
      <c r="Y337" s="36">
        <f>SUMIFS(СВЦЭМ!$J$40:$J$783,СВЦЭМ!$A$40:$A$783,$A337,СВЦЭМ!$B$39:$B$782,Y$313)+'СЕТ СН'!$F$13</f>
        <v>0</v>
      </c>
    </row>
    <row r="338" spans="1:27" ht="15.75" hidden="1" x14ac:dyDescent="0.2">
      <c r="A338" s="35">
        <f t="shared" si="9"/>
        <v>44982</v>
      </c>
      <c r="B338" s="36">
        <f>SUMIFS(СВЦЭМ!$J$40:$J$783,СВЦЭМ!$A$40:$A$783,$A338,СВЦЭМ!$B$39:$B$782,B$313)+'СЕТ СН'!$F$13</f>
        <v>0</v>
      </c>
      <c r="C338" s="36">
        <f>SUMIFS(СВЦЭМ!$J$40:$J$783,СВЦЭМ!$A$40:$A$783,$A338,СВЦЭМ!$B$39:$B$782,C$313)+'СЕТ СН'!$F$13</f>
        <v>0</v>
      </c>
      <c r="D338" s="36">
        <f>SUMIFS(СВЦЭМ!$J$40:$J$783,СВЦЭМ!$A$40:$A$783,$A338,СВЦЭМ!$B$39:$B$782,D$313)+'СЕТ СН'!$F$13</f>
        <v>0</v>
      </c>
      <c r="E338" s="36">
        <f>SUMIFS(СВЦЭМ!$J$40:$J$783,СВЦЭМ!$A$40:$A$783,$A338,СВЦЭМ!$B$39:$B$782,E$313)+'СЕТ СН'!$F$13</f>
        <v>0</v>
      </c>
      <c r="F338" s="36">
        <f>SUMIFS(СВЦЭМ!$J$40:$J$783,СВЦЭМ!$A$40:$A$783,$A338,СВЦЭМ!$B$39:$B$782,F$313)+'СЕТ СН'!$F$13</f>
        <v>0</v>
      </c>
      <c r="G338" s="36">
        <f>SUMIFS(СВЦЭМ!$J$40:$J$783,СВЦЭМ!$A$40:$A$783,$A338,СВЦЭМ!$B$39:$B$782,G$313)+'СЕТ СН'!$F$13</f>
        <v>0</v>
      </c>
      <c r="H338" s="36">
        <f>SUMIFS(СВЦЭМ!$J$40:$J$783,СВЦЭМ!$A$40:$A$783,$A338,СВЦЭМ!$B$39:$B$782,H$313)+'СЕТ СН'!$F$13</f>
        <v>0</v>
      </c>
      <c r="I338" s="36">
        <f>SUMIFS(СВЦЭМ!$J$40:$J$783,СВЦЭМ!$A$40:$A$783,$A338,СВЦЭМ!$B$39:$B$782,I$313)+'СЕТ СН'!$F$13</f>
        <v>0</v>
      </c>
      <c r="J338" s="36">
        <f>SUMIFS(СВЦЭМ!$J$40:$J$783,СВЦЭМ!$A$40:$A$783,$A338,СВЦЭМ!$B$39:$B$782,J$313)+'СЕТ СН'!$F$13</f>
        <v>0</v>
      </c>
      <c r="K338" s="36">
        <f>SUMIFS(СВЦЭМ!$J$40:$J$783,СВЦЭМ!$A$40:$A$783,$A338,СВЦЭМ!$B$39:$B$782,K$313)+'СЕТ СН'!$F$13</f>
        <v>0</v>
      </c>
      <c r="L338" s="36">
        <f>SUMIFS(СВЦЭМ!$J$40:$J$783,СВЦЭМ!$A$40:$A$783,$A338,СВЦЭМ!$B$39:$B$782,L$313)+'СЕТ СН'!$F$13</f>
        <v>0</v>
      </c>
      <c r="M338" s="36">
        <f>SUMIFS(СВЦЭМ!$J$40:$J$783,СВЦЭМ!$A$40:$A$783,$A338,СВЦЭМ!$B$39:$B$782,M$313)+'СЕТ СН'!$F$13</f>
        <v>0</v>
      </c>
      <c r="N338" s="36">
        <f>SUMIFS(СВЦЭМ!$J$40:$J$783,СВЦЭМ!$A$40:$A$783,$A338,СВЦЭМ!$B$39:$B$782,N$313)+'СЕТ СН'!$F$13</f>
        <v>0</v>
      </c>
      <c r="O338" s="36">
        <f>SUMIFS(СВЦЭМ!$J$40:$J$783,СВЦЭМ!$A$40:$A$783,$A338,СВЦЭМ!$B$39:$B$782,O$313)+'СЕТ СН'!$F$13</f>
        <v>0</v>
      </c>
      <c r="P338" s="36">
        <f>SUMIFS(СВЦЭМ!$J$40:$J$783,СВЦЭМ!$A$40:$A$783,$A338,СВЦЭМ!$B$39:$B$782,P$313)+'СЕТ СН'!$F$13</f>
        <v>0</v>
      </c>
      <c r="Q338" s="36">
        <f>SUMIFS(СВЦЭМ!$J$40:$J$783,СВЦЭМ!$A$40:$A$783,$A338,СВЦЭМ!$B$39:$B$782,Q$313)+'СЕТ СН'!$F$13</f>
        <v>0</v>
      </c>
      <c r="R338" s="36">
        <f>SUMIFS(СВЦЭМ!$J$40:$J$783,СВЦЭМ!$A$40:$A$783,$A338,СВЦЭМ!$B$39:$B$782,R$313)+'СЕТ СН'!$F$13</f>
        <v>0</v>
      </c>
      <c r="S338" s="36">
        <f>SUMIFS(СВЦЭМ!$J$40:$J$783,СВЦЭМ!$A$40:$A$783,$A338,СВЦЭМ!$B$39:$B$782,S$313)+'СЕТ СН'!$F$13</f>
        <v>0</v>
      </c>
      <c r="T338" s="36">
        <f>SUMIFS(СВЦЭМ!$J$40:$J$783,СВЦЭМ!$A$40:$A$783,$A338,СВЦЭМ!$B$39:$B$782,T$313)+'СЕТ СН'!$F$13</f>
        <v>0</v>
      </c>
      <c r="U338" s="36">
        <f>SUMIFS(СВЦЭМ!$J$40:$J$783,СВЦЭМ!$A$40:$A$783,$A338,СВЦЭМ!$B$39:$B$782,U$313)+'СЕТ СН'!$F$13</f>
        <v>0</v>
      </c>
      <c r="V338" s="36">
        <f>SUMIFS(СВЦЭМ!$J$40:$J$783,СВЦЭМ!$A$40:$A$783,$A338,СВЦЭМ!$B$39:$B$782,V$313)+'СЕТ СН'!$F$13</f>
        <v>0</v>
      </c>
      <c r="W338" s="36">
        <f>SUMIFS(СВЦЭМ!$J$40:$J$783,СВЦЭМ!$A$40:$A$783,$A338,СВЦЭМ!$B$39:$B$782,W$313)+'СЕТ СН'!$F$13</f>
        <v>0</v>
      </c>
      <c r="X338" s="36">
        <f>SUMIFS(СВЦЭМ!$J$40:$J$783,СВЦЭМ!$A$40:$A$783,$A338,СВЦЭМ!$B$39:$B$782,X$313)+'СЕТ СН'!$F$13</f>
        <v>0</v>
      </c>
      <c r="Y338" s="36">
        <f>SUMIFS(СВЦЭМ!$J$40:$J$783,СВЦЭМ!$A$40:$A$783,$A338,СВЦЭМ!$B$39:$B$782,Y$313)+'СЕТ СН'!$F$13</f>
        <v>0</v>
      </c>
    </row>
    <row r="339" spans="1:27" ht="15.75" hidden="1" x14ac:dyDescent="0.2">
      <c r="A339" s="35">
        <f t="shared" si="9"/>
        <v>44983</v>
      </c>
      <c r="B339" s="36">
        <f>SUMIFS(СВЦЭМ!$J$40:$J$783,СВЦЭМ!$A$40:$A$783,$A339,СВЦЭМ!$B$39:$B$782,B$313)+'СЕТ СН'!$F$13</f>
        <v>0</v>
      </c>
      <c r="C339" s="36">
        <f>SUMIFS(СВЦЭМ!$J$40:$J$783,СВЦЭМ!$A$40:$A$783,$A339,СВЦЭМ!$B$39:$B$782,C$313)+'СЕТ СН'!$F$13</f>
        <v>0</v>
      </c>
      <c r="D339" s="36">
        <f>SUMIFS(СВЦЭМ!$J$40:$J$783,СВЦЭМ!$A$40:$A$783,$A339,СВЦЭМ!$B$39:$B$782,D$313)+'СЕТ СН'!$F$13</f>
        <v>0</v>
      </c>
      <c r="E339" s="36">
        <f>SUMIFS(СВЦЭМ!$J$40:$J$783,СВЦЭМ!$A$40:$A$783,$A339,СВЦЭМ!$B$39:$B$782,E$313)+'СЕТ СН'!$F$13</f>
        <v>0</v>
      </c>
      <c r="F339" s="36">
        <f>SUMIFS(СВЦЭМ!$J$40:$J$783,СВЦЭМ!$A$40:$A$783,$A339,СВЦЭМ!$B$39:$B$782,F$313)+'СЕТ СН'!$F$13</f>
        <v>0</v>
      </c>
      <c r="G339" s="36">
        <f>SUMIFS(СВЦЭМ!$J$40:$J$783,СВЦЭМ!$A$40:$A$783,$A339,СВЦЭМ!$B$39:$B$782,G$313)+'СЕТ СН'!$F$13</f>
        <v>0</v>
      </c>
      <c r="H339" s="36">
        <f>SUMIFS(СВЦЭМ!$J$40:$J$783,СВЦЭМ!$A$40:$A$783,$A339,СВЦЭМ!$B$39:$B$782,H$313)+'СЕТ СН'!$F$13</f>
        <v>0</v>
      </c>
      <c r="I339" s="36">
        <f>SUMIFS(СВЦЭМ!$J$40:$J$783,СВЦЭМ!$A$40:$A$783,$A339,СВЦЭМ!$B$39:$B$782,I$313)+'СЕТ СН'!$F$13</f>
        <v>0</v>
      </c>
      <c r="J339" s="36">
        <f>SUMIFS(СВЦЭМ!$J$40:$J$783,СВЦЭМ!$A$40:$A$783,$A339,СВЦЭМ!$B$39:$B$782,J$313)+'СЕТ СН'!$F$13</f>
        <v>0</v>
      </c>
      <c r="K339" s="36">
        <f>SUMIFS(СВЦЭМ!$J$40:$J$783,СВЦЭМ!$A$40:$A$783,$A339,СВЦЭМ!$B$39:$B$782,K$313)+'СЕТ СН'!$F$13</f>
        <v>0</v>
      </c>
      <c r="L339" s="36">
        <f>SUMIFS(СВЦЭМ!$J$40:$J$783,СВЦЭМ!$A$40:$A$783,$A339,СВЦЭМ!$B$39:$B$782,L$313)+'СЕТ СН'!$F$13</f>
        <v>0</v>
      </c>
      <c r="M339" s="36">
        <f>SUMIFS(СВЦЭМ!$J$40:$J$783,СВЦЭМ!$A$40:$A$783,$A339,СВЦЭМ!$B$39:$B$782,M$313)+'СЕТ СН'!$F$13</f>
        <v>0</v>
      </c>
      <c r="N339" s="36">
        <f>SUMIFS(СВЦЭМ!$J$40:$J$783,СВЦЭМ!$A$40:$A$783,$A339,СВЦЭМ!$B$39:$B$782,N$313)+'СЕТ СН'!$F$13</f>
        <v>0</v>
      </c>
      <c r="O339" s="36">
        <f>SUMIFS(СВЦЭМ!$J$40:$J$783,СВЦЭМ!$A$40:$A$783,$A339,СВЦЭМ!$B$39:$B$782,O$313)+'СЕТ СН'!$F$13</f>
        <v>0</v>
      </c>
      <c r="P339" s="36">
        <f>SUMIFS(СВЦЭМ!$J$40:$J$783,СВЦЭМ!$A$40:$A$783,$A339,СВЦЭМ!$B$39:$B$782,P$313)+'СЕТ СН'!$F$13</f>
        <v>0</v>
      </c>
      <c r="Q339" s="36">
        <f>SUMIFS(СВЦЭМ!$J$40:$J$783,СВЦЭМ!$A$40:$A$783,$A339,СВЦЭМ!$B$39:$B$782,Q$313)+'СЕТ СН'!$F$13</f>
        <v>0</v>
      </c>
      <c r="R339" s="36">
        <f>SUMIFS(СВЦЭМ!$J$40:$J$783,СВЦЭМ!$A$40:$A$783,$A339,СВЦЭМ!$B$39:$B$782,R$313)+'СЕТ СН'!$F$13</f>
        <v>0</v>
      </c>
      <c r="S339" s="36">
        <f>SUMIFS(СВЦЭМ!$J$40:$J$783,СВЦЭМ!$A$40:$A$783,$A339,СВЦЭМ!$B$39:$B$782,S$313)+'СЕТ СН'!$F$13</f>
        <v>0</v>
      </c>
      <c r="T339" s="36">
        <f>SUMIFS(СВЦЭМ!$J$40:$J$783,СВЦЭМ!$A$40:$A$783,$A339,СВЦЭМ!$B$39:$B$782,T$313)+'СЕТ СН'!$F$13</f>
        <v>0</v>
      </c>
      <c r="U339" s="36">
        <f>SUMIFS(СВЦЭМ!$J$40:$J$783,СВЦЭМ!$A$40:$A$783,$A339,СВЦЭМ!$B$39:$B$782,U$313)+'СЕТ СН'!$F$13</f>
        <v>0</v>
      </c>
      <c r="V339" s="36">
        <f>SUMIFS(СВЦЭМ!$J$40:$J$783,СВЦЭМ!$A$40:$A$783,$A339,СВЦЭМ!$B$39:$B$782,V$313)+'СЕТ СН'!$F$13</f>
        <v>0</v>
      </c>
      <c r="W339" s="36">
        <f>SUMIFS(СВЦЭМ!$J$40:$J$783,СВЦЭМ!$A$40:$A$783,$A339,СВЦЭМ!$B$39:$B$782,W$313)+'СЕТ СН'!$F$13</f>
        <v>0</v>
      </c>
      <c r="X339" s="36">
        <f>SUMIFS(СВЦЭМ!$J$40:$J$783,СВЦЭМ!$A$40:$A$783,$A339,СВЦЭМ!$B$39:$B$782,X$313)+'СЕТ СН'!$F$13</f>
        <v>0</v>
      </c>
      <c r="Y339" s="36">
        <f>SUMIFS(СВЦЭМ!$J$40:$J$783,СВЦЭМ!$A$40:$A$783,$A339,СВЦЭМ!$B$39:$B$782,Y$313)+'СЕТ СН'!$F$13</f>
        <v>0</v>
      </c>
    </row>
    <row r="340" spans="1:27" ht="15.75" hidden="1" x14ac:dyDescent="0.2">
      <c r="A340" s="35">
        <f t="shared" si="9"/>
        <v>44984</v>
      </c>
      <c r="B340" s="36">
        <f>SUMIFS(СВЦЭМ!$J$40:$J$783,СВЦЭМ!$A$40:$A$783,$A340,СВЦЭМ!$B$39:$B$782,B$313)+'СЕТ СН'!$F$13</f>
        <v>0</v>
      </c>
      <c r="C340" s="36">
        <f>SUMIFS(СВЦЭМ!$J$40:$J$783,СВЦЭМ!$A$40:$A$783,$A340,СВЦЭМ!$B$39:$B$782,C$313)+'СЕТ СН'!$F$13</f>
        <v>0</v>
      </c>
      <c r="D340" s="36">
        <f>SUMIFS(СВЦЭМ!$J$40:$J$783,СВЦЭМ!$A$40:$A$783,$A340,СВЦЭМ!$B$39:$B$782,D$313)+'СЕТ СН'!$F$13</f>
        <v>0</v>
      </c>
      <c r="E340" s="36">
        <f>SUMIFS(СВЦЭМ!$J$40:$J$783,СВЦЭМ!$A$40:$A$783,$A340,СВЦЭМ!$B$39:$B$782,E$313)+'СЕТ СН'!$F$13</f>
        <v>0</v>
      </c>
      <c r="F340" s="36">
        <f>SUMIFS(СВЦЭМ!$J$40:$J$783,СВЦЭМ!$A$40:$A$783,$A340,СВЦЭМ!$B$39:$B$782,F$313)+'СЕТ СН'!$F$13</f>
        <v>0</v>
      </c>
      <c r="G340" s="36">
        <f>SUMIFS(СВЦЭМ!$J$40:$J$783,СВЦЭМ!$A$40:$A$783,$A340,СВЦЭМ!$B$39:$B$782,G$313)+'СЕТ СН'!$F$13</f>
        <v>0</v>
      </c>
      <c r="H340" s="36">
        <f>SUMIFS(СВЦЭМ!$J$40:$J$783,СВЦЭМ!$A$40:$A$783,$A340,СВЦЭМ!$B$39:$B$782,H$313)+'СЕТ СН'!$F$13</f>
        <v>0</v>
      </c>
      <c r="I340" s="36">
        <f>SUMIFS(СВЦЭМ!$J$40:$J$783,СВЦЭМ!$A$40:$A$783,$A340,СВЦЭМ!$B$39:$B$782,I$313)+'СЕТ СН'!$F$13</f>
        <v>0</v>
      </c>
      <c r="J340" s="36">
        <f>SUMIFS(СВЦЭМ!$J$40:$J$783,СВЦЭМ!$A$40:$A$783,$A340,СВЦЭМ!$B$39:$B$782,J$313)+'СЕТ СН'!$F$13</f>
        <v>0</v>
      </c>
      <c r="K340" s="36">
        <f>SUMIFS(СВЦЭМ!$J$40:$J$783,СВЦЭМ!$A$40:$A$783,$A340,СВЦЭМ!$B$39:$B$782,K$313)+'СЕТ СН'!$F$13</f>
        <v>0</v>
      </c>
      <c r="L340" s="36">
        <f>SUMIFS(СВЦЭМ!$J$40:$J$783,СВЦЭМ!$A$40:$A$783,$A340,СВЦЭМ!$B$39:$B$782,L$313)+'СЕТ СН'!$F$13</f>
        <v>0</v>
      </c>
      <c r="M340" s="36">
        <f>SUMIFS(СВЦЭМ!$J$40:$J$783,СВЦЭМ!$A$40:$A$783,$A340,СВЦЭМ!$B$39:$B$782,M$313)+'СЕТ СН'!$F$13</f>
        <v>0</v>
      </c>
      <c r="N340" s="36">
        <f>SUMIFS(СВЦЭМ!$J$40:$J$783,СВЦЭМ!$A$40:$A$783,$A340,СВЦЭМ!$B$39:$B$782,N$313)+'СЕТ СН'!$F$13</f>
        <v>0</v>
      </c>
      <c r="O340" s="36">
        <f>SUMIFS(СВЦЭМ!$J$40:$J$783,СВЦЭМ!$A$40:$A$783,$A340,СВЦЭМ!$B$39:$B$782,O$313)+'СЕТ СН'!$F$13</f>
        <v>0</v>
      </c>
      <c r="P340" s="36">
        <f>SUMIFS(СВЦЭМ!$J$40:$J$783,СВЦЭМ!$A$40:$A$783,$A340,СВЦЭМ!$B$39:$B$782,P$313)+'СЕТ СН'!$F$13</f>
        <v>0</v>
      </c>
      <c r="Q340" s="36">
        <f>SUMIFS(СВЦЭМ!$J$40:$J$783,СВЦЭМ!$A$40:$A$783,$A340,СВЦЭМ!$B$39:$B$782,Q$313)+'СЕТ СН'!$F$13</f>
        <v>0</v>
      </c>
      <c r="R340" s="36">
        <f>SUMIFS(СВЦЭМ!$J$40:$J$783,СВЦЭМ!$A$40:$A$783,$A340,СВЦЭМ!$B$39:$B$782,R$313)+'СЕТ СН'!$F$13</f>
        <v>0</v>
      </c>
      <c r="S340" s="36">
        <f>SUMIFS(СВЦЭМ!$J$40:$J$783,СВЦЭМ!$A$40:$A$783,$A340,СВЦЭМ!$B$39:$B$782,S$313)+'СЕТ СН'!$F$13</f>
        <v>0</v>
      </c>
      <c r="T340" s="36">
        <f>SUMIFS(СВЦЭМ!$J$40:$J$783,СВЦЭМ!$A$40:$A$783,$A340,СВЦЭМ!$B$39:$B$782,T$313)+'СЕТ СН'!$F$13</f>
        <v>0</v>
      </c>
      <c r="U340" s="36">
        <f>SUMIFS(СВЦЭМ!$J$40:$J$783,СВЦЭМ!$A$40:$A$783,$A340,СВЦЭМ!$B$39:$B$782,U$313)+'СЕТ СН'!$F$13</f>
        <v>0</v>
      </c>
      <c r="V340" s="36">
        <f>SUMIFS(СВЦЭМ!$J$40:$J$783,СВЦЭМ!$A$40:$A$783,$A340,СВЦЭМ!$B$39:$B$782,V$313)+'СЕТ СН'!$F$13</f>
        <v>0</v>
      </c>
      <c r="W340" s="36">
        <f>SUMIFS(СВЦЭМ!$J$40:$J$783,СВЦЭМ!$A$40:$A$783,$A340,СВЦЭМ!$B$39:$B$782,W$313)+'СЕТ СН'!$F$13</f>
        <v>0</v>
      </c>
      <c r="X340" s="36">
        <f>SUMIFS(СВЦЭМ!$J$40:$J$783,СВЦЭМ!$A$40:$A$783,$A340,СВЦЭМ!$B$39:$B$782,X$313)+'СЕТ СН'!$F$13</f>
        <v>0</v>
      </c>
      <c r="Y340" s="36">
        <f>SUMIFS(СВЦЭМ!$J$40:$J$783,СВЦЭМ!$A$40:$A$783,$A340,СВЦЭМ!$B$39:$B$782,Y$313)+'СЕТ СН'!$F$13</f>
        <v>0</v>
      </c>
    </row>
    <row r="341" spans="1:27" ht="15.75" hidden="1" x14ac:dyDescent="0.2">
      <c r="A341" s="35">
        <f t="shared" si="9"/>
        <v>44985</v>
      </c>
      <c r="B341" s="36">
        <f>SUMIFS(СВЦЭМ!$J$40:$J$783,СВЦЭМ!$A$40:$A$783,$A341,СВЦЭМ!$B$39:$B$782,B$313)+'СЕТ СН'!$F$13</f>
        <v>0</v>
      </c>
      <c r="C341" s="36">
        <f>SUMIFS(СВЦЭМ!$J$40:$J$783,СВЦЭМ!$A$40:$A$783,$A341,СВЦЭМ!$B$39:$B$782,C$313)+'СЕТ СН'!$F$13</f>
        <v>0</v>
      </c>
      <c r="D341" s="36">
        <f>SUMIFS(СВЦЭМ!$J$40:$J$783,СВЦЭМ!$A$40:$A$783,$A341,СВЦЭМ!$B$39:$B$782,D$313)+'СЕТ СН'!$F$13</f>
        <v>0</v>
      </c>
      <c r="E341" s="36">
        <f>SUMIFS(СВЦЭМ!$J$40:$J$783,СВЦЭМ!$A$40:$A$783,$A341,СВЦЭМ!$B$39:$B$782,E$313)+'СЕТ СН'!$F$13</f>
        <v>0</v>
      </c>
      <c r="F341" s="36">
        <f>SUMIFS(СВЦЭМ!$J$40:$J$783,СВЦЭМ!$A$40:$A$783,$A341,СВЦЭМ!$B$39:$B$782,F$313)+'СЕТ СН'!$F$13</f>
        <v>0</v>
      </c>
      <c r="G341" s="36">
        <f>SUMIFS(СВЦЭМ!$J$40:$J$783,СВЦЭМ!$A$40:$A$783,$A341,СВЦЭМ!$B$39:$B$782,G$313)+'СЕТ СН'!$F$13</f>
        <v>0</v>
      </c>
      <c r="H341" s="36">
        <f>SUMIFS(СВЦЭМ!$J$40:$J$783,СВЦЭМ!$A$40:$A$783,$A341,СВЦЭМ!$B$39:$B$782,H$313)+'СЕТ СН'!$F$13</f>
        <v>0</v>
      </c>
      <c r="I341" s="36">
        <f>SUMIFS(СВЦЭМ!$J$40:$J$783,СВЦЭМ!$A$40:$A$783,$A341,СВЦЭМ!$B$39:$B$782,I$313)+'СЕТ СН'!$F$13</f>
        <v>0</v>
      </c>
      <c r="J341" s="36">
        <f>SUMIFS(СВЦЭМ!$J$40:$J$783,СВЦЭМ!$A$40:$A$783,$A341,СВЦЭМ!$B$39:$B$782,J$313)+'СЕТ СН'!$F$13</f>
        <v>0</v>
      </c>
      <c r="K341" s="36">
        <f>SUMIFS(СВЦЭМ!$J$40:$J$783,СВЦЭМ!$A$40:$A$783,$A341,СВЦЭМ!$B$39:$B$782,K$313)+'СЕТ СН'!$F$13</f>
        <v>0</v>
      </c>
      <c r="L341" s="36">
        <f>SUMIFS(СВЦЭМ!$J$40:$J$783,СВЦЭМ!$A$40:$A$783,$A341,СВЦЭМ!$B$39:$B$782,L$313)+'СЕТ СН'!$F$13</f>
        <v>0</v>
      </c>
      <c r="M341" s="36">
        <f>SUMIFS(СВЦЭМ!$J$40:$J$783,СВЦЭМ!$A$40:$A$783,$A341,СВЦЭМ!$B$39:$B$782,M$313)+'СЕТ СН'!$F$13</f>
        <v>0</v>
      </c>
      <c r="N341" s="36">
        <f>SUMIFS(СВЦЭМ!$J$40:$J$783,СВЦЭМ!$A$40:$A$783,$A341,СВЦЭМ!$B$39:$B$782,N$313)+'СЕТ СН'!$F$13</f>
        <v>0</v>
      </c>
      <c r="O341" s="36">
        <f>SUMIFS(СВЦЭМ!$J$40:$J$783,СВЦЭМ!$A$40:$A$783,$A341,СВЦЭМ!$B$39:$B$782,O$313)+'СЕТ СН'!$F$13</f>
        <v>0</v>
      </c>
      <c r="P341" s="36">
        <f>SUMIFS(СВЦЭМ!$J$40:$J$783,СВЦЭМ!$A$40:$A$783,$A341,СВЦЭМ!$B$39:$B$782,P$313)+'СЕТ СН'!$F$13</f>
        <v>0</v>
      </c>
      <c r="Q341" s="36">
        <f>SUMIFS(СВЦЭМ!$J$40:$J$783,СВЦЭМ!$A$40:$A$783,$A341,СВЦЭМ!$B$39:$B$782,Q$313)+'СЕТ СН'!$F$13</f>
        <v>0</v>
      </c>
      <c r="R341" s="36">
        <f>SUMIFS(СВЦЭМ!$J$40:$J$783,СВЦЭМ!$A$40:$A$783,$A341,СВЦЭМ!$B$39:$B$782,R$313)+'СЕТ СН'!$F$13</f>
        <v>0</v>
      </c>
      <c r="S341" s="36">
        <f>SUMIFS(СВЦЭМ!$J$40:$J$783,СВЦЭМ!$A$40:$A$783,$A341,СВЦЭМ!$B$39:$B$782,S$313)+'СЕТ СН'!$F$13</f>
        <v>0</v>
      </c>
      <c r="T341" s="36">
        <f>SUMIFS(СВЦЭМ!$J$40:$J$783,СВЦЭМ!$A$40:$A$783,$A341,СВЦЭМ!$B$39:$B$782,T$313)+'СЕТ СН'!$F$13</f>
        <v>0</v>
      </c>
      <c r="U341" s="36">
        <f>SUMIFS(СВЦЭМ!$J$40:$J$783,СВЦЭМ!$A$40:$A$783,$A341,СВЦЭМ!$B$39:$B$782,U$313)+'СЕТ СН'!$F$13</f>
        <v>0</v>
      </c>
      <c r="V341" s="36">
        <f>SUMIFS(СВЦЭМ!$J$40:$J$783,СВЦЭМ!$A$40:$A$783,$A341,СВЦЭМ!$B$39:$B$782,V$313)+'СЕТ СН'!$F$13</f>
        <v>0</v>
      </c>
      <c r="W341" s="36">
        <f>SUMIFS(СВЦЭМ!$J$40:$J$783,СВЦЭМ!$A$40:$A$783,$A341,СВЦЭМ!$B$39:$B$782,W$313)+'СЕТ СН'!$F$13</f>
        <v>0</v>
      </c>
      <c r="X341" s="36">
        <f>SUMIFS(СВЦЭМ!$J$40:$J$783,СВЦЭМ!$A$40:$A$783,$A341,СВЦЭМ!$B$39:$B$782,X$313)+'СЕТ СН'!$F$13</f>
        <v>0</v>
      </c>
      <c r="Y341" s="36">
        <f>SUMIFS(СВЦЭМ!$J$40:$J$783,СВЦЭМ!$A$40:$A$783,$A341,СВЦЭМ!$B$39:$B$782,Y$313)+'СЕТ СН'!$F$13</f>
        <v>0</v>
      </c>
    </row>
    <row r="342" spans="1:27" ht="15.75" hidden="1" x14ac:dyDescent="0.2">
      <c r="A342" s="35">
        <f t="shared" si="9"/>
        <v>44986</v>
      </c>
      <c r="B342" s="36">
        <f>SUMIFS(СВЦЭМ!$J$40:$J$783,СВЦЭМ!$A$40:$A$783,$A342,СВЦЭМ!$B$39:$B$782,B$313)+'СЕТ СН'!$F$13</f>
        <v>0</v>
      </c>
      <c r="C342" s="36">
        <f>SUMIFS(СВЦЭМ!$J$40:$J$783,СВЦЭМ!$A$40:$A$783,$A342,СВЦЭМ!$B$39:$B$782,C$313)+'СЕТ СН'!$F$13</f>
        <v>0</v>
      </c>
      <c r="D342" s="36">
        <f>SUMIFS(СВЦЭМ!$J$40:$J$783,СВЦЭМ!$A$40:$A$783,$A342,СВЦЭМ!$B$39:$B$782,D$313)+'СЕТ СН'!$F$13</f>
        <v>0</v>
      </c>
      <c r="E342" s="36">
        <f>SUMIFS(СВЦЭМ!$J$40:$J$783,СВЦЭМ!$A$40:$A$783,$A342,СВЦЭМ!$B$39:$B$782,E$313)+'СЕТ СН'!$F$13</f>
        <v>0</v>
      </c>
      <c r="F342" s="36">
        <f>SUMIFS(СВЦЭМ!$J$40:$J$783,СВЦЭМ!$A$40:$A$783,$A342,СВЦЭМ!$B$39:$B$782,F$313)+'СЕТ СН'!$F$13</f>
        <v>0</v>
      </c>
      <c r="G342" s="36">
        <f>SUMIFS(СВЦЭМ!$J$40:$J$783,СВЦЭМ!$A$40:$A$783,$A342,СВЦЭМ!$B$39:$B$782,G$313)+'СЕТ СН'!$F$13</f>
        <v>0</v>
      </c>
      <c r="H342" s="36">
        <f>SUMIFS(СВЦЭМ!$J$40:$J$783,СВЦЭМ!$A$40:$A$783,$A342,СВЦЭМ!$B$39:$B$782,H$313)+'СЕТ СН'!$F$13</f>
        <v>0</v>
      </c>
      <c r="I342" s="36">
        <f>SUMIFS(СВЦЭМ!$J$40:$J$783,СВЦЭМ!$A$40:$A$783,$A342,СВЦЭМ!$B$39:$B$782,I$313)+'СЕТ СН'!$F$13</f>
        <v>0</v>
      </c>
      <c r="J342" s="36">
        <f>SUMIFS(СВЦЭМ!$J$40:$J$783,СВЦЭМ!$A$40:$A$783,$A342,СВЦЭМ!$B$39:$B$782,J$313)+'СЕТ СН'!$F$13</f>
        <v>0</v>
      </c>
      <c r="K342" s="36">
        <f>SUMIFS(СВЦЭМ!$J$40:$J$783,СВЦЭМ!$A$40:$A$783,$A342,СВЦЭМ!$B$39:$B$782,K$313)+'СЕТ СН'!$F$13</f>
        <v>0</v>
      </c>
      <c r="L342" s="36">
        <f>SUMIFS(СВЦЭМ!$J$40:$J$783,СВЦЭМ!$A$40:$A$783,$A342,СВЦЭМ!$B$39:$B$782,L$313)+'СЕТ СН'!$F$13</f>
        <v>0</v>
      </c>
      <c r="M342" s="36">
        <f>SUMIFS(СВЦЭМ!$J$40:$J$783,СВЦЭМ!$A$40:$A$783,$A342,СВЦЭМ!$B$39:$B$782,M$313)+'СЕТ СН'!$F$13</f>
        <v>0</v>
      </c>
      <c r="N342" s="36">
        <f>SUMIFS(СВЦЭМ!$J$40:$J$783,СВЦЭМ!$A$40:$A$783,$A342,СВЦЭМ!$B$39:$B$782,N$313)+'СЕТ СН'!$F$13</f>
        <v>0</v>
      </c>
      <c r="O342" s="36">
        <f>SUMIFS(СВЦЭМ!$J$40:$J$783,СВЦЭМ!$A$40:$A$783,$A342,СВЦЭМ!$B$39:$B$782,O$313)+'СЕТ СН'!$F$13</f>
        <v>0</v>
      </c>
      <c r="P342" s="36">
        <f>SUMIFS(СВЦЭМ!$J$40:$J$783,СВЦЭМ!$A$40:$A$783,$A342,СВЦЭМ!$B$39:$B$782,P$313)+'СЕТ СН'!$F$13</f>
        <v>0</v>
      </c>
      <c r="Q342" s="36">
        <f>SUMIFS(СВЦЭМ!$J$40:$J$783,СВЦЭМ!$A$40:$A$783,$A342,СВЦЭМ!$B$39:$B$782,Q$313)+'СЕТ СН'!$F$13</f>
        <v>0</v>
      </c>
      <c r="R342" s="36">
        <f>SUMIFS(СВЦЭМ!$J$40:$J$783,СВЦЭМ!$A$40:$A$783,$A342,СВЦЭМ!$B$39:$B$782,R$313)+'СЕТ СН'!$F$13</f>
        <v>0</v>
      </c>
      <c r="S342" s="36">
        <f>SUMIFS(СВЦЭМ!$J$40:$J$783,СВЦЭМ!$A$40:$A$783,$A342,СВЦЭМ!$B$39:$B$782,S$313)+'СЕТ СН'!$F$13</f>
        <v>0</v>
      </c>
      <c r="T342" s="36">
        <f>SUMIFS(СВЦЭМ!$J$40:$J$783,СВЦЭМ!$A$40:$A$783,$A342,СВЦЭМ!$B$39:$B$782,T$313)+'СЕТ СН'!$F$13</f>
        <v>0</v>
      </c>
      <c r="U342" s="36">
        <f>SUMIFS(СВЦЭМ!$J$40:$J$783,СВЦЭМ!$A$40:$A$783,$A342,СВЦЭМ!$B$39:$B$782,U$313)+'СЕТ СН'!$F$13</f>
        <v>0</v>
      </c>
      <c r="V342" s="36">
        <f>SUMIFS(СВЦЭМ!$J$40:$J$783,СВЦЭМ!$A$40:$A$783,$A342,СВЦЭМ!$B$39:$B$782,V$313)+'СЕТ СН'!$F$13</f>
        <v>0</v>
      </c>
      <c r="W342" s="36">
        <f>SUMIFS(СВЦЭМ!$J$40:$J$783,СВЦЭМ!$A$40:$A$783,$A342,СВЦЭМ!$B$39:$B$782,W$313)+'СЕТ СН'!$F$13</f>
        <v>0</v>
      </c>
      <c r="X342" s="36">
        <f>SUMIFS(СВЦЭМ!$J$40:$J$783,СВЦЭМ!$A$40:$A$783,$A342,СВЦЭМ!$B$39:$B$782,X$313)+'СЕТ СН'!$F$13</f>
        <v>0</v>
      </c>
      <c r="Y342" s="36">
        <f>SUMIFS(СВЦЭМ!$J$40:$J$783,СВЦЭМ!$A$40:$A$783,$A342,СВЦЭМ!$B$39:$B$782,Y$313)+'СЕТ СН'!$F$13</f>
        <v>0</v>
      </c>
    </row>
    <row r="343" spans="1:27" ht="15.75" hidden="1" x14ac:dyDescent="0.2">
      <c r="A343" s="35">
        <f t="shared" si="9"/>
        <v>44987</v>
      </c>
      <c r="B343" s="36">
        <f>SUMIFS(СВЦЭМ!$J$40:$J$783,СВЦЭМ!$A$40:$A$783,$A343,СВЦЭМ!$B$39:$B$782,B$313)+'СЕТ СН'!$F$13</f>
        <v>0</v>
      </c>
      <c r="C343" s="36">
        <f>SUMIFS(СВЦЭМ!$J$40:$J$783,СВЦЭМ!$A$40:$A$783,$A343,СВЦЭМ!$B$39:$B$782,C$313)+'СЕТ СН'!$F$13</f>
        <v>0</v>
      </c>
      <c r="D343" s="36">
        <f>SUMIFS(СВЦЭМ!$J$40:$J$783,СВЦЭМ!$A$40:$A$783,$A343,СВЦЭМ!$B$39:$B$782,D$313)+'СЕТ СН'!$F$13</f>
        <v>0</v>
      </c>
      <c r="E343" s="36">
        <f>SUMIFS(СВЦЭМ!$J$40:$J$783,СВЦЭМ!$A$40:$A$783,$A343,СВЦЭМ!$B$39:$B$782,E$313)+'СЕТ СН'!$F$13</f>
        <v>0</v>
      </c>
      <c r="F343" s="36">
        <f>SUMIFS(СВЦЭМ!$J$40:$J$783,СВЦЭМ!$A$40:$A$783,$A343,СВЦЭМ!$B$39:$B$782,F$313)+'СЕТ СН'!$F$13</f>
        <v>0</v>
      </c>
      <c r="G343" s="36">
        <f>SUMIFS(СВЦЭМ!$J$40:$J$783,СВЦЭМ!$A$40:$A$783,$A343,СВЦЭМ!$B$39:$B$782,G$313)+'СЕТ СН'!$F$13</f>
        <v>0</v>
      </c>
      <c r="H343" s="36">
        <f>SUMIFS(СВЦЭМ!$J$40:$J$783,СВЦЭМ!$A$40:$A$783,$A343,СВЦЭМ!$B$39:$B$782,H$313)+'СЕТ СН'!$F$13</f>
        <v>0</v>
      </c>
      <c r="I343" s="36">
        <f>SUMIFS(СВЦЭМ!$J$40:$J$783,СВЦЭМ!$A$40:$A$783,$A343,СВЦЭМ!$B$39:$B$782,I$313)+'СЕТ СН'!$F$13</f>
        <v>0</v>
      </c>
      <c r="J343" s="36">
        <f>SUMIFS(СВЦЭМ!$J$40:$J$783,СВЦЭМ!$A$40:$A$783,$A343,СВЦЭМ!$B$39:$B$782,J$313)+'СЕТ СН'!$F$13</f>
        <v>0</v>
      </c>
      <c r="K343" s="36">
        <f>SUMIFS(СВЦЭМ!$J$40:$J$783,СВЦЭМ!$A$40:$A$783,$A343,СВЦЭМ!$B$39:$B$782,K$313)+'СЕТ СН'!$F$13</f>
        <v>0</v>
      </c>
      <c r="L343" s="36">
        <f>SUMIFS(СВЦЭМ!$J$40:$J$783,СВЦЭМ!$A$40:$A$783,$A343,СВЦЭМ!$B$39:$B$782,L$313)+'СЕТ СН'!$F$13</f>
        <v>0</v>
      </c>
      <c r="M343" s="36">
        <f>SUMIFS(СВЦЭМ!$J$40:$J$783,СВЦЭМ!$A$40:$A$783,$A343,СВЦЭМ!$B$39:$B$782,M$313)+'СЕТ СН'!$F$13</f>
        <v>0</v>
      </c>
      <c r="N343" s="36">
        <f>SUMIFS(СВЦЭМ!$J$40:$J$783,СВЦЭМ!$A$40:$A$783,$A343,СВЦЭМ!$B$39:$B$782,N$313)+'СЕТ СН'!$F$13</f>
        <v>0</v>
      </c>
      <c r="O343" s="36">
        <f>SUMIFS(СВЦЭМ!$J$40:$J$783,СВЦЭМ!$A$40:$A$783,$A343,СВЦЭМ!$B$39:$B$782,O$313)+'СЕТ СН'!$F$13</f>
        <v>0</v>
      </c>
      <c r="P343" s="36">
        <f>SUMIFS(СВЦЭМ!$J$40:$J$783,СВЦЭМ!$A$40:$A$783,$A343,СВЦЭМ!$B$39:$B$782,P$313)+'СЕТ СН'!$F$13</f>
        <v>0</v>
      </c>
      <c r="Q343" s="36">
        <f>SUMIFS(СВЦЭМ!$J$40:$J$783,СВЦЭМ!$A$40:$A$783,$A343,СВЦЭМ!$B$39:$B$782,Q$313)+'СЕТ СН'!$F$13</f>
        <v>0</v>
      </c>
      <c r="R343" s="36">
        <f>SUMIFS(СВЦЭМ!$J$40:$J$783,СВЦЭМ!$A$40:$A$783,$A343,СВЦЭМ!$B$39:$B$782,R$313)+'СЕТ СН'!$F$13</f>
        <v>0</v>
      </c>
      <c r="S343" s="36">
        <f>SUMIFS(СВЦЭМ!$J$40:$J$783,СВЦЭМ!$A$40:$A$783,$A343,СВЦЭМ!$B$39:$B$782,S$313)+'СЕТ СН'!$F$13</f>
        <v>0</v>
      </c>
      <c r="T343" s="36">
        <f>SUMIFS(СВЦЭМ!$J$40:$J$783,СВЦЭМ!$A$40:$A$783,$A343,СВЦЭМ!$B$39:$B$782,T$313)+'СЕТ СН'!$F$13</f>
        <v>0</v>
      </c>
      <c r="U343" s="36">
        <f>SUMIFS(СВЦЭМ!$J$40:$J$783,СВЦЭМ!$A$40:$A$783,$A343,СВЦЭМ!$B$39:$B$782,U$313)+'СЕТ СН'!$F$13</f>
        <v>0</v>
      </c>
      <c r="V343" s="36">
        <f>SUMIFS(СВЦЭМ!$J$40:$J$783,СВЦЭМ!$A$40:$A$783,$A343,СВЦЭМ!$B$39:$B$782,V$313)+'СЕТ СН'!$F$13</f>
        <v>0</v>
      </c>
      <c r="W343" s="36">
        <f>SUMIFS(СВЦЭМ!$J$40:$J$783,СВЦЭМ!$A$40:$A$783,$A343,СВЦЭМ!$B$39:$B$782,W$313)+'СЕТ СН'!$F$13</f>
        <v>0</v>
      </c>
      <c r="X343" s="36">
        <f>SUMIFS(СВЦЭМ!$J$40:$J$783,СВЦЭМ!$A$40:$A$783,$A343,СВЦЭМ!$B$39:$B$782,X$313)+'СЕТ СН'!$F$13</f>
        <v>0</v>
      </c>
      <c r="Y343" s="36">
        <f>SUMIFS(СВЦЭМ!$J$40:$J$783,СВЦЭМ!$A$40:$A$783,$A343,СВЦЭМ!$B$39:$B$782,Y$313)+'СЕТ СН'!$F$13</f>
        <v>0</v>
      </c>
    </row>
    <row r="344" spans="1:27" ht="15.75" hidden="1" x14ac:dyDescent="0.2">
      <c r="A344" s="35">
        <f t="shared" si="9"/>
        <v>44988</v>
      </c>
      <c r="B344" s="36">
        <f>SUMIFS(СВЦЭМ!$J$40:$J$783,СВЦЭМ!$A$40:$A$783,$A344,СВЦЭМ!$B$39:$B$782,B$313)+'СЕТ СН'!$F$13</f>
        <v>0</v>
      </c>
      <c r="C344" s="36">
        <f>SUMIFS(СВЦЭМ!$J$40:$J$783,СВЦЭМ!$A$40:$A$783,$A344,СВЦЭМ!$B$39:$B$782,C$313)+'СЕТ СН'!$F$13</f>
        <v>0</v>
      </c>
      <c r="D344" s="36">
        <f>SUMIFS(СВЦЭМ!$J$40:$J$783,СВЦЭМ!$A$40:$A$783,$A344,СВЦЭМ!$B$39:$B$782,D$313)+'СЕТ СН'!$F$13</f>
        <v>0</v>
      </c>
      <c r="E344" s="36">
        <f>SUMIFS(СВЦЭМ!$J$40:$J$783,СВЦЭМ!$A$40:$A$783,$A344,СВЦЭМ!$B$39:$B$782,E$313)+'СЕТ СН'!$F$13</f>
        <v>0</v>
      </c>
      <c r="F344" s="36">
        <f>SUMIFS(СВЦЭМ!$J$40:$J$783,СВЦЭМ!$A$40:$A$783,$A344,СВЦЭМ!$B$39:$B$782,F$313)+'СЕТ СН'!$F$13</f>
        <v>0</v>
      </c>
      <c r="G344" s="36">
        <f>SUMIFS(СВЦЭМ!$J$40:$J$783,СВЦЭМ!$A$40:$A$783,$A344,СВЦЭМ!$B$39:$B$782,G$313)+'СЕТ СН'!$F$13</f>
        <v>0</v>
      </c>
      <c r="H344" s="36">
        <f>SUMIFS(СВЦЭМ!$J$40:$J$783,СВЦЭМ!$A$40:$A$783,$A344,СВЦЭМ!$B$39:$B$782,H$313)+'СЕТ СН'!$F$13</f>
        <v>0</v>
      </c>
      <c r="I344" s="36">
        <f>SUMIFS(СВЦЭМ!$J$40:$J$783,СВЦЭМ!$A$40:$A$783,$A344,СВЦЭМ!$B$39:$B$782,I$313)+'СЕТ СН'!$F$13</f>
        <v>0</v>
      </c>
      <c r="J344" s="36">
        <f>SUMIFS(СВЦЭМ!$J$40:$J$783,СВЦЭМ!$A$40:$A$783,$A344,СВЦЭМ!$B$39:$B$782,J$313)+'СЕТ СН'!$F$13</f>
        <v>0</v>
      </c>
      <c r="K344" s="36">
        <f>SUMIFS(СВЦЭМ!$J$40:$J$783,СВЦЭМ!$A$40:$A$783,$A344,СВЦЭМ!$B$39:$B$782,K$313)+'СЕТ СН'!$F$13</f>
        <v>0</v>
      </c>
      <c r="L344" s="36">
        <f>SUMIFS(СВЦЭМ!$J$40:$J$783,СВЦЭМ!$A$40:$A$783,$A344,СВЦЭМ!$B$39:$B$782,L$313)+'СЕТ СН'!$F$13</f>
        <v>0</v>
      </c>
      <c r="M344" s="36">
        <f>SUMIFS(СВЦЭМ!$J$40:$J$783,СВЦЭМ!$A$40:$A$783,$A344,СВЦЭМ!$B$39:$B$782,M$313)+'СЕТ СН'!$F$13</f>
        <v>0</v>
      </c>
      <c r="N344" s="36">
        <f>SUMIFS(СВЦЭМ!$J$40:$J$783,СВЦЭМ!$A$40:$A$783,$A344,СВЦЭМ!$B$39:$B$782,N$313)+'СЕТ СН'!$F$13</f>
        <v>0</v>
      </c>
      <c r="O344" s="36">
        <f>SUMIFS(СВЦЭМ!$J$40:$J$783,СВЦЭМ!$A$40:$A$783,$A344,СВЦЭМ!$B$39:$B$782,O$313)+'СЕТ СН'!$F$13</f>
        <v>0</v>
      </c>
      <c r="P344" s="36">
        <f>SUMIFS(СВЦЭМ!$J$40:$J$783,СВЦЭМ!$A$40:$A$783,$A344,СВЦЭМ!$B$39:$B$782,P$313)+'СЕТ СН'!$F$13</f>
        <v>0</v>
      </c>
      <c r="Q344" s="36">
        <f>SUMIFS(СВЦЭМ!$J$40:$J$783,СВЦЭМ!$A$40:$A$783,$A344,СВЦЭМ!$B$39:$B$782,Q$313)+'СЕТ СН'!$F$13</f>
        <v>0</v>
      </c>
      <c r="R344" s="36">
        <f>SUMIFS(СВЦЭМ!$J$40:$J$783,СВЦЭМ!$A$40:$A$783,$A344,СВЦЭМ!$B$39:$B$782,R$313)+'СЕТ СН'!$F$13</f>
        <v>0</v>
      </c>
      <c r="S344" s="36">
        <f>SUMIFS(СВЦЭМ!$J$40:$J$783,СВЦЭМ!$A$40:$A$783,$A344,СВЦЭМ!$B$39:$B$782,S$313)+'СЕТ СН'!$F$13</f>
        <v>0</v>
      </c>
      <c r="T344" s="36">
        <f>SUMIFS(СВЦЭМ!$J$40:$J$783,СВЦЭМ!$A$40:$A$783,$A344,СВЦЭМ!$B$39:$B$782,T$313)+'СЕТ СН'!$F$13</f>
        <v>0</v>
      </c>
      <c r="U344" s="36">
        <f>SUMIFS(СВЦЭМ!$J$40:$J$783,СВЦЭМ!$A$40:$A$783,$A344,СВЦЭМ!$B$39:$B$782,U$313)+'СЕТ СН'!$F$13</f>
        <v>0</v>
      </c>
      <c r="V344" s="36">
        <f>SUMIFS(СВЦЭМ!$J$40:$J$783,СВЦЭМ!$A$40:$A$783,$A344,СВЦЭМ!$B$39:$B$782,V$313)+'СЕТ СН'!$F$13</f>
        <v>0</v>
      </c>
      <c r="W344" s="36">
        <f>SUMIFS(СВЦЭМ!$J$40:$J$783,СВЦЭМ!$A$40:$A$783,$A344,СВЦЭМ!$B$39:$B$782,W$313)+'СЕТ СН'!$F$13</f>
        <v>0</v>
      </c>
      <c r="X344" s="36">
        <f>SUMIFS(СВЦЭМ!$J$40:$J$783,СВЦЭМ!$A$40:$A$783,$A344,СВЦЭМ!$B$39:$B$782,X$313)+'СЕТ СН'!$F$13</f>
        <v>0</v>
      </c>
      <c r="Y344" s="36">
        <f>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1" t="s">
        <v>7</v>
      </c>
      <c r="B346" s="125" t="s">
        <v>92</v>
      </c>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7"/>
    </row>
    <row r="347" spans="1:27" ht="12.75" hidden="1" customHeight="1" x14ac:dyDescent="0.2">
      <c r="A347" s="132"/>
      <c r="B347" s="128"/>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30"/>
    </row>
    <row r="348" spans="1:27" s="46" customFormat="1" ht="12.75" hidden="1" customHeight="1" x14ac:dyDescent="0.2">
      <c r="A348" s="133"/>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01.02.2023</v>
      </c>
      <c r="B349" s="36">
        <f>SUMIFS(СВЦЭМ!$K$40:$K$783,СВЦЭМ!$A$40:$A$783,$A349,СВЦЭМ!$B$39:$B$782,B$348)+'СЕТ СН'!$F$13</f>
        <v>0</v>
      </c>
      <c r="C349" s="36">
        <f>SUMIFS(СВЦЭМ!$K$40:$K$783,СВЦЭМ!$A$40:$A$783,$A349,СВЦЭМ!$B$39:$B$782,C$348)+'СЕТ СН'!$F$13</f>
        <v>0</v>
      </c>
      <c r="D349" s="36">
        <f>SUMIFS(СВЦЭМ!$K$40:$K$783,СВЦЭМ!$A$40:$A$783,$A349,СВЦЭМ!$B$39:$B$782,D$348)+'СЕТ СН'!$F$13</f>
        <v>0</v>
      </c>
      <c r="E349" s="36">
        <f>SUMIFS(СВЦЭМ!$K$40:$K$783,СВЦЭМ!$A$40:$A$783,$A349,СВЦЭМ!$B$39:$B$782,E$348)+'СЕТ СН'!$F$13</f>
        <v>0</v>
      </c>
      <c r="F349" s="36">
        <f>SUMIFS(СВЦЭМ!$K$40:$K$783,СВЦЭМ!$A$40:$A$783,$A349,СВЦЭМ!$B$39:$B$782,F$348)+'СЕТ СН'!$F$13</f>
        <v>0</v>
      </c>
      <c r="G349" s="36">
        <f>SUMIFS(СВЦЭМ!$K$40:$K$783,СВЦЭМ!$A$40:$A$783,$A349,СВЦЭМ!$B$39:$B$782,G$348)+'СЕТ СН'!$F$13</f>
        <v>0</v>
      </c>
      <c r="H349" s="36">
        <f>SUMIFS(СВЦЭМ!$K$40:$K$783,СВЦЭМ!$A$40:$A$783,$A349,СВЦЭМ!$B$39:$B$782,H$348)+'СЕТ СН'!$F$13</f>
        <v>0</v>
      </c>
      <c r="I349" s="36">
        <f>SUMIFS(СВЦЭМ!$K$40:$K$783,СВЦЭМ!$A$40:$A$783,$A349,СВЦЭМ!$B$39:$B$782,I$348)+'СЕТ СН'!$F$13</f>
        <v>0</v>
      </c>
      <c r="J349" s="36">
        <f>SUMIFS(СВЦЭМ!$K$40:$K$783,СВЦЭМ!$A$40:$A$783,$A349,СВЦЭМ!$B$39:$B$782,J$348)+'СЕТ СН'!$F$13</f>
        <v>0</v>
      </c>
      <c r="K349" s="36">
        <f>SUMIFS(СВЦЭМ!$K$40:$K$783,СВЦЭМ!$A$40:$A$783,$A349,СВЦЭМ!$B$39:$B$782,K$348)+'СЕТ СН'!$F$13</f>
        <v>0</v>
      </c>
      <c r="L349" s="36">
        <f>SUMIFS(СВЦЭМ!$K$40:$K$783,СВЦЭМ!$A$40:$A$783,$A349,СВЦЭМ!$B$39:$B$782,L$348)+'СЕТ СН'!$F$13</f>
        <v>0</v>
      </c>
      <c r="M349" s="36">
        <f>SUMIFS(СВЦЭМ!$K$40:$K$783,СВЦЭМ!$A$40:$A$783,$A349,СВЦЭМ!$B$39:$B$782,M$348)+'СЕТ СН'!$F$13</f>
        <v>0</v>
      </c>
      <c r="N349" s="36">
        <f>SUMIFS(СВЦЭМ!$K$40:$K$783,СВЦЭМ!$A$40:$A$783,$A349,СВЦЭМ!$B$39:$B$782,N$348)+'СЕТ СН'!$F$13</f>
        <v>0</v>
      </c>
      <c r="O349" s="36">
        <f>SUMIFS(СВЦЭМ!$K$40:$K$783,СВЦЭМ!$A$40:$A$783,$A349,СВЦЭМ!$B$39:$B$782,O$348)+'СЕТ СН'!$F$13</f>
        <v>0</v>
      </c>
      <c r="P349" s="36">
        <f>SUMIFS(СВЦЭМ!$K$40:$K$783,СВЦЭМ!$A$40:$A$783,$A349,СВЦЭМ!$B$39:$B$782,P$348)+'СЕТ СН'!$F$13</f>
        <v>0</v>
      </c>
      <c r="Q349" s="36">
        <f>SUMIFS(СВЦЭМ!$K$40:$K$783,СВЦЭМ!$A$40:$A$783,$A349,СВЦЭМ!$B$39:$B$782,Q$348)+'СЕТ СН'!$F$13</f>
        <v>0</v>
      </c>
      <c r="R349" s="36">
        <f>SUMIFS(СВЦЭМ!$K$40:$K$783,СВЦЭМ!$A$40:$A$783,$A349,СВЦЭМ!$B$39:$B$782,R$348)+'СЕТ СН'!$F$13</f>
        <v>0</v>
      </c>
      <c r="S349" s="36">
        <f>SUMIFS(СВЦЭМ!$K$40:$K$783,СВЦЭМ!$A$40:$A$783,$A349,СВЦЭМ!$B$39:$B$782,S$348)+'СЕТ СН'!$F$13</f>
        <v>0</v>
      </c>
      <c r="T349" s="36">
        <f>SUMIFS(СВЦЭМ!$K$40:$K$783,СВЦЭМ!$A$40:$A$783,$A349,СВЦЭМ!$B$39:$B$782,T$348)+'СЕТ СН'!$F$13</f>
        <v>0</v>
      </c>
      <c r="U349" s="36">
        <f>SUMIFS(СВЦЭМ!$K$40:$K$783,СВЦЭМ!$A$40:$A$783,$A349,СВЦЭМ!$B$39:$B$782,U$348)+'СЕТ СН'!$F$13</f>
        <v>0</v>
      </c>
      <c r="V349" s="36">
        <f>SUMIFS(СВЦЭМ!$K$40:$K$783,СВЦЭМ!$A$40:$A$783,$A349,СВЦЭМ!$B$39:$B$782,V$348)+'СЕТ СН'!$F$13</f>
        <v>0</v>
      </c>
      <c r="W349" s="36">
        <f>SUMIFS(СВЦЭМ!$K$40:$K$783,СВЦЭМ!$A$40:$A$783,$A349,СВЦЭМ!$B$39:$B$782,W$348)+'СЕТ СН'!$F$13</f>
        <v>0</v>
      </c>
      <c r="X349" s="36">
        <f>SUMIFS(СВЦЭМ!$K$40:$K$783,СВЦЭМ!$A$40:$A$783,$A349,СВЦЭМ!$B$39:$B$782,X$348)+'СЕТ СН'!$F$13</f>
        <v>0</v>
      </c>
      <c r="Y349" s="36">
        <f>SUMIFS(СВЦЭМ!$K$40:$K$783,СВЦЭМ!$A$40:$A$783,$A349,СВЦЭМ!$B$39:$B$782,Y$348)+'СЕТ СН'!$F$13</f>
        <v>0</v>
      </c>
      <c r="AA349" s="45"/>
    </row>
    <row r="350" spans="1:27" ht="15.75" hidden="1" x14ac:dyDescent="0.2">
      <c r="A350" s="35">
        <f>A349+1</f>
        <v>44959</v>
      </c>
      <c r="B350" s="36">
        <f>SUMIFS(СВЦЭМ!$K$40:$K$783,СВЦЭМ!$A$40:$A$783,$A350,СВЦЭМ!$B$39:$B$782,B$348)+'СЕТ СН'!$F$13</f>
        <v>0</v>
      </c>
      <c r="C350" s="36">
        <f>SUMIFS(СВЦЭМ!$K$40:$K$783,СВЦЭМ!$A$40:$A$783,$A350,СВЦЭМ!$B$39:$B$782,C$348)+'СЕТ СН'!$F$13</f>
        <v>0</v>
      </c>
      <c r="D350" s="36">
        <f>SUMIFS(СВЦЭМ!$K$40:$K$783,СВЦЭМ!$A$40:$A$783,$A350,СВЦЭМ!$B$39:$B$782,D$348)+'СЕТ СН'!$F$13</f>
        <v>0</v>
      </c>
      <c r="E350" s="36">
        <f>SUMIFS(СВЦЭМ!$K$40:$K$783,СВЦЭМ!$A$40:$A$783,$A350,СВЦЭМ!$B$39:$B$782,E$348)+'СЕТ СН'!$F$13</f>
        <v>0</v>
      </c>
      <c r="F350" s="36">
        <f>SUMIFS(СВЦЭМ!$K$40:$K$783,СВЦЭМ!$A$40:$A$783,$A350,СВЦЭМ!$B$39:$B$782,F$348)+'СЕТ СН'!$F$13</f>
        <v>0</v>
      </c>
      <c r="G350" s="36">
        <f>SUMIFS(СВЦЭМ!$K$40:$K$783,СВЦЭМ!$A$40:$A$783,$A350,СВЦЭМ!$B$39:$B$782,G$348)+'СЕТ СН'!$F$13</f>
        <v>0</v>
      </c>
      <c r="H350" s="36">
        <f>SUMIFS(СВЦЭМ!$K$40:$K$783,СВЦЭМ!$A$40:$A$783,$A350,СВЦЭМ!$B$39:$B$782,H$348)+'СЕТ СН'!$F$13</f>
        <v>0</v>
      </c>
      <c r="I350" s="36">
        <f>SUMIFS(СВЦЭМ!$K$40:$K$783,СВЦЭМ!$A$40:$A$783,$A350,СВЦЭМ!$B$39:$B$782,I$348)+'СЕТ СН'!$F$13</f>
        <v>0</v>
      </c>
      <c r="J350" s="36">
        <f>SUMIFS(СВЦЭМ!$K$40:$K$783,СВЦЭМ!$A$40:$A$783,$A350,СВЦЭМ!$B$39:$B$782,J$348)+'СЕТ СН'!$F$13</f>
        <v>0</v>
      </c>
      <c r="K350" s="36">
        <f>SUMIFS(СВЦЭМ!$K$40:$K$783,СВЦЭМ!$A$40:$A$783,$A350,СВЦЭМ!$B$39:$B$782,K$348)+'СЕТ СН'!$F$13</f>
        <v>0</v>
      </c>
      <c r="L350" s="36">
        <f>SUMIFS(СВЦЭМ!$K$40:$K$783,СВЦЭМ!$A$40:$A$783,$A350,СВЦЭМ!$B$39:$B$782,L$348)+'СЕТ СН'!$F$13</f>
        <v>0</v>
      </c>
      <c r="M350" s="36">
        <f>SUMIFS(СВЦЭМ!$K$40:$K$783,СВЦЭМ!$A$40:$A$783,$A350,СВЦЭМ!$B$39:$B$782,M$348)+'СЕТ СН'!$F$13</f>
        <v>0</v>
      </c>
      <c r="N350" s="36">
        <f>SUMIFS(СВЦЭМ!$K$40:$K$783,СВЦЭМ!$A$40:$A$783,$A350,СВЦЭМ!$B$39:$B$782,N$348)+'СЕТ СН'!$F$13</f>
        <v>0</v>
      </c>
      <c r="O350" s="36">
        <f>SUMIFS(СВЦЭМ!$K$40:$K$783,СВЦЭМ!$A$40:$A$783,$A350,СВЦЭМ!$B$39:$B$782,O$348)+'СЕТ СН'!$F$13</f>
        <v>0</v>
      </c>
      <c r="P350" s="36">
        <f>SUMIFS(СВЦЭМ!$K$40:$K$783,СВЦЭМ!$A$40:$A$783,$A350,СВЦЭМ!$B$39:$B$782,P$348)+'СЕТ СН'!$F$13</f>
        <v>0</v>
      </c>
      <c r="Q350" s="36">
        <f>SUMIFS(СВЦЭМ!$K$40:$K$783,СВЦЭМ!$A$40:$A$783,$A350,СВЦЭМ!$B$39:$B$782,Q$348)+'СЕТ СН'!$F$13</f>
        <v>0</v>
      </c>
      <c r="R350" s="36">
        <f>SUMIFS(СВЦЭМ!$K$40:$K$783,СВЦЭМ!$A$40:$A$783,$A350,СВЦЭМ!$B$39:$B$782,R$348)+'СЕТ СН'!$F$13</f>
        <v>0</v>
      </c>
      <c r="S350" s="36">
        <f>SUMIFS(СВЦЭМ!$K$40:$K$783,СВЦЭМ!$A$40:$A$783,$A350,СВЦЭМ!$B$39:$B$782,S$348)+'СЕТ СН'!$F$13</f>
        <v>0</v>
      </c>
      <c r="T350" s="36">
        <f>SUMIFS(СВЦЭМ!$K$40:$K$783,СВЦЭМ!$A$40:$A$783,$A350,СВЦЭМ!$B$39:$B$782,T$348)+'СЕТ СН'!$F$13</f>
        <v>0</v>
      </c>
      <c r="U350" s="36">
        <f>SUMIFS(СВЦЭМ!$K$40:$K$783,СВЦЭМ!$A$40:$A$783,$A350,СВЦЭМ!$B$39:$B$782,U$348)+'СЕТ СН'!$F$13</f>
        <v>0</v>
      </c>
      <c r="V350" s="36">
        <f>SUMIFS(СВЦЭМ!$K$40:$K$783,СВЦЭМ!$A$40:$A$783,$A350,СВЦЭМ!$B$39:$B$782,V$348)+'СЕТ СН'!$F$13</f>
        <v>0</v>
      </c>
      <c r="W350" s="36">
        <f>SUMIFS(СВЦЭМ!$K$40:$K$783,СВЦЭМ!$A$40:$A$783,$A350,СВЦЭМ!$B$39:$B$782,W$348)+'СЕТ СН'!$F$13</f>
        <v>0</v>
      </c>
      <c r="X350" s="36">
        <f>SUMIFS(СВЦЭМ!$K$40:$K$783,СВЦЭМ!$A$40:$A$783,$A350,СВЦЭМ!$B$39:$B$782,X$348)+'СЕТ СН'!$F$13</f>
        <v>0</v>
      </c>
      <c r="Y350" s="36">
        <f>SUMIFS(СВЦЭМ!$K$40:$K$783,СВЦЭМ!$A$40:$A$783,$A350,СВЦЭМ!$B$39:$B$782,Y$348)+'СЕТ СН'!$F$13</f>
        <v>0</v>
      </c>
    </row>
    <row r="351" spans="1:27" ht="15.75" hidden="1" x14ac:dyDescent="0.2">
      <c r="A351" s="35">
        <f t="shared" ref="A351:A379" si="10">A350+1</f>
        <v>44960</v>
      </c>
      <c r="B351" s="36">
        <f>SUMIFS(СВЦЭМ!$K$40:$K$783,СВЦЭМ!$A$40:$A$783,$A351,СВЦЭМ!$B$39:$B$782,B$348)+'СЕТ СН'!$F$13</f>
        <v>0</v>
      </c>
      <c r="C351" s="36">
        <f>SUMIFS(СВЦЭМ!$K$40:$K$783,СВЦЭМ!$A$40:$A$783,$A351,СВЦЭМ!$B$39:$B$782,C$348)+'СЕТ СН'!$F$13</f>
        <v>0</v>
      </c>
      <c r="D351" s="36">
        <f>SUMIFS(СВЦЭМ!$K$40:$K$783,СВЦЭМ!$A$40:$A$783,$A351,СВЦЭМ!$B$39:$B$782,D$348)+'СЕТ СН'!$F$13</f>
        <v>0</v>
      </c>
      <c r="E351" s="36">
        <f>SUMIFS(СВЦЭМ!$K$40:$K$783,СВЦЭМ!$A$40:$A$783,$A351,СВЦЭМ!$B$39:$B$782,E$348)+'СЕТ СН'!$F$13</f>
        <v>0</v>
      </c>
      <c r="F351" s="36">
        <f>SUMIFS(СВЦЭМ!$K$40:$K$783,СВЦЭМ!$A$40:$A$783,$A351,СВЦЭМ!$B$39:$B$782,F$348)+'СЕТ СН'!$F$13</f>
        <v>0</v>
      </c>
      <c r="G351" s="36">
        <f>SUMIFS(СВЦЭМ!$K$40:$K$783,СВЦЭМ!$A$40:$A$783,$A351,СВЦЭМ!$B$39:$B$782,G$348)+'СЕТ СН'!$F$13</f>
        <v>0</v>
      </c>
      <c r="H351" s="36">
        <f>SUMIFS(СВЦЭМ!$K$40:$K$783,СВЦЭМ!$A$40:$A$783,$A351,СВЦЭМ!$B$39:$B$782,H$348)+'СЕТ СН'!$F$13</f>
        <v>0</v>
      </c>
      <c r="I351" s="36">
        <f>SUMIFS(СВЦЭМ!$K$40:$K$783,СВЦЭМ!$A$40:$A$783,$A351,СВЦЭМ!$B$39:$B$782,I$348)+'СЕТ СН'!$F$13</f>
        <v>0</v>
      </c>
      <c r="J351" s="36">
        <f>SUMIFS(СВЦЭМ!$K$40:$K$783,СВЦЭМ!$A$40:$A$783,$A351,СВЦЭМ!$B$39:$B$782,J$348)+'СЕТ СН'!$F$13</f>
        <v>0</v>
      </c>
      <c r="K351" s="36">
        <f>SUMIFS(СВЦЭМ!$K$40:$K$783,СВЦЭМ!$A$40:$A$783,$A351,СВЦЭМ!$B$39:$B$782,K$348)+'СЕТ СН'!$F$13</f>
        <v>0</v>
      </c>
      <c r="L351" s="36">
        <f>SUMIFS(СВЦЭМ!$K$40:$K$783,СВЦЭМ!$A$40:$A$783,$A351,СВЦЭМ!$B$39:$B$782,L$348)+'СЕТ СН'!$F$13</f>
        <v>0</v>
      </c>
      <c r="M351" s="36">
        <f>SUMIFS(СВЦЭМ!$K$40:$K$783,СВЦЭМ!$A$40:$A$783,$A351,СВЦЭМ!$B$39:$B$782,M$348)+'СЕТ СН'!$F$13</f>
        <v>0</v>
      </c>
      <c r="N351" s="36">
        <f>SUMIFS(СВЦЭМ!$K$40:$K$783,СВЦЭМ!$A$40:$A$783,$A351,СВЦЭМ!$B$39:$B$782,N$348)+'СЕТ СН'!$F$13</f>
        <v>0</v>
      </c>
      <c r="O351" s="36">
        <f>SUMIFS(СВЦЭМ!$K$40:$K$783,СВЦЭМ!$A$40:$A$783,$A351,СВЦЭМ!$B$39:$B$782,O$348)+'СЕТ СН'!$F$13</f>
        <v>0</v>
      </c>
      <c r="P351" s="36">
        <f>SUMIFS(СВЦЭМ!$K$40:$K$783,СВЦЭМ!$A$40:$A$783,$A351,СВЦЭМ!$B$39:$B$782,P$348)+'СЕТ СН'!$F$13</f>
        <v>0</v>
      </c>
      <c r="Q351" s="36">
        <f>SUMIFS(СВЦЭМ!$K$40:$K$783,СВЦЭМ!$A$40:$A$783,$A351,СВЦЭМ!$B$39:$B$782,Q$348)+'СЕТ СН'!$F$13</f>
        <v>0</v>
      </c>
      <c r="R351" s="36">
        <f>SUMIFS(СВЦЭМ!$K$40:$K$783,СВЦЭМ!$A$40:$A$783,$A351,СВЦЭМ!$B$39:$B$782,R$348)+'СЕТ СН'!$F$13</f>
        <v>0</v>
      </c>
      <c r="S351" s="36">
        <f>SUMIFS(СВЦЭМ!$K$40:$K$783,СВЦЭМ!$A$40:$A$783,$A351,СВЦЭМ!$B$39:$B$782,S$348)+'СЕТ СН'!$F$13</f>
        <v>0</v>
      </c>
      <c r="T351" s="36">
        <f>SUMIFS(СВЦЭМ!$K$40:$K$783,СВЦЭМ!$A$40:$A$783,$A351,СВЦЭМ!$B$39:$B$782,T$348)+'СЕТ СН'!$F$13</f>
        <v>0</v>
      </c>
      <c r="U351" s="36">
        <f>SUMIFS(СВЦЭМ!$K$40:$K$783,СВЦЭМ!$A$40:$A$783,$A351,СВЦЭМ!$B$39:$B$782,U$348)+'СЕТ СН'!$F$13</f>
        <v>0</v>
      </c>
      <c r="V351" s="36">
        <f>SUMIFS(СВЦЭМ!$K$40:$K$783,СВЦЭМ!$A$40:$A$783,$A351,СВЦЭМ!$B$39:$B$782,V$348)+'СЕТ СН'!$F$13</f>
        <v>0</v>
      </c>
      <c r="W351" s="36">
        <f>SUMIFS(СВЦЭМ!$K$40:$K$783,СВЦЭМ!$A$40:$A$783,$A351,СВЦЭМ!$B$39:$B$782,W$348)+'СЕТ СН'!$F$13</f>
        <v>0</v>
      </c>
      <c r="X351" s="36">
        <f>SUMIFS(СВЦЭМ!$K$40:$K$783,СВЦЭМ!$A$40:$A$783,$A351,СВЦЭМ!$B$39:$B$782,X$348)+'СЕТ СН'!$F$13</f>
        <v>0</v>
      </c>
      <c r="Y351" s="36">
        <f>SUMIFS(СВЦЭМ!$K$40:$K$783,СВЦЭМ!$A$40:$A$783,$A351,СВЦЭМ!$B$39:$B$782,Y$348)+'СЕТ СН'!$F$13</f>
        <v>0</v>
      </c>
    </row>
    <row r="352" spans="1:27" ht="15.75" hidden="1" x14ac:dyDescent="0.2">
      <c r="A352" s="35">
        <f t="shared" si="10"/>
        <v>44961</v>
      </c>
      <c r="B352" s="36">
        <f>SUMIFS(СВЦЭМ!$K$40:$K$783,СВЦЭМ!$A$40:$A$783,$A352,СВЦЭМ!$B$39:$B$782,B$348)+'СЕТ СН'!$F$13</f>
        <v>0</v>
      </c>
      <c r="C352" s="36">
        <f>SUMIFS(СВЦЭМ!$K$40:$K$783,СВЦЭМ!$A$40:$A$783,$A352,СВЦЭМ!$B$39:$B$782,C$348)+'СЕТ СН'!$F$13</f>
        <v>0</v>
      </c>
      <c r="D352" s="36">
        <f>SUMIFS(СВЦЭМ!$K$40:$K$783,СВЦЭМ!$A$40:$A$783,$A352,СВЦЭМ!$B$39:$B$782,D$348)+'СЕТ СН'!$F$13</f>
        <v>0</v>
      </c>
      <c r="E352" s="36">
        <f>SUMIFS(СВЦЭМ!$K$40:$K$783,СВЦЭМ!$A$40:$A$783,$A352,СВЦЭМ!$B$39:$B$782,E$348)+'СЕТ СН'!$F$13</f>
        <v>0</v>
      </c>
      <c r="F352" s="36">
        <f>SUMIFS(СВЦЭМ!$K$40:$K$783,СВЦЭМ!$A$40:$A$783,$A352,СВЦЭМ!$B$39:$B$782,F$348)+'СЕТ СН'!$F$13</f>
        <v>0</v>
      </c>
      <c r="G352" s="36">
        <f>SUMIFS(СВЦЭМ!$K$40:$K$783,СВЦЭМ!$A$40:$A$783,$A352,СВЦЭМ!$B$39:$B$782,G$348)+'СЕТ СН'!$F$13</f>
        <v>0</v>
      </c>
      <c r="H352" s="36">
        <f>SUMIFS(СВЦЭМ!$K$40:$K$783,СВЦЭМ!$A$40:$A$783,$A352,СВЦЭМ!$B$39:$B$782,H$348)+'СЕТ СН'!$F$13</f>
        <v>0</v>
      </c>
      <c r="I352" s="36">
        <f>SUMIFS(СВЦЭМ!$K$40:$K$783,СВЦЭМ!$A$40:$A$783,$A352,СВЦЭМ!$B$39:$B$782,I$348)+'СЕТ СН'!$F$13</f>
        <v>0</v>
      </c>
      <c r="J352" s="36">
        <f>SUMIFS(СВЦЭМ!$K$40:$K$783,СВЦЭМ!$A$40:$A$783,$A352,СВЦЭМ!$B$39:$B$782,J$348)+'СЕТ СН'!$F$13</f>
        <v>0</v>
      </c>
      <c r="K352" s="36">
        <f>SUMIFS(СВЦЭМ!$K$40:$K$783,СВЦЭМ!$A$40:$A$783,$A352,СВЦЭМ!$B$39:$B$782,K$348)+'СЕТ СН'!$F$13</f>
        <v>0</v>
      </c>
      <c r="L352" s="36">
        <f>SUMIFS(СВЦЭМ!$K$40:$K$783,СВЦЭМ!$A$40:$A$783,$A352,СВЦЭМ!$B$39:$B$782,L$348)+'СЕТ СН'!$F$13</f>
        <v>0</v>
      </c>
      <c r="M352" s="36">
        <f>SUMIFS(СВЦЭМ!$K$40:$K$783,СВЦЭМ!$A$40:$A$783,$A352,СВЦЭМ!$B$39:$B$782,M$348)+'СЕТ СН'!$F$13</f>
        <v>0</v>
      </c>
      <c r="N352" s="36">
        <f>SUMIFS(СВЦЭМ!$K$40:$K$783,СВЦЭМ!$A$40:$A$783,$A352,СВЦЭМ!$B$39:$B$782,N$348)+'СЕТ СН'!$F$13</f>
        <v>0</v>
      </c>
      <c r="O352" s="36">
        <f>SUMIFS(СВЦЭМ!$K$40:$K$783,СВЦЭМ!$A$40:$A$783,$A352,СВЦЭМ!$B$39:$B$782,O$348)+'СЕТ СН'!$F$13</f>
        <v>0</v>
      </c>
      <c r="P352" s="36">
        <f>SUMIFS(СВЦЭМ!$K$40:$K$783,СВЦЭМ!$A$40:$A$783,$A352,СВЦЭМ!$B$39:$B$782,P$348)+'СЕТ СН'!$F$13</f>
        <v>0</v>
      </c>
      <c r="Q352" s="36">
        <f>SUMIFS(СВЦЭМ!$K$40:$K$783,СВЦЭМ!$A$40:$A$783,$A352,СВЦЭМ!$B$39:$B$782,Q$348)+'СЕТ СН'!$F$13</f>
        <v>0</v>
      </c>
      <c r="R352" s="36">
        <f>SUMIFS(СВЦЭМ!$K$40:$K$783,СВЦЭМ!$A$40:$A$783,$A352,СВЦЭМ!$B$39:$B$782,R$348)+'СЕТ СН'!$F$13</f>
        <v>0</v>
      </c>
      <c r="S352" s="36">
        <f>SUMIFS(СВЦЭМ!$K$40:$K$783,СВЦЭМ!$A$40:$A$783,$A352,СВЦЭМ!$B$39:$B$782,S$348)+'СЕТ СН'!$F$13</f>
        <v>0</v>
      </c>
      <c r="T352" s="36">
        <f>SUMIFS(СВЦЭМ!$K$40:$K$783,СВЦЭМ!$A$40:$A$783,$A352,СВЦЭМ!$B$39:$B$782,T$348)+'СЕТ СН'!$F$13</f>
        <v>0</v>
      </c>
      <c r="U352" s="36">
        <f>SUMIFS(СВЦЭМ!$K$40:$K$783,СВЦЭМ!$A$40:$A$783,$A352,СВЦЭМ!$B$39:$B$782,U$348)+'СЕТ СН'!$F$13</f>
        <v>0</v>
      </c>
      <c r="V352" s="36">
        <f>SUMIFS(СВЦЭМ!$K$40:$K$783,СВЦЭМ!$A$40:$A$783,$A352,СВЦЭМ!$B$39:$B$782,V$348)+'СЕТ СН'!$F$13</f>
        <v>0</v>
      </c>
      <c r="W352" s="36">
        <f>SUMIFS(СВЦЭМ!$K$40:$K$783,СВЦЭМ!$A$40:$A$783,$A352,СВЦЭМ!$B$39:$B$782,W$348)+'СЕТ СН'!$F$13</f>
        <v>0</v>
      </c>
      <c r="X352" s="36">
        <f>SUMIFS(СВЦЭМ!$K$40:$K$783,СВЦЭМ!$A$40:$A$783,$A352,СВЦЭМ!$B$39:$B$782,X$348)+'СЕТ СН'!$F$13</f>
        <v>0</v>
      </c>
      <c r="Y352" s="36">
        <f>SUMIFS(СВЦЭМ!$K$40:$K$783,СВЦЭМ!$A$40:$A$783,$A352,СВЦЭМ!$B$39:$B$782,Y$348)+'СЕТ СН'!$F$13</f>
        <v>0</v>
      </c>
    </row>
    <row r="353" spans="1:25" ht="15.75" hidden="1" x14ac:dyDescent="0.2">
      <c r="A353" s="35">
        <f t="shared" si="10"/>
        <v>44962</v>
      </c>
      <c r="B353" s="36">
        <f>SUMIFS(СВЦЭМ!$K$40:$K$783,СВЦЭМ!$A$40:$A$783,$A353,СВЦЭМ!$B$39:$B$782,B$348)+'СЕТ СН'!$F$13</f>
        <v>0</v>
      </c>
      <c r="C353" s="36">
        <f>SUMIFS(СВЦЭМ!$K$40:$K$783,СВЦЭМ!$A$40:$A$783,$A353,СВЦЭМ!$B$39:$B$782,C$348)+'СЕТ СН'!$F$13</f>
        <v>0</v>
      </c>
      <c r="D353" s="36">
        <f>SUMIFS(СВЦЭМ!$K$40:$K$783,СВЦЭМ!$A$40:$A$783,$A353,СВЦЭМ!$B$39:$B$782,D$348)+'СЕТ СН'!$F$13</f>
        <v>0</v>
      </c>
      <c r="E353" s="36">
        <f>SUMIFS(СВЦЭМ!$K$40:$K$783,СВЦЭМ!$A$40:$A$783,$A353,СВЦЭМ!$B$39:$B$782,E$348)+'СЕТ СН'!$F$13</f>
        <v>0</v>
      </c>
      <c r="F353" s="36">
        <f>SUMIFS(СВЦЭМ!$K$40:$K$783,СВЦЭМ!$A$40:$A$783,$A353,СВЦЭМ!$B$39:$B$782,F$348)+'СЕТ СН'!$F$13</f>
        <v>0</v>
      </c>
      <c r="G353" s="36">
        <f>SUMIFS(СВЦЭМ!$K$40:$K$783,СВЦЭМ!$A$40:$A$783,$A353,СВЦЭМ!$B$39:$B$782,G$348)+'СЕТ СН'!$F$13</f>
        <v>0</v>
      </c>
      <c r="H353" s="36">
        <f>SUMIFS(СВЦЭМ!$K$40:$K$783,СВЦЭМ!$A$40:$A$783,$A353,СВЦЭМ!$B$39:$B$782,H$348)+'СЕТ СН'!$F$13</f>
        <v>0</v>
      </c>
      <c r="I353" s="36">
        <f>SUMIFS(СВЦЭМ!$K$40:$K$783,СВЦЭМ!$A$40:$A$783,$A353,СВЦЭМ!$B$39:$B$782,I$348)+'СЕТ СН'!$F$13</f>
        <v>0</v>
      </c>
      <c r="J353" s="36">
        <f>SUMIFS(СВЦЭМ!$K$40:$K$783,СВЦЭМ!$A$40:$A$783,$A353,СВЦЭМ!$B$39:$B$782,J$348)+'СЕТ СН'!$F$13</f>
        <v>0</v>
      </c>
      <c r="K353" s="36">
        <f>SUMIFS(СВЦЭМ!$K$40:$K$783,СВЦЭМ!$A$40:$A$783,$A353,СВЦЭМ!$B$39:$B$782,K$348)+'СЕТ СН'!$F$13</f>
        <v>0</v>
      </c>
      <c r="L353" s="36">
        <f>SUMIFS(СВЦЭМ!$K$40:$K$783,СВЦЭМ!$A$40:$A$783,$A353,СВЦЭМ!$B$39:$B$782,L$348)+'СЕТ СН'!$F$13</f>
        <v>0</v>
      </c>
      <c r="M353" s="36">
        <f>SUMIFS(СВЦЭМ!$K$40:$K$783,СВЦЭМ!$A$40:$A$783,$A353,СВЦЭМ!$B$39:$B$782,M$348)+'СЕТ СН'!$F$13</f>
        <v>0</v>
      </c>
      <c r="N353" s="36">
        <f>SUMIFS(СВЦЭМ!$K$40:$K$783,СВЦЭМ!$A$40:$A$783,$A353,СВЦЭМ!$B$39:$B$782,N$348)+'СЕТ СН'!$F$13</f>
        <v>0</v>
      </c>
      <c r="O353" s="36">
        <f>SUMIFS(СВЦЭМ!$K$40:$K$783,СВЦЭМ!$A$40:$A$783,$A353,СВЦЭМ!$B$39:$B$782,O$348)+'СЕТ СН'!$F$13</f>
        <v>0</v>
      </c>
      <c r="P353" s="36">
        <f>SUMIFS(СВЦЭМ!$K$40:$K$783,СВЦЭМ!$A$40:$A$783,$A353,СВЦЭМ!$B$39:$B$782,P$348)+'СЕТ СН'!$F$13</f>
        <v>0</v>
      </c>
      <c r="Q353" s="36">
        <f>SUMIFS(СВЦЭМ!$K$40:$K$783,СВЦЭМ!$A$40:$A$783,$A353,СВЦЭМ!$B$39:$B$782,Q$348)+'СЕТ СН'!$F$13</f>
        <v>0</v>
      </c>
      <c r="R353" s="36">
        <f>SUMIFS(СВЦЭМ!$K$40:$K$783,СВЦЭМ!$A$40:$A$783,$A353,СВЦЭМ!$B$39:$B$782,R$348)+'СЕТ СН'!$F$13</f>
        <v>0</v>
      </c>
      <c r="S353" s="36">
        <f>SUMIFS(СВЦЭМ!$K$40:$K$783,СВЦЭМ!$A$40:$A$783,$A353,СВЦЭМ!$B$39:$B$782,S$348)+'СЕТ СН'!$F$13</f>
        <v>0</v>
      </c>
      <c r="T353" s="36">
        <f>SUMIFS(СВЦЭМ!$K$40:$K$783,СВЦЭМ!$A$40:$A$783,$A353,СВЦЭМ!$B$39:$B$782,T$348)+'СЕТ СН'!$F$13</f>
        <v>0</v>
      </c>
      <c r="U353" s="36">
        <f>SUMIFS(СВЦЭМ!$K$40:$K$783,СВЦЭМ!$A$40:$A$783,$A353,СВЦЭМ!$B$39:$B$782,U$348)+'СЕТ СН'!$F$13</f>
        <v>0</v>
      </c>
      <c r="V353" s="36">
        <f>SUMIFS(СВЦЭМ!$K$40:$K$783,СВЦЭМ!$A$40:$A$783,$A353,СВЦЭМ!$B$39:$B$782,V$348)+'СЕТ СН'!$F$13</f>
        <v>0</v>
      </c>
      <c r="W353" s="36">
        <f>SUMIFS(СВЦЭМ!$K$40:$K$783,СВЦЭМ!$A$40:$A$783,$A353,СВЦЭМ!$B$39:$B$782,W$348)+'СЕТ СН'!$F$13</f>
        <v>0</v>
      </c>
      <c r="X353" s="36">
        <f>SUMIFS(СВЦЭМ!$K$40:$K$783,СВЦЭМ!$A$40:$A$783,$A353,СВЦЭМ!$B$39:$B$782,X$348)+'СЕТ СН'!$F$13</f>
        <v>0</v>
      </c>
      <c r="Y353" s="36">
        <f>SUMIFS(СВЦЭМ!$K$40:$K$783,СВЦЭМ!$A$40:$A$783,$A353,СВЦЭМ!$B$39:$B$782,Y$348)+'СЕТ СН'!$F$13</f>
        <v>0</v>
      </c>
    </row>
    <row r="354" spans="1:25" ht="15.75" hidden="1" x14ac:dyDescent="0.2">
      <c r="A354" s="35">
        <f t="shared" si="10"/>
        <v>44963</v>
      </c>
      <c r="B354" s="36">
        <f>SUMIFS(СВЦЭМ!$K$40:$K$783,СВЦЭМ!$A$40:$A$783,$A354,СВЦЭМ!$B$39:$B$782,B$348)+'СЕТ СН'!$F$13</f>
        <v>0</v>
      </c>
      <c r="C354" s="36">
        <f>SUMIFS(СВЦЭМ!$K$40:$K$783,СВЦЭМ!$A$40:$A$783,$A354,СВЦЭМ!$B$39:$B$782,C$348)+'СЕТ СН'!$F$13</f>
        <v>0</v>
      </c>
      <c r="D354" s="36">
        <f>SUMIFS(СВЦЭМ!$K$40:$K$783,СВЦЭМ!$A$40:$A$783,$A354,СВЦЭМ!$B$39:$B$782,D$348)+'СЕТ СН'!$F$13</f>
        <v>0</v>
      </c>
      <c r="E354" s="36">
        <f>SUMIFS(СВЦЭМ!$K$40:$K$783,СВЦЭМ!$A$40:$A$783,$A354,СВЦЭМ!$B$39:$B$782,E$348)+'СЕТ СН'!$F$13</f>
        <v>0</v>
      </c>
      <c r="F354" s="36">
        <f>SUMIFS(СВЦЭМ!$K$40:$K$783,СВЦЭМ!$A$40:$A$783,$A354,СВЦЭМ!$B$39:$B$782,F$348)+'СЕТ СН'!$F$13</f>
        <v>0</v>
      </c>
      <c r="G354" s="36">
        <f>SUMIFS(СВЦЭМ!$K$40:$K$783,СВЦЭМ!$A$40:$A$783,$A354,СВЦЭМ!$B$39:$B$782,G$348)+'СЕТ СН'!$F$13</f>
        <v>0</v>
      </c>
      <c r="H354" s="36">
        <f>SUMIFS(СВЦЭМ!$K$40:$K$783,СВЦЭМ!$A$40:$A$783,$A354,СВЦЭМ!$B$39:$B$782,H$348)+'СЕТ СН'!$F$13</f>
        <v>0</v>
      </c>
      <c r="I354" s="36">
        <f>SUMIFS(СВЦЭМ!$K$40:$K$783,СВЦЭМ!$A$40:$A$783,$A354,СВЦЭМ!$B$39:$B$782,I$348)+'СЕТ СН'!$F$13</f>
        <v>0</v>
      </c>
      <c r="J354" s="36">
        <f>SUMIFS(СВЦЭМ!$K$40:$K$783,СВЦЭМ!$A$40:$A$783,$A354,СВЦЭМ!$B$39:$B$782,J$348)+'СЕТ СН'!$F$13</f>
        <v>0</v>
      </c>
      <c r="K354" s="36">
        <f>SUMIFS(СВЦЭМ!$K$40:$K$783,СВЦЭМ!$A$40:$A$783,$A354,СВЦЭМ!$B$39:$B$782,K$348)+'СЕТ СН'!$F$13</f>
        <v>0</v>
      </c>
      <c r="L354" s="36">
        <f>SUMIFS(СВЦЭМ!$K$40:$K$783,СВЦЭМ!$A$40:$A$783,$A354,СВЦЭМ!$B$39:$B$782,L$348)+'СЕТ СН'!$F$13</f>
        <v>0</v>
      </c>
      <c r="M354" s="36">
        <f>SUMIFS(СВЦЭМ!$K$40:$K$783,СВЦЭМ!$A$40:$A$783,$A354,СВЦЭМ!$B$39:$B$782,M$348)+'СЕТ СН'!$F$13</f>
        <v>0</v>
      </c>
      <c r="N354" s="36">
        <f>SUMIFS(СВЦЭМ!$K$40:$K$783,СВЦЭМ!$A$40:$A$783,$A354,СВЦЭМ!$B$39:$B$782,N$348)+'СЕТ СН'!$F$13</f>
        <v>0</v>
      </c>
      <c r="O354" s="36">
        <f>SUMIFS(СВЦЭМ!$K$40:$K$783,СВЦЭМ!$A$40:$A$783,$A354,СВЦЭМ!$B$39:$B$782,O$348)+'СЕТ СН'!$F$13</f>
        <v>0</v>
      </c>
      <c r="P354" s="36">
        <f>SUMIFS(СВЦЭМ!$K$40:$K$783,СВЦЭМ!$A$40:$A$783,$A354,СВЦЭМ!$B$39:$B$782,P$348)+'СЕТ СН'!$F$13</f>
        <v>0</v>
      </c>
      <c r="Q354" s="36">
        <f>SUMIFS(СВЦЭМ!$K$40:$K$783,СВЦЭМ!$A$40:$A$783,$A354,СВЦЭМ!$B$39:$B$782,Q$348)+'СЕТ СН'!$F$13</f>
        <v>0</v>
      </c>
      <c r="R354" s="36">
        <f>SUMIFS(СВЦЭМ!$K$40:$K$783,СВЦЭМ!$A$40:$A$783,$A354,СВЦЭМ!$B$39:$B$782,R$348)+'СЕТ СН'!$F$13</f>
        <v>0</v>
      </c>
      <c r="S354" s="36">
        <f>SUMIFS(СВЦЭМ!$K$40:$K$783,СВЦЭМ!$A$40:$A$783,$A354,СВЦЭМ!$B$39:$B$782,S$348)+'СЕТ СН'!$F$13</f>
        <v>0</v>
      </c>
      <c r="T354" s="36">
        <f>SUMIFS(СВЦЭМ!$K$40:$K$783,СВЦЭМ!$A$40:$A$783,$A354,СВЦЭМ!$B$39:$B$782,T$348)+'СЕТ СН'!$F$13</f>
        <v>0</v>
      </c>
      <c r="U354" s="36">
        <f>SUMIFS(СВЦЭМ!$K$40:$K$783,СВЦЭМ!$A$40:$A$783,$A354,СВЦЭМ!$B$39:$B$782,U$348)+'СЕТ СН'!$F$13</f>
        <v>0</v>
      </c>
      <c r="V354" s="36">
        <f>SUMIFS(СВЦЭМ!$K$40:$K$783,СВЦЭМ!$A$40:$A$783,$A354,СВЦЭМ!$B$39:$B$782,V$348)+'СЕТ СН'!$F$13</f>
        <v>0</v>
      </c>
      <c r="W354" s="36">
        <f>SUMIFS(СВЦЭМ!$K$40:$K$783,СВЦЭМ!$A$40:$A$783,$A354,СВЦЭМ!$B$39:$B$782,W$348)+'СЕТ СН'!$F$13</f>
        <v>0</v>
      </c>
      <c r="X354" s="36">
        <f>SUMIFS(СВЦЭМ!$K$40:$K$783,СВЦЭМ!$A$40:$A$783,$A354,СВЦЭМ!$B$39:$B$782,X$348)+'СЕТ СН'!$F$13</f>
        <v>0</v>
      </c>
      <c r="Y354" s="36">
        <f>SUMIFS(СВЦЭМ!$K$40:$K$783,СВЦЭМ!$A$40:$A$783,$A354,СВЦЭМ!$B$39:$B$782,Y$348)+'СЕТ СН'!$F$13</f>
        <v>0</v>
      </c>
    </row>
    <row r="355" spans="1:25" ht="15.75" hidden="1" x14ac:dyDescent="0.2">
      <c r="A355" s="35">
        <f t="shared" si="10"/>
        <v>44964</v>
      </c>
      <c r="B355" s="36">
        <f>SUMIFS(СВЦЭМ!$K$40:$K$783,СВЦЭМ!$A$40:$A$783,$A355,СВЦЭМ!$B$39:$B$782,B$348)+'СЕТ СН'!$F$13</f>
        <v>0</v>
      </c>
      <c r="C355" s="36">
        <f>SUMIFS(СВЦЭМ!$K$40:$K$783,СВЦЭМ!$A$40:$A$783,$A355,СВЦЭМ!$B$39:$B$782,C$348)+'СЕТ СН'!$F$13</f>
        <v>0</v>
      </c>
      <c r="D355" s="36">
        <f>SUMIFS(СВЦЭМ!$K$40:$K$783,СВЦЭМ!$A$40:$A$783,$A355,СВЦЭМ!$B$39:$B$782,D$348)+'СЕТ СН'!$F$13</f>
        <v>0</v>
      </c>
      <c r="E355" s="36">
        <f>SUMIFS(СВЦЭМ!$K$40:$K$783,СВЦЭМ!$A$40:$A$783,$A355,СВЦЭМ!$B$39:$B$782,E$348)+'СЕТ СН'!$F$13</f>
        <v>0</v>
      </c>
      <c r="F355" s="36">
        <f>SUMIFS(СВЦЭМ!$K$40:$K$783,СВЦЭМ!$A$40:$A$783,$A355,СВЦЭМ!$B$39:$B$782,F$348)+'СЕТ СН'!$F$13</f>
        <v>0</v>
      </c>
      <c r="G355" s="36">
        <f>SUMIFS(СВЦЭМ!$K$40:$K$783,СВЦЭМ!$A$40:$A$783,$A355,СВЦЭМ!$B$39:$B$782,G$348)+'СЕТ СН'!$F$13</f>
        <v>0</v>
      </c>
      <c r="H355" s="36">
        <f>SUMIFS(СВЦЭМ!$K$40:$K$783,СВЦЭМ!$A$40:$A$783,$A355,СВЦЭМ!$B$39:$B$782,H$348)+'СЕТ СН'!$F$13</f>
        <v>0</v>
      </c>
      <c r="I355" s="36">
        <f>SUMIFS(СВЦЭМ!$K$40:$K$783,СВЦЭМ!$A$40:$A$783,$A355,СВЦЭМ!$B$39:$B$782,I$348)+'СЕТ СН'!$F$13</f>
        <v>0</v>
      </c>
      <c r="J355" s="36">
        <f>SUMIFS(СВЦЭМ!$K$40:$K$783,СВЦЭМ!$A$40:$A$783,$A355,СВЦЭМ!$B$39:$B$782,J$348)+'СЕТ СН'!$F$13</f>
        <v>0</v>
      </c>
      <c r="K355" s="36">
        <f>SUMIFS(СВЦЭМ!$K$40:$K$783,СВЦЭМ!$A$40:$A$783,$A355,СВЦЭМ!$B$39:$B$782,K$348)+'СЕТ СН'!$F$13</f>
        <v>0</v>
      </c>
      <c r="L355" s="36">
        <f>SUMIFS(СВЦЭМ!$K$40:$K$783,СВЦЭМ!$A$40:$A$783,$A355,СВЦЭМ!$B$39:$B$782,L$348)+'СЕТ СН'!$F$13</f>
        <v>0</v>
      </c>
      <c r="M355" s="36">
        <f>SUMIFS(СВЦЭМ!$K$40:$K$783,СВЦЭМ!$A$40:$A$783,$A355,СВЦЭМ!$B$39:$B$782,M$348)+'СЕТ СН'!$F$13</f>
        <v>0</v>
      </c>
      <c r="N355" s="36">
        <f>SUMIFS(СВЦЭМ!$K$40:$K$783,СВЦЭМ!$A$40:$A$783,$A355,СВЦЭМ!$B$39:$B$782,N$348)+'СЕТ СН'!$F$13</f>
        <v>0</v>
      </c>
      <c r="O355" s="36">
        <f>SUMIFS(СВЦЭМ!$K$40:$K$783,СВЦЭМ!$A$40:$A$783,$A355,СВЦЭМ!$B$39:$B$782,O$348)+'СЕТ СН'!$F$13</f>
        <v>0</v>
      </c>
      <c r="P355" s="36">
        <f>SUMIFS(СВЦЭМ!$K$40:$K$783,СВЦЭМ!$A$40:$A$783,$A355,СВЦЭМ!$B$39:$B$782,P$348)+'СЕТ СН'!$F$13</f>
        <v>0</v>
      </c>
      <c r="Q355" s="36">
        <f>SUMIFS(СВЦЭМ!$K$40:$K$783,СВЦЭМ!$A$40:$A$783,$A355,СВЦЭМ!$B$39:$B$782,Q$348)+'СЕТ СН'!$F$13</f>
        <v>0</v>
      </c>
      <c r="R355" s="36">
        <f>SUMIFS(СВЦЭМ!$K$40:$K$783,СВЦЭМ!$A$40:$A$783,$A355,СВЦЭМ!$B$39:$B$782,R$348)+'СЕТ СН'!$F$13</f>
        <v>0</v>
      </c>
      <c r="S355" s="36">
        <f>SUMIFS(СВЦЭМ!$K$40:$K$783,СВЦЭМ!$A$40:$A$783,$A355,СВЦЭМ!$B$39:$B$782,S$348)+'СЕТ СН'!$F$13</f>
        <v>0</v>
      </c>
      <c r="T355" s="36">
        <f>SUMIFS(СВЦЭМ!$K$40:$K$783,СВЦЭМ!$A$40:$A$783,$A355,СВЦЭМ!$B$39:$B$782,T$348)+'СЕТ СН'!$F$13</f>
        <v>0</v>
      </c>
      <c r="U355" s="36">
        <f>SUMIFS(СВЦЭМ!$K$40:$K$783,СВЦЭМ!$A$40:$A$783,$A355,СВЦЭМ!$B$39:$B$782,U$348)+'СЕТ СН'!$F$13</f>
        <v>0</v>
      </c>
      <c r="V355" s="36">
        <f>SUMIFS(СВЦЭМ!$K$40:$K$783,СВЦЭМ!$A$40:$A$783,$A355,СВЦЭМ!$B$39:$B$782,V$348)+'СЕТ СН'!$F$13</f>
        <v>0</v>
      </c>
      <c r="W355" s="36">
        <f>SUMIFS(СВЦЭМ!$K$40:$K$783,СВЦЭМ!$A$40:$A$783,$A355,СВЦЭМ!$B$39:$B$782,W$348)+'СЕТ СН'!$F$13</f>
        <v>0</v>
      </c>
      <c r="X355" s="36">
        <f>SUMIFS(СВЦЭМ!$K$40:$K$783,СВЦЭМ!$A$40:$A$783,$A355,СВЦЭМ!$B$39:$B$782,X$348)+'СЕТ СН'!$F$13</f>
        <v>0</v>
      </c>
      <c r="Y355" s="36">
        <f>SUMIFS(СВЦЭМ!$K$40:$K$783,СВЦЭМ!$A$40:$A$783,$A355,СВЦЭМ!$B$39:$B$782,Y$348)+'СЕТ СН'!$F$13</f>
        <v>0</v>
      </c>
    </row>
    <row r="356" spans="1:25" ht="15.75" hidden="1" x14ac:dyDescent="0.2">
      <c r="A356" s="35">
        <f t="shared" si="10"/>
        <v>44965</v>
      </c>
      <c r="B356" s="36">
        <f>SUMIFS(СВЦЭМ!$K$40:$K$783,СВЦЭМ!$A$40:$A$783,$A356,СВЦЭМ!$B$39:$B$782,B$348)+'СЕТ СН'!$F$13</f>
        <v>0</v>
      </c>
      <c r="C356" s="36">
        <f>SUMIFS(СВЦЭМ!$K$40:$K$783,СВЦЭМ!$A$40:$A$783,$A356,СВЦЭМ!$B$39:$B$782,C$348)+'СЕТ СН'!$F$13</f>
        <v>0</v>
      </c>
      <c r="D356" s="36">
        <f>SUMIFS(СВЦЭМ!$K$40:$K$783,СВЦЭМ!$A$40:$A$783,$A356,СВЦЭМ!$B$39:$B$782,D$348)+'СЕТ СН'!$F$13</f>
        <v>0</v>
      </c>
      <c r="E356" s="36">
        <f>SUMIFS(СВЦЭМ!$K$40:$K$783,СВЦЭМ!$A$40:$A$783,$A356,СВЦЭМ!$B$39:$B$782,E$348)+'СЕТ СН'!$F$13</f>
        <v>0</v>
      </c>
      <c r="F356" s="36">
        <f>SUMIFS(СВЦЭМ!$K$40:$K$783,СВЦЭМ!$A$40:$A$783,$A356,СВЦЭМ!$B$39:$B$782,F$348)+'СЕТ СН'!$F$13</f>
        <v>0</v>
      </c>
      <c r="G356" s="36">
        <f>SUMIFS(СВЦЭМ!$K$40:$K$783,СВЦЭМ!$A$40:$A$783,$A356,СВЦЭМ!$B$39:$B$782,G$348)+'СЕТ СН'!$F$13</f>
        <v>0</v>
      </c>
      <c r="H356" s="36">
        <f>SUMIFS(СВЦЭМ!$K$40:$K$783,СВЦЭМ!$A$40:$A$783,$A356,СВЦЭМ!$B$39:$B$782,H$348)+'СЕТ СН'!$F$13</f>
        <v>0</v>
      </c>
      <c r="I356" s="36">
        <f>SUMIFS(СВЦЭМ!$K$40:$K$783,СВЦЭМ!$A$40:$A$783,$A356,СВЦЭМ!$B$39:$B$782,I$348)+'СЕТ СН'!$F$13</f>
        <v>0</v>
      </c>
      <c r="J356" s="36">
        <f>SUMIFS(СВЦЭМ!$K$40:$K$783,СВЦЭМ!$A$40:$A$783,$A356,СВЦЭМ!$B$39:$B$782,J$348)+'СЕТ СН'!$F$13</f>
        <v>0</v>
      </c>
      <c r="K356" s="36">
        <f>SUMIFS(СВЦЭМ!$K$40:$K$783,СВЦЭМ!$A$40:$A$783,$A356,СВЦЭМ!$B$39:$B$782,K$348)+'СЕТ СН'!$F$13</f>
        <v>0</v>
      </c>
      <c r="L356" s="36">
        <f>SUMIFS(СВЦЭМ!$K$40:$K$783,СВЦЭМ!$A$40:$A$783,$A356,СВЦЭМ!$B$39:$B$782,L$348)+'СЕТ СН'!$F$13</f>
        <v>0</v>
      </c>
      <c r="M356" s="36">
        <f>SUMIFS(СВЦЭМ!$K$40:$K$783,СВЦЭМ!$A$40:$A$783,$A356,СВЦЭМ!$B$39:$B$782,M$348)+'СЕТ СН'!$F$13</f>
        <v>0</v>
      </c>
      <c r="N356" s="36">
        <f>SUMIFS(СВЦЭМ!$K$40:$K$783,СВЦЭМ!$A$40:$A$783,$A356,СВЦЭМ!$B$39:$B$782,N$348)+'СЕТ СН'!$F$13</f>
        <v>0</v>
      </c>
      <c r="O356" s="36">
        <f>SUMIFS(СВЦЭМ!$K$40:$K$783,СВЦЭМ!$A$40:$A$783,$A356,СВЦЭМ!$B$39:$B$782,O$348)+'СЕТ СН'!$F$13</f>
        <v>0</v>
      </c>
      <c r="P356" s="36">
        <f>SUMIFS(СВЦЭМ!$K$40:$K$783,СВЦЭМ!$A$40:$A$783,$A356,СВЦЭМ!$B$39:$B$782,P$348)+'СЕТ СН'!$F$13</f>
        <v>0</v>
      </c>
      <c r="Q356" s="36">
        <f>SUMIFS(СВЦЭМ!$K$40:$K$783,СВЦЭМ!$A$40:$A$783,$A356,СВЦЭМ!$B$39:$B$782,Q$348)+'СЕТ СН'!$F$13</f>
        <v>0</v>
      </c>
      <c r="R356" s="36">
        <f>SUMIFS(СВЦЭМ!$K$40:$K$783,СВЦЭМ!$A$40:$A$783,$A356,СВЦЭМ!$B$39:$B$782,R$348)+'СЕТ СН'!$F$13</f>
        <v>0</v>
      </c>
      <c r="S356" s="36">
        <f>SUMIFS(СВЦЭМ!$K$40:$K$783,СВЦЭМ!$A$40:$A$783,$A356,СВЦЭМ!$B$39:$B$782,S$348)+'СЕТ СН'!$F$13</f>
        <v>0</v>
      </c>
      <c r="T356" s="36">
        <f>SUMIFS(СВЦЭМ!$K$40:$K$783,СВЦЭМ!$A$40:$A$783,$A356,СВЦЭМ!$B$39:$B$782,T$348)+'СЕТ СН'!$F$13</f>
        <v>0</v>
      </c>
      <c r="U356" s="36">
        <f>SUMIFS(СВЦЭМ!$K$40:$K$783,СВЦЭМ!$A$40:$A$783,$A356,СВЦЭМ!$B$39:$B$782,U$348)+'СЕТ СН'!$F$13</f>
        <v>0</v>
      </c>
      <c r="V356" s="36">
        <f>SUMIFS(СВЦЭМ!$K$40:$K$783,СВЦЭМ!$A$40:$A$783,$A356,СВЦЭМ!$B$39:$B$782,V$348)+'СЕТ СН'!$F$13</f>
        <v>0</v>
      </c>
      <c r="W356" s="36">
        <f>SUMIFS(СВЦЭМ!$K$40:$K$783,СВЦЭМ!$A$40:$A$783,$A356,СВЦЭМ!$B$39:$B$782,W$348)+'СЕТ СН'!$F$13</f>
        <v>0</v>
      </c>
      <c r="X356" s="36">
        <f>SUMIFS(СВЦЭМ!$K$40:$K$783,СВЦЭМ!$A$40:$A$783,$A356,СВЦЭМ!$B$39:$B$782,X$348)+'СЕТ СН'!$F$13</f>
        <v>0</v>
      </c>
      <c r="Y356" s="36">
        <f>SUMIFS(СВЦЭМ!$K$40:$K$783,СВЦЭМ!$A$40:$A$783,$A356,СВЦЭМ!$B$39:$B$782,Y$348)+'СЕТ СН'!$F$13</f>
        <v>0</v>
      </c>
    </row>
    <row r="357" spans="1:25" ht="15.75" hidden="1" x14ac:dyDescent="0.2">
      <c r="A357" s="35">
        <f t="shared" si="10"/>
        <v>44966</v>
      </c>
      <c r="B357" s="36">
        <f>SUMIFS(СВЦЭМ!$K$40:$K$783,СВЦЭМ!$A$40:$A$783,$A357,СВЦЭМ!$B$39:$B$782,B$348)+'СЕТ СН'!$F$13</f>
        <v>0</v>
      </c>
      <c r="C357" s="36">
        <f>SUMIFS(СВЦЭМ!$K$40:$K$783,СВЦЭМ!$A$40:$A$783,$A357,СВЦЭМ!$B$39:$B$782,C$348)+'СЕТ СН'!$F$13</f>
        <v>0</v>
      </c>
      <c r="D357" s="36">
        <f>SUMIFS(СВЦЭМ!$K$40:$K$783,СВЦЭМ!$A$40:$A$783,$A357,СВЦЭМ!$B$39:$B$782,D$348)+'СЕТ СН'!$F$13</f>
        <v>0</v>
      </c>
      <c r="E357" s="36">
        <f>SUMIFS(СВЦЭМ!$K$40:$K$783,СВЦЭМ!$A$40:$A$783,$A357,СВЦЭМ!$B$39:$B$782,E$348)+'СЕТ СН'!$F$13</f>
        <v>0</v>
      </c>
      <c r="F357" s="36">
        <f>SUMIFS(СВЦЭМ!$K$40:$K$783,СВЦЭМ!$A$40:$A$783,$A357,СВЦЭМ!$B$39:$B$782,F$348)+'СЕТ СН'!$F$13</f>
        <v>0</v>
      </c>
      <c r="G357" s="36">
        <f>SUMIFS(СВЦЭМ!$K$40:$K$783,СВЦЭМ!$A$40:$A$783,$A357,СВЦЭМ!$B$39:$B$782,G$348)+'СЕТ СН'!$F$13</f>
        <v>0</v>
      </c>
      <c r="H357" s="36">
        <f>SUMIFS(СВЦЭМ!$K$40:$K$783,СВЦЭМ!$A$40:$A$783,$A357,СВЦЭМ!$B$39:$B$782,H$348)+'СЕТ СН'!$F$13</f>
        <v>0</v>
      </c>
      <c r="I357" s="36">
        <f>SUMIFS(СВЦЭМ!$K$40:$K$783,СВЦЭМ!$A$40:$A$783,$A357,СВЦЭМ!$B$39:$B$782,I$348)+'СЕТ СН'!$F$13</f>
        <v>0</v>
      </c>
      <c r="J357" s="36">
        <f>SUMIFS(СВЦЭМ!$K$40:$K$783,СВЦЭМ!$A$40:$A$783,$A357,СВЦЭМ!$B$39:$B$782,J$348)+'СЕТ СН'!$F$13</f>
        <v>0</v>
      </c>
      <c r="K357" s="36">
        <f>SUMIFS(СВЦЭМ!$K$40:$K$783,СВЦЭМ!$A$40:$A$783,$A357,СВЦЭМ!$B$39:$B$782,K$348)+'СЕТ СН'!$F$13</f>
        <v>0</v>
      </c>
      <c r="L357" s="36">
        <f>SUMIFS(СВЦЭМ!$K$40:$K$783,СВЦЭМ!$A$40:$A$783,$A357,СВЦЭМ!$B$39:$B$782,L$348)+'СЕТ СН'!$F$13</f>
        <v>0</v>
      </c>
      <c r="M357" s="36">
        <f>SUMIFS(СВЦЭМ!$K$40:$K$783,СВЦЭМ!$A$40:$A$783,$A357,СВЦЭМ!$B$39:$B$782,M$348)+'СЕТ СН'!$F$13</f>
        <v>0</v>
      </c>
      <c r="N357" s="36">
        <f>SUMIFS(СВЦЭМ!$K$40:$K$783,СВЦЭМ!$A$40:$A$783,$A357,СВЦЭМ!$B$39:$B$782,N$348)+'СЕТ СН'!$F$13</f>
        <v>0</v>
      </c>
      <c r="O357" s="36">
        <f>SUMIFS(СВЦЭМ!$K$40:$K$783,СВЦЭМ!$A$40:$A$783,$A357,СВЦЭМ!$B$39:$B$782,O$348)+'СЕТ СН'!$F$13</f>
        <v>0</v>
      </c>
      <c r="P357" s="36">
        <f>SUMIFS(СВЦЭМ!$K$40:$K$783,СВЦЭМ!$A$40:$A$783,$A357,СВЦЭМ!$B$39:$B$782,P$348)+'СЕТ СН'!$F$13</f>
        <v>0</v>
      </c>
      <c r="Q357" s="36">
        <f>SUMIFS(СВЦЭМ!$K$40:$K$783,СВЦЭМ!$A$40:$A$783,$A357,СВЦЭМ!$B$39:$B$782,Q$348)+'СЕТ СН'!$F$13</f>
        <v>0</v>
      </c>
      <c r="R357" s="36">
        <f>SUMIFS(СВЦЭМ!$K$40:$K$783,СВЦЭМ!$A$40:$A$783,$A357,СВЦЭМ!$B$39:$B$782,R$348)+'СЕТ СН'!$F$13</f>
        <v>0</v>
      </c>
      <c r="S357" s="36">
        <f>SUMIFS(СВЦЭМ!$K$40:$K$783,СВЦЭМ!$A$40:$A$783,$A357,СВЦЭМ!$B$39:$B$782,S$348)+'СЕТ СН'!$F$13</f>
        <v>0</v>
      </c>
      <c r="T357" s="36">
        <f>SUMIFS(СВЦЭМ!$K$40:$K$783,СВЦЭМ!$A$40:$A$783,$A357,СВЦЭМ!$B$39:$B$782,T$348)+'СЕТ СН'!$F$13</f>
        <v>0</v>
      </c>
      <c r="U357" s="36">
        <f>SUMIFS(СВЦЭМ!$K$40:$K$783,СВЦЭМ!$A$40:$A$783,$A357,СВЦЭМ!$B$39:$B$782,U$348)+'СЕТ СН'!$F$13</f>
        <v>0</v>
      </c>
      <c r="V357" s="36">
        <f>SUMIFS(СВЦЭМ!$K$40:$K$783,СВЦЭМ!$A$40:$A$783,$A357,СВЦЭМ!$B$39:$B$782,V$348)+'СЕТ СН'!$F$13</f>
        <v>0</v>
      </c>
      <c r="W357" s="36">
        <f>SUMIFS(СВЦЭМ!$K$40:$K$783,СВЦЭМ!$A$40:$A$783,$A357,СВЦЭМ!$B$39:$B$782,W$348)+'СЕТ СН'!$F$13</f>
        <v>0</v>
      </c>
      <c r="X357" s="36">
        <f>SUMIFS(СВЦЭМ!$K$40:$K$783,СВЦЭМ!$A$40:$A$783,$A357,СВЦЭМ!$B$39:$B$782,X$348)+'СЕТ СН'!$F$13</f>
        <v>0</v>
      </c>
      <c r="Y357" s="36">
        <f>SUMIFS(СВЦЭМ!$K$40:$K$783,СВЦЭМ!$A$40:$A$783,$A357,СВЦЭМ!$B$39:$B$782,Y$348)+'СЕТ СН'!$F$13</f>
        <v>0</v>
      </c>
    </row>
    <row r="358" spans="1:25" ht="15.75" hidden="1" x14ac:dyDescent="0.2">
      <c r="A358" s="35">
        <f t="shared" si="10"/>
        <v>44967</v>
      </c>
      <c r="B358" s="36">
        <f>SUMIFS(СВЦЭМ!$K$40:$K$783,СВЦЭМ!$A$40:$A$783,$A358,СВЦЭМ!$B$39:$B$782,B$348)+'СЕТ СН'!$F$13</f>
        <v>0</v>
      </c>
      <c r="C358" s="36">
        <f>SUMIFS(СВЦЭМ!$K$40:$K$783,СВЦЭМ!$A$40:$A$783,$A358,СВЦЭМ!$B$39:$B$782,C$348)+'СЕТ СН'!$F$13</f>
        <v>0</v>
      </c>
      <c r="D358" s="36">
        <f>SUMIFS(СВЦЭМ!$K$40:$K$783,СВЦЭМ!$A$40:$A$783,$A358,СВЦЭМ!$B$39:$B$782,D$348)+'СЕТ СН'!$F$13</f>
        <v>0</v>
      </c>
      <c r="E358" s="36">
        <f>SUMIFS(СВЦЭМ!$K$40:$K$783,СВЦЭМ!$A$40:$A$783,$A358,СВЦЭМ!$B$39:$B$782,E$348)+'СЕТ СН'!$F$13</f>
        <v>0</v>
      </c>
      <c r="F358" s="36">
        <f>SUMIFS(СВЦЭМ!$K$40:$K$783,СВЦЭМ!$A$40:$A$783,$A358,СВЦЭМ!$B$39:$B$782,F$348)+'СЕТ СН'!$F$13</f>
        <v>0</v>
      </c>
      <c r="G358" s="36">
        <f>SUMIFS(СВЦЭМ!$K$40:$K$783,СВЦЭМ!$A$40:$A$783,$A358,СВЦЭМ!$B$39:$B$782,G$348)+'СЕТ СН'!$F$13</f>
        <v>0</v>
      </c>
      <c r="H358" s="36">
        <f>SUMIFS(СВЦЭМ!$K$40:$K$783,СВЦЭМ!$A$40:$A$783,$A358,СВЦЭМ!$B$39:$B$782,H$348)+'СЕТ СН'!$F$13</f>
        <v>0</v>
      </c>
      <c r="I358" s="36">
        <f>SUMIFS(СВЦЭМ!$K$40:$K$783,СВЦЭМ!$A$40:$A$783,$A358,СВЦЭМ!$B$39:$B$782,I$348)+'СЕТ СН'!$F$13</f>
        <v>0</v>
      </c>
      <c r="J358" s="36">
        <f>SUMIFS(СВЦЭМ!$K$40:$K$783,СВЦЭМ!$A$40:$A$783,$A358,СВЦЭМ!$B$39:$B$782,J$348)+'СЕТ СН'!$F$13</f>
        <v>0</v>
      </c>
      <c r="K358" s="36">
        <f>SUMIFS(СВЦЭМ!$K$40:$K$783,СВЦЭМ!$A$40:$A$783,$A358,СВЦЭМ!$B$39:$B$782,K$348)+'СЕТ СН'!$F$13</f>
        <v>0</v>
      </c>
      <c r="L358" s="36">
        <f>SUMIFS(СВЦЭМ!$K$40:$K$783,СВЦЭМ!$A$40:$A$783,$A358,СВЦЭМ!$B$39:$B$782,L$348)+'СЕТ СН'!$F$13</f>
        <v>0</v>
      </c>
      <c r="M358" s="36">
        <f>SUMIFS(СВЦЭМ!$K$40:$K$783,СВЦЭМ!$A$40:$A$783,$A358,СВЦЭМ!$B$39:$B$782,M$348)+'СЕТ СН'!$F$13</f>
        <v>0</v>
      </c>
      <c r="N358" s="36">
        <f>SUMIFS(СВЦЭМ!$K$40:$K$783,СВЦЭМ!$A$40:$A$783,$A358,СВЦЭМ!$B$39:$B$782,N$348)+'СЕТ СН'!$F$13</f>
        <v>0</v>
      </c>
      <c r="O358" s="36">
        <f>SUMIFS(СВЦЭМ!$K$40:$K$783,СВЦЭМ!$A$40:$A$783,$A358,СВЦЭМ!$B$39:$B$782,O$348)+'СЕТ СН'!$F$13</f>
        <v>0</v>
      </c>
      <c r="P358" s="36">
        <f>SUMIFS(СВЦЭМ!$K$40:$K$783,СВЦЭМ!$A$40:$A$783,$A358,СВЦЭМ!$B$39:$B$782,P$348)+'СЕТ СН'!$F$13</f>
        <v>0</v>
      </c>
      <c r="Q358" s="36">
        <f>SUMIFS(СВЦЭМ!$K$40:$K$783,СВЦЭМ!$A$40:$A$783,$A358,СВЦЭМ!$B$39:$B$782,Q$348)+'СЕТ СН'!$F$13</f>
        <v>0</v>
      </c>
      <c r="R358" s="36">
        <f>SUMIFS(СВЦЭМ!$K$40:$K$783,СВЦЭМ!$A$40:$A$783,$A358,СВЦЭМ!$B$39:$B$782,R$348)+'СЕТ СН'!$F$13</f>
        <v>0</v>
      </c>
      <c r="S358" s="36">
        <f>SUMIFS(СВЦЭМ!$K$40:$K$783,СВЦЭМ!$A$40:$A$783,$A358,СВЦЭМ!$B$39:$B$782,S$348)+'СЕТ СН'!$F$13</f>
        <v>0</v>
      </c>
      <c r="T358" s="36">
        <f>SUMIFS(СВЦЭМ!$K$40:$K$783,СВЦЭМ!$A$40:$A$783,$A358,СВЦЭМ!$B$39:$B$782,T$348)+'СЕТ СН'!$F$13</f>
        <v>0</v>
      </c>
      <c r="U358" s="36">
        <f>SUMIFS(СВЦЭМ!$K$40:$K$783,СВЦЭМ!$A$40:$A$783,$A358,СВЦЭМ!$B$39:$B$782,U$348)+'СЕТ СН'!$F$13</f>
        <v>0</v>
      </c>
      <c r="V358" s="36">
        <f>SUMIFS(СВЦЭМ!$K$40:$K$783,СВЦЭМ!$A$40:$A$783,$A358,СВЦЭМ!$B$39:$B$782,V$348)+'СЕТ СН'!$F$13</f>
        <v>0</v>
      </c>
      <c r="W358" s="36">
        <f>SUMIFS(СВЦЭМ!$K$40:$K$783,СВЦЭМ!$A$40:$A$783,$A358,СВЦЭМ!$B$39:$B$782,W$348)+'СЕТ СН'!$F$13</f>
        <v>0</v>
      </c>
      <c r="X358" s="36">
        <f>SUMIFS(СВЦЭМ!$K$40:$K$783,СВЦЭМ!$A$40:$A$783,$A358,СВЦЭМ!$B$39:$B$782,X$348)+'СЕТ СН'!$F$13</f>
        <v>0</v>
      </c>
      <c r="Y358" s="36">
        <f>SUMIFS(СВЦЭМ!$K$40:$K$783,СВЦЭМ!$A$40:$A$783,$A358,СВЦЭМ!$B$39:$B$782,Y$348)+'СЕТ СН'!$F$13</f>
        <v>0</v>
      </c>
    </row>
    <row r="359" spans="1:25" ht="15.75" hidden="1" x14ac:dyDescent="0.2">
      <c r="A359" s="35">
        <f t="shared" si="10"/>
        <v>44968</v>
      </c>
      <c r="B359" s="36">
        <f>SUMIFS(СВЦЭМ!$K$40:$K$783,СВЦЭМ!$A$40:$A$783,$A359,СВЦЭМ!$B$39:$B$782,B$348)+'СЕТ СН'!$F$13</f>
        <v>0</v>
      </c>
      <c r="C359" s="36">
        <f>SUMIFS(СВЦЭМ!$K$40:$K$783,СВЦЭМ!$A$40:$A$783,$A359,СВЦЭМ!$B$39:$B$782,C$348)+'СЕТ СН'!$F$13</f>
        <v>0</v>
      </c>
      <c r="D359" s="36">
        <f>SUMIFS(СВЦЭМ!$K$40:$K$783,СВЦЭМ!$A$40:$A$783,$A359,СВЦЭМ!$B$39:$B$782,D$348)+'СЕТ СН'!$F$13</f>
        <v>0</v>
      </c>
      <c r="E359" s="36">
        <f>SUMIFS(СВЦЭМ!$K$40:$K$783,СВЦЭМ!$A$40:$A$783,$A359,СВЦЭМ!$B$39:$B$782,E$348)+'СЕТ СН'!$F$13</f>
        <v>0</v>
      </c>
      <c r="F359" s="36">
        <f>SUMIFS(СВЦЭМ!$K$40:$K$783,СВЦЭМ!$A$40:$A$783,$A359,СВЦЭМ!$B$39:$B$782,F$348)+'СЕТ СН'!$F$13</f>
        <v>0</v>
      </c>
      <c r="G359" s="36">
        <f>SUMIFS(СВЦЭМ!$K$40:$K$783,СВЦЭМ!$A$40:$A$783,$A359,СВЦЭМ!$B$39:$B$782,G$348)+'СЕТ СН'!$F$13</f>
        <v>0</v>
      </c>
      <c r="H359" s="36">
        <f>SUMIFS(СВЦЭМ!$K$40:$K$783,СВЦЭМ!$A$40:$A$783,$A359,СВЦЭМ!$B$39:$B$782,H$348)+'СЕТ СН'!$F$13</f>
        <v>0</v>
      </c>
      <c r="I359" s="36">
        <f>SUMIFS(СВЦЭМ!$K$40:$K$783,СВЦЭМ!$A$40:$A$783,$A359,СВЦЭМ!$B$39:$B$782,I$348)+'СЕТ СН'!$F$13</f>
        <v>0</v>
      </c>
      <c r="J359" s="36">
        <f>SUMIFS(СВЦЭМ!$K$40:$K$783,СВЦЭМ!$A$40:$A$783,$A359,СВЦЭМ!$B$39:$B$782,J$348)+'СЕТ СН'!$F$13</f>
        <v>0</v>
      </c>
      <c r="K359" s="36">
        <f>SUMIFS(СВЦЭМ!$K$40:$K$783,СВЦЭМ!$A$40:$A$783,$A359,СВЦЭМ!$B$39:$B$782,K$348)+'СЕТ СН'!$F$13</f>
        <v>0</v>
      </c>
      <c r="L359" s="36">
        <f>SUMIFS(СВЦЭМ!$K$40:$K$783,СВЦЭМ!$A$40:$A$783,$A359,СВЦЭМ!$B$39:$B$782,L$348)+'СЕТ СН'!$F$13</f>
        <v>0</v>
      </c>
      <c r="M359" s="36">
        <f>SUMIFS(СВЦЭМ!$K$40:$K$783,СВЦЭМ!$A$40:$A$783,$A359,СВЦЭМ!$B$39:$B$782,M$348)+'СЕТ СН'!$F$13</f>
        <v>0</v>
      </c>
      <c r="N359" s="36">
        <f>SUMIFS(СВЦЭМ!$K$40:$K$783,СВЦЭМ!$A$40:$A$783,$A359,СВЦЭМ!$B$39:$B$782,N$348)+'СЕТ СН'!$F$13</f>
        <v>0</v>
      </c>
      <c r="O359" s="36">
        <f>SUMIFS(СВЦЭМ!$K$40:$K$783,СВЦЭМ!$A$40:$A$783,$A359,СВЦЭМ!$B$39:$B$782,O$348)+'СЕТ СН'!$F$13</f>
        <v>0</v>
      </c>
      <c r="P359" s="36">
        <f>SUMIFS(СВЦЭМ!$K$40:$K$783,СВЦЭМ!$A$40:$A$783,$A359,СВЦЭМ!$B$39:$B$782,P$348)+'СЕТ СН'!$F$13</f>
        <v>0</v>
      </c>
      <c r="Q359" s="36">
        <f>SUMIFS(СВЦЭМ!$K$40:$K$783,СВЦЭМ!$A$40:$A$783,$A359,СВЦЭМ!$B$39:$B$782,Q$348)+'СЕТ СН'!$F$13</f>
        <v>0</v>
      </c>
      <c r="R359" s="36">
        <f>SUMIFS(СВЦЭМ!$K$40:$K$783,СВЦЭМ!$A$40:$A$783,$A359,СВЦЭМ!$B$39:$B$782,R$348)+'СЕТ СН'!$F$13</f>
        <v>0</v>
      </c>
      <c r="S359" s="36">
        <f>SUMIFS(СВЦЭМ!$K$40:$K$783,СВЦЭМ!$A$40:$A$783,$A359,СВЦЭМ!$B$39:$B$782,S$348)+'СЕТ СН'!$F$13</f>
        <v>0</v>
      </c>
      <c r="T359" s="36">
        <f>SUMIFS(СВЦЭМ!$K$40:$K$783,СВЦЭМ!$A$40:$A$783,$A359,СВЦЭМ!$B$39:$B$782,T$348)+'СЕТ СН'!$F$13</f>
        <v>0</v>
      </c>
      <c r="U359" s="36">
        <f>SUMIFS(СВЦЭМ!$K$40:$K$783,СВЦЭМ!$A$40:$A$783,$A359,СВЦЭМ!$B$39:$B$782,U$348)+'СЕТ СН'!$F$13</f>
        <v>0</v>
      </c>
      <c r="V359" s="36">
        <f>SUMIFS(СВЦЭМ!$K$40:$K$783,СВЦЭМ!$A$40:$A$783,$A359,СВЦЭМ!$B$39:$B$782,V$348)+'СЕТ СН'!$F$13</f>
        <v>0</v>
      </c>
      <c r="W359" s="36">
        <f>SUMIFS(СВЦЭМ!$K$40:$K$783,СВЦЭМ!$A$40:$A$783,$A359,СВЦЭМ!$B$39:$B$782,W$348)+'СЕТ СН'!$F$13</f>
        <v>0</v>
      </c>
      <c r="X359" s="36">
        <f>SUMIFS(СВЦЭМ!$K$40:$K$783,СВЦЭМ!$A$40:$A$783,$A359,СВЦЭМ!$B$39:$B$782,X$348)+'СЕТ СН'!$F$13</f>
        <v>0</v>
      </c>
      <c r="Y359" s="36">
        <f>SUMIFS(СВЦЭМ!$K$40:$K$783,СВЦЭМ!$A$40:$A$783,$A359,СВЦЭМ!$B$39:$B$782,Y$348)+'СЕТ СН'!$F$13</f>
        <v>0</v>
      </c>
    </row>
    <row r="360" spans="1:25" ht="15.75" hidden="1" x14ac:dyDescent="0.2">
      <c r="A360" s="35">
        <f t="shared" si="10"/>
        <v>44969</v>
      </c>
      <c r="B360" s="36">
        <f>SUMIFS(СВЦЭМ!$K$40:$K$783,СВЦЭМ!$A$40:$A$783,$A360,СВЦЭМ!$B$39:$B$782,B$348)+'СЕТ СН'!$F$13</f>
        <v>0</v>
      </c>
      <c r="C360" s="36">
        <f>SUMIFS(СВЦЭМ!$K$40:$K$783,СВЦЭМ!$A$40:$A$783,$A360,СВЦЭМ!$B$39:$B$782,C$348)+'СЕТ СН'!$F$13</f>
        <v>0</v>
      </c>
      <c r="D360" s="36">
        <f>SUMIFS(СВЦЭМ!$K$40:$K$783,СВЦЭМ!$A$40:$A$783,$A360,СВЦЭМ!$B$39:$B$782,D$348)+'СЕТ СН'!$F$13</f>
        <v>0</v>
      </c>
      <c r="E360" s="36">
        <f>SUMIFS(СВЦЭМ!$K$40:$K$783,СВЦЭМ!$A$40:$A$783,$A360,СВЦЭМ!$B$39:$B$782,E$348)+'СЕТ СН'!$F$13</f>
        <v>0</v>
      </c>
      <c r="F360" s="36">
        <f>SUMIFS(СВЦЭМ!$K$40:$K$783,СВЦЭМ!$A$40:$A$783,$A360,СВЦЭМ!$B$39:$B$782,F$348)+'СЕТ СН'!$F$13</f>
        <v>0</v>
      </c>
      <c r="G360" s="36">
        <f>SUMIFS(СВЦЭМ!$K$40:$K$783,СВЦЭМ!$A$40:$A$783,$A360,СВЦЭМ!$B$39:$B$782,G$348)+'СЕТ СН'!$F$13</f>
        <v>0</v>
      </c>
      <c r="H360" s="36">
        <f>SUMIFS(СВЦЭМ!$K$40:$K$783,СВЦЭМ!$A$40:$A$783,$A360,СВЦЭМ!$B$39:$B$782,H$348)+'СЕТ СН'!$F$13</f>
        <v>0</v>
      </c>
      <c r="I360" s="36">
        <f>SUMIFS(СВЦЭМ!$K$40:$K$783,СВЦЭМ!$A$40:$A$783,$A360,СВЦЭМ!$B$39:$B$782,I$348)+'СЕТ СН'!$F$13</f>
        <v>0</v>
      </c>
      <c r="J360" s="36">
        <f>SUMIFS(СВЦЭМ!$K$40:$K$783,СВЦЭМ!$A$40:$A$783,$A360,СВЦЭМ!$B$39:$B$782,J$348)+'СЕТ СН'!$F$13</f>
        <v>0</v>
      </c>
      <c r="K360" s="36">
        <f>SUMIFS(СВЦЭМ!$K$40:$K$783,СВЦЭМ!$A$40:$A$783,$A360,СВЦЭМ!$B$39:$B$782,K$348)+'СЕТ СН'!$F$13</f>
        <v>0</v>
      </c>
      <c r="L360" s="36">
        <f>SUMIFS(СВЦЭМ!$K$40:$K$783,СВЦЭМ!$A$40:$A$783,$A360,СВЦЭМ!$B$39:$B$782,L$348)+'СЕТ СН'!$F$13</f>
        <v>0</v>
      </c>
      <c r="M360" s="36">
        <f>SUMIFS(СВЦЭМ!$K$40:$K$783,СВЦЭМ!$A$40:$A$783,$A360,СВЦЭМ!$B$39:$B$782,M$348)+'СЕТ СН'!$F$13</f>
        <v>0</v>
      </c>
      <c r="N360" s="36">
        <f>SUMIFS(СВЦЭМ!$K$40:$K$783,СВЦЭМ!$A$40:$A$783,$A360,СВЦЭМ!$B$39:$B$782,N$348)+'СЕТ СН'!$F$13</f>
        <v>0</v>
      </c>
      <c r="O360" s="36">
        <f>SUMIFS(СВЦЭМ!$K$40:$K$783,СВЦЭМ!$A$40:$A$783,$A360,СВЦЭМ!$B$39:$B$782,O$348)+'СЕТ СН'!$F$13</f>
        <v>0</v>
      </c>
      <c r="P360" s="36">
        <f>SUMIFS(СВЦЭМ!$K$40:$K$783,СВЦЭМ!$A$40:$A$783,$A360,СВЦЭМ!$B$39:$B$782,P$348)+'СЕТ СН'!$F$13</f>
        <v>0</v>
      </c>
      <c r="Q360" s="36">
        <f>SUMIFS(СВЦЭМ!$K$40:$K$783,СВЦЭМ!$A$40:$A$783,$A360,СВЦЭМ!$B$39:$B$782,Q$348)+'СЕТ СН'!$F$13</f>
        <v>0</v>
      </c>
      <c r="R360" s="36">
        <f>SUMIFS(СВЦЭМ!$K$40:$K$783,СВЦЭМ!$A$40:$A$783,$A360,СВЦЭМ!$B$39:$B$782,R$348)+'СЕТ СН'!$F$13</f>
        <v>0</v>
      </c>
      <c r="S360" s="36">
        <f>SUMIFS(СВЦЭМ!$K$40:$K$783,СВЦЭМ!$A$40:$A$783,$A360,СВЦЭМ!$B$39:$B$782,S$348)+'СЕТ СН'!$F$13</f>
        <v>0</v>
      </c>
      <c r="T360" s="36">
        <f>SUMIFS(СВЦЭМ!$K$40:$K$783,СВЦЭМ!$A$40:$A$783,$A360,СВЦЭМ!$B$39:$B$782,T$348)+'СЕТ СН'!$F$13</f>
        <v>0</v>
      </c>
      <c r="U360" s="36">
        <f>SUMIFS(СВЦЭМ!$K$40:$K$783,СВЦЭМ!$A$40:$A$783,$A360,СВЦЭМ!$B$39:$B$782,U$348)+'СЕТ СН'!$F$13</f>
        <v>0</v>
      </c>
      <c r="V360" s="36">
        <f>SUMIFS(СВЦЭМ!$K$40:$K$783,СВЦЭМ!$A$40:$A$783,$A360,СВЦЭМ!$B$39:$B$782,V$348)+'СЕТ СН'!$F$13</f>
        <v>0</v>
      </c>
      <c r="W360" s="36">
        <f>SUMIFS(СВЦЭМ!$K$40:$K$783,СВЦЭМ!$A$40:$A$783,$A360,СВЦЭМ!$B$39:$B$782,W$348)+'СЕТ СН'!$F$13</f>
        <v>0</v>
      </c>
      <c r="X360" s="36">
        <f>SUMIFS(СВЦЭМ!$K$40:$K$783,СВЦЭМ!$A$40:$A$783,$A360,СВЦЭМ!$B$39:$B$782,X$348)+'СЕТ СН'!$F$13</f>
        <v>0</v>
      </c>
      <c r="Y360" s="36">
        <f>SUMIFS(СВЦЭМ!$K$40:$K$783,СВЦЭМ!$A$40:$A$783,$A360,СВЦЭМ!$B$39:$B$782,Y$348)+'СЕТ СН'!$F$13</f>
        <v>0</v>
      </c>
    </row>
    <row r="361" spans="1:25" ht="15.75" hidden="1" x14ac:dyDescent="0.2">
      <c r="A361" s="35">
        <f t="shared" si="10"/>
        <v>44970</v>
      </c>
      <c r="B361" s="36">
        <f>SUMIFS(СВЦЭМ!$K$40:$K$783,СВЦЭМ!$A$40:$A$783,$A361,СВЦЭМ!$B$39:$B$782,B$348)+'СЕТ СН'!$F$13</f>
        <v>0</v>
      </c>
      <c r="C361" s="36">
        <f>SUMIFS(СВЦЭМ!$K$40:$K$783,СВЦЭМ!$A$40:$A$783,$A361,СВЦЭМ!$B$39:$B$782,C$348)+'СЕТ СН'!$F$13</f>
        <v>0</v>
      </c>
      <c r="D361" s="36">
        <f>SUMIFS(СВЦЭМ!$K$40:$K$783,СВЦЭМ!$A$40:$A$783,$A361,СВЦЭМ!$B$39:$B$782,D$348)+'СЕТ СН'!$F$13</f>
        <v>0</v>
      </c>
      <c r="E361" s="36">
        <f>SUMIFS(СВЦЭМ!$K$40:$K$783,СВЦЭМ!$A$40:$A$783,$A361,СВЦЭМ!$B$39:$B$782,E$348)+'СЕТ СН'!$F$13</f>
        <v>0</v>
      </c>
      <c r="F361" s="36">
        <f>SUMIFS(СВЦЭМ!$K$40:$K$783,СВЦЭМ!$A$40:$A$783,$A361,СВЦЭМ!$B$39:$B$782,F$348)+'СЕТ СН'!$F$13</f>
        <v>0</v>
      </c>
      <c r="G361" s="36">
        <f>SUMIFS(СВЦЭМ!$K$40:$K$783,СВЦЭМ!$A$40:$A$783,$A361,СВЦЭМ!$B$39:$B$782,G$348)+'СЕТ СН'!$F$13</f>
        <v>0</v>
      </c>
      <c r="H361" s="36">
        <f>SUMIFS(СВЦЭМ!$K$40:$K$783,СВЦЭМ!$A$40:$A$783,$A361,СВЦЭМ!$B$39:$B$782,H$348)+'СЕТ СН'!$F$13</f>
        <v>0</v>
      </c>
      <c r="I361" s="36">
        <f>SUMIFS(СВЦЭМ!$K$40:$K$783,СВЦЭМ!$A$40:$A$783,$A361,СВЦЭМ!$B$39:$B$782,I$348)+'СЕТ СН'!$F$13</f>
        <v>0</v>
      </c>
      <c r="J361" s="36">
        <f>SUMIFS(СВЦЭМ!$K$40:$K$783,СВЦЭМ!$A$40:$A$783,$A361,СВЦЭМ!$B$39:$B$782,J$348)+'СЕТ СН'!$F$13</f>
        <v>0</v>
      </c>
      <c r="K361" s="36">
        <f>SUMIFS(СВЦЭМ!$K$40:$K$783,СВЦЭМ!$A$40:$A$783,$A361,СВЦЭМ!$B$39:$B$782,K$348)+'СЕТ СН'!$F$13</f>
        <v>0</v>
      </c>
      <c r="L361" s="36">
        <f>SUMIFS(СВЦЭМ!$K$40:$K$783,СВЦЭМ!$A$40:$A$783,$A361,СВЦЭМ!$B$39:$B$782,L$348)+'СЕТ СН'!$F$13</f>
        <v>0</v>
      </c>
      <c r="M361" s="36">
        <f>SUMIFS(СВЦЭМ!$K$40:$K$783,СВЦЭМ!$A$40:$A$783,$A361,СВЦЭМ!$B$39:$B$782,M$348)+'СЕТ СН'!$F$13</f>
        <v>0</v>
      </c>
      <c r="N361" s="36">
        <f>SUMIFS(СВЦЭМ!$K$40:$K$783,СВЦЭМ!$A$40:$A$783,$A361,СВЦЭМ!$B$39:$B$782,N$348)+'СЕТ СН'!$F$13</f>
        <v>0</v>
      </c>
      <c r="O361" s="36">
        <f>SUMIFS(СВЦЭМ!$K$40:$K$783,СВЦЭМ!$A$40:$A$783,$A361,СВЦЭМ!$B$39:$B$782,O$348)+'СЕТ СН'!$F$13</f>
        <v>0</v>
      </c>
      <c r="P361" s="36">
        <f>SUMIFS(СВЦЭМ!$K$40:$K$783,СВЦЭМ!$A$40:$A$783,$A361,СВЦЭМ!$B$39:$B$782,P$348)+'СЕТ СН'!$F$13</f>
        <v>0</v>
      </c>
      <c r="Q361" s="36">
        <f>SUMIFS(СВЦЭМ!$K$40:$K$783,СВЦЭМ!$A$40:$A$783,$A361,СВЦЭМ!$B$39:$B$782,Q$348)+'СЕТ СН'!$F$13</f>
        <v>0</v>
      </c>
      <c r="R361" s="36">
        <f>SUMIFS(СВЦЭМ!$K$40:$K$783,СВЦЭМ!$A$40:$A$783,$A361,СВЦЭМ!$B$39:$B$782,R$348)+'СЕТ СН'!$F$13</f>
        <v>0</v>
      </c>
      <c r="S361" s="36">
        <f>SUMIFS(СВЦЭМ!$K$40:$K$783,СВЦЭМ!$A$40:$A$783,$A361,СВЦЭМ!$B$39:$B$782,S$348)+'СЕТ СН'!$F$13</f>
        <v>0</v>
      </c>
      <c r="T361" s="36">
        <f>SUMIFS(СВЦЭМ!$K$40:$K$783,СВЦЭМ!$A$40:$A$783,$A361,СВЦЭМ!$B$39:$B$782,T$348)+'СЕТ СН'!$F$13</f>
        <v>0</v>
      </c>
      <c r="U361" s="36">
        <f>SUMIFS(СВЦЭМ!$K$40:$K$783,СВЦЭМ!$A$40:$A$783,$A361,СВЦЭМ!$B$39:$B$782,U$348)+'СЕТ СН'!$F$13</f>
        <v>0</v>
      </c>
      <c r="V361" s="36">
        <f>SUMIFS(СВЦЭМ!$K$40:$K$783,СВЦЭМ!$A$40:$A$783,$A361,СВЦЭМ!$B$39:$B$782,V$348)+'СЕТ СН'!$F$13</f>
        <v>0</v>
      </c>
      <c r="W361" s="36">
        <f>SUMIFS(СВЦЭМ!$K$40:$K$783,СВЦЭМ!$A$40:$A$783,$A361,СВЦЭМ!$B$39:$B$782,W$348)+'СЕТ СН'!$F$13</f>
        <v>0</v>
      </c>
      <c r="X361" s="36">
        <f>SUMIFS(СВЦЭМ!$K$40:$K$783,СВЦЭМ!$A$40:$A$783,$A361,СВЦЭМ!$B$39:$B$782,X$348)+'СЕТ СН'!$F$13</f>
        <v>0</v>
      </c>
      <c r="Y361" s="36">
        <f>SUMIFS(СВЦЭМ!$K$40:$K$783,СВЦЭМ!$A$40:$A$783,$A361,СВЦЭМ!$B$39:$B$782,Y$348)+'СЕТ СН'!$F$13</f>
        <v>0</v>
      </c>
    </row>
    <row r="362" spans="1:25" ht="15.75" hidden="1" x14ac:dyDescent="0.2">
      <c r="A362" s="35">
        <f t="shared" si="10"/>
        <v>44971</v>
      </c>
      <c r="B362" s="36">
        <f>SUMIFS(СВЦЭМ!$K$40:$K$783,СВЦЭМ!$A$40:$A$783,$A362,СВЦЭМ!$B$39:$B$782,B$348)+'СЕТ СН'!$F$13</f>
        <v>0</v>
      </c>
      <c r="C362" s="36">
        <f>SUMIFS(СВЦЭМ!$K$40:$K$783,СВЦЭМ!$A$40:$A$783,$A362,СВЦЭМ!$B$39:$B$782,C$348)+'СЕТ СН'!$F$13</f>
        <v>0</v>
      </c>
      <c r="D362" s="36">
        <f>SUMIFS(СВЦЭМ!$K$40:$K$783,СВЦЭМ!$A$40:$A$783,$A362,СВЦЭМ!$B$39:$B$782,D$348)+'СЕТ СН'!$F$13</f>
        <v>0</v>
      </c>
      <c r="E362" s="36">
        <f>SUMIFS(СВЦЭМ!$K$40:$K$783,СВЦЭМ!$A$40:$A$783,$A362,СВЦЭМ!$B$39:$B$782,E$348)+'СЕТ СН'!$F$13</f>
        <v>0</v>
      </c>
      <c r="F362" s="36">
        <f>SUMIFS(СВЦЭМ!$K$40:$K$783,СВЦЭМ!$A$40:$A$783,$A362,СВЦЭМ!$B$39:$B$782,F$348)+'СЕТ СН'!$F$13</f>
        <v>0</v>
      </c>
      <c r="G362" s="36">
        <f>SUMIFS(СВЦЭМ!$K$40:$K$783,СВЦЭМ!$A$40:$A$783,$A362,СВЦЭМ!$B$39:$B$782,G$348)+'СЕТ СН'!$F$13</f>
        <v>0</v>
      </c>
      <c r="H362" s="36">
        <f>SUMIFS(СВЦЭМ!$K$40:$K$783,СВЦЭМ!$A$40:$A$783,$A362,СВЦЭМ!$B$39:$B$782,H$348)+'СЕТ СН'!$F$13</f>
        <v>0</v>
      </c>
      <c r="I362" s="36">
        <f>SUMIFS(СВЦЭМ!$K$40:$K$783,СВЦЭМ!$A$40:$A$783,$A362,СВЦЭМ!$B$39:$B$782,I$348)+'СЕТ СН'!$F$13</f>
        <v>0</v>
      </c>
      <c r="J362" s="36">
        <f>SUMIFS(СВЦЭМ!$K$40:$K$783,СВЦЭМ!$A$40:$A$783,$A362,СВЦЭМ!$B$39:$B$782,J$348)+'СЕТ СН'!$F$13</f>
        <v>0</v>
      </c>
      <c r="K362" s="36">
        <f>SUMIFS(СВЦЭМ!$K$40:$K$783,СВЦЭМ!$A$40:$A$783,$A362,СВЦЭМ!$B$39:$B$782,K$348)+'СЕТ СН'!$F$13</f>
        <v>0</v>
      </c>
      <c r="L362" s="36">
        <f>SUMIFS(СВЦЭМ!$K$40:$K$783,СВЦЭМ!$A$40:$A$783,$A362,СВЦЭМ!$B$39:$B$782,L$348)+'СЕТ СН'!$F$13</f>
        <v>0</v>
      </c>
      <c r="M362" s="36">
        <f>SUMIFS(СВЦЭМ!$K$40:$K$783,СВЦЭМ!$A$40:$A$783,$A362,СВЦЭМ!$B$39:$B$782,M$348)+'СЕТ СН'!$F$13</f>
        <v>0</v>
      </c>
      <c r="N362" s="36">
        <f>SUMIFS(СВЦЭМ!$K$40:$K$783,СВЦЭМ!$A$40:$A$783,$A362,СВЦЭМ!$B$39:$B$782,N$348)+'СЕТ СН'!$F$13</f>
        <v>0</v>
      </c>
      <c r="O362" s="36">
        <f>SUMIFS(СВЦЭМ!$K$40:$K$783,СВЦЭМ!$A$40:$A$783,$A362,СВЦЭМ!$B$39:$B$782,O$348)+'СЕТ СН'!$F$13</f>
        <v>0</v>
      </c>
      <c r="P362" s="36">
        <f>SUMIFS(СВЦЭМ!$K$40:$K$783,СВЦЭМ!$A$40:$A$783,$A362,СВЦЭМ!$B$39:$B$782,P$348)+'СЕТ СН'!$F$13</f>
        <v>0</v>
      </c>
      <c r="Q362" s="36">
        <f>SUMIFS(СВЦЭМ!$K$40:$K$783,СВЦЭМ!$A$40:$A$783,$A362,СВЦЭМ!$B$39:$B$782,Q$348)+'СЕТ СН'!$F$13</f>
        <v>0</v>
      </c>
      <c r="R362" s="36">
        <f>SUMIFS(СВЦЭМ!$K$40:$K$783,СВЦЭМ!$A$40:$A$783,$A362,СВЦЭМ!$B$39:$B$782,R$348)+'СЕТ СН'!$F$13</f>
        <v>0</v>
      </c>
      <c r="S362" s="36">
        <f>SUMIFS(СВЦЭМ!$K$40:$K$783,СВЦЭМ!$A$40:$A$783,$A362,СВЦЭМ!$B$39:$B$782,S$348)+'СЕТ СН'!$F$13</f>
        <v>0</v>
      </c>
      <c r="T362" s="36">
        <f>SUMIFS(СВЦЭМ!$K$40:$K$783,СВЦЭМ!$A$40:$A$783,$A362,СВЦЭМ!$B$39:$B$782,T$348)+'СЕТ СН'!$F$13</f>
        <v>0</v>
      </c>
      <c r="U362" s="36">
        <f>SUMIFS(СВЦЭМ!$K$40:$K$783,СВЦЭМ!$A$40:$A$783,$A362,СВЦЭМ!$B$39:$B$782,U$348)+'СЕТ СН'!$F$13</f>
        <v>0</v>
      </c>
      <c r="V362" s="36">
        <f>SUMIFS(СВЦЭМ!$K$40:$K$783,СВЦЭМ!$A$40:$A$783,$A362,СВЦЭМ!$B$39:$B$782,V$348)+'СЕТ СН'!$F$13</f>
        <v>0</v>
      </c>
      <c r="W362" s="36">
        <f>SUMIFS(СВЦЭМ!$K$40:$K$783,СВЦЭМ!$A$40:$A$783,$A362,СВЦЭМ!$B$39:$B$782,W$348)+'СЕТ СН'!$F$13</f>
        <v>0</v>
      </c>
      <c r="X362" s="36">
        <f>SUMIFS(СВЦЭМ!$K$40:$K$783,СВЦЭМ!$A$40:$A$783,$A362,СВЦЭМ!$B$39:$B$782,X$348)+'СЕТ СН'!$F$13</f>
        <v>0</v>
      </c>
      <c r="Y362" s="36">
        <f>SUMIFS(СВЦЭМ!$K$40:$K$783,СВЦЭМ!$A$40:$A$783,$A362,СВЦЭМ!$B$39:$B$782,Y$348)+'СЕТ СН'!$F$13</f>
        <v>0</v>
      </c>
    </row>
    <row r="363" spans="1:25" ht="15.75" hidden="1" x14ac:dyDescent="0.2">
      <c r="A363" s="35">
        <f t="shared" si="10"/>
        <v>44972</v>
      </c>
      <c r="B363" s="36">
        <f>SUMIFS(СВЦЭМ!$K$40:$K$783,СВЦЭМ!$A$40:$A$783,$A363,СВЦЭМ!$B$39:$B$782,B$348)+'СЕТ СН'!$F$13</f>
        <v>0</v>
      </c>
      <c r="C363" s="36">
        <f>SUMIFS(СВЦЭМ!$K$40:$K$783,СВЦЭМ!$A$40:$A$783,$A363,СВЦЭМ!$B$39:$B$782,C$348)+'СЕТ СН'!$F$13</f>
        <v>0</v>
      </c>
      <c r="D363" s="36">
        <f>SUMIFS(СВЦЭМ!$K$40:$K$783,СВЦЭМ!$A$40:$A$783,$A363,СВЦЭМ!$B$39:$B$782,D$348)+'СЕТ СН'!$F$13</f>
        <v>0</v>
      </c>
      <c r="E363" s="36">
        <f>SUMIFS(СВЦЭМ!$K$40:$K$783,СВЦЭМ!$A$40:$A$783,$A363,СВЦЭМ!$B$39:$B$782,E$348)+'СЕТ СН'!$F$13</f>
        <v>0</v>
      </c>
      <c r="F363" s="36">
        <f>SUMIFS(СВЦЭМ!$K$40:$K$783,СВЦЭМ!$A$40:$A$783,$A363,СВЦЭМ!$B$39:$B$782,F$348)+'СЕТ СН'!$F$13</f>
        <v>0</v>
      </c>
      <c r="G363" s="36">
        <f>SUMIFS(СВЦЭМ!$K$40:$K$783,СВЦЭМ!$A$40:$A$783,$A363,СВЦЭМ!$B$39:$B$782,G$348)+'СЕТ СН'!$F$13</f>
        <v>0</v>
      </c>
      <c r="H363" s="36">
        <f>SUMIFS(СВЦЭМ!$K$40:$K$783,СВЦЭМ!$A$40:$A$783,$A363,СВЦЭМ!$B$39:$B$782,H$348)+'СЕТ СН'!$F$13</f>
        <v>0</v>
      </c>
      <c r="I363" s="36">
        <f>SUMIFS(СВЦЭМ!$K$40:$K$783,СВЦЭМ!$A$40:$A$783,$A363,СВЦЭМ!$B$39:$B$782,I$348)+'СЕТ СН'!$F$13</f>
        <v>0</v>
      </c>
      <c r="J363" s="36">
        <f>SUMIFS(СВЦЭМ!$K$40:$K$783,СВЦЭМ!$A$40:$A$783,$A363,СВЦЭМ!$B$39:$B$782,J$348)+'СЕТ СН'!$F$13</f>
        <v>0</v>
      </c>
      <c r="K363" s="36">
        <f>SUMIFS(СВЦЭМ!$K$40:$K$783,СВЦЭМ!$A$40:$A$783,$A363,СВЦЭМ!$B$39:$B$782,K$348)+'СЕТ СН'!$F$13</f>
        <v>0</v>
      </c>
      <c r="L363" s="36">
        <f>SUMIFS(СВЦЭМ!$K$40:$K$783,СВЦЭМ!$A$40:$A$783,$A363,СВЦЭМ!$B$39:$B$782,L$348)+'СЕТ СН'!$F$13</f>
        <v>0</v>
      </c>
      <c r="M363" s="36">
        <f>SUMIFS(СВЦЭМ!$K$40:$K$783,СВЦЭМ!$A$40:$A$783,$A363,СВЦЭМ!$B$39:$B$782,M$348)+'СЕТ СН'!$F$13</f>
        <v>0</v>
      </c>
      <c r="N363" s="36">
        <f>SUMIFS(СВЦЭМ!$K$40:$K$783,СВЦЭМ!$A$40:$A$783,$A363,СВЦЭМ!$B$39:$B$782,N$348)+'СЕТ СН'!$F$13</f>
        <v>0</v>
      </c>
      <c r="O363" s="36">
        <f>SUMIFS(СВЦЭМ!$K$40:$K$783,СВЦЭМ!$A$40:$A$783,$A363,СВЦЭМ!$B$39:$B$782,O$348)+'СЕТ СН'!$F$13</f>
        <v>0</v>
      </c>
      <c r="P363" s="36">
        <f>SUMIFS(СВЦЭМ!$K$40:$K$783,СВЦЭМ!$A$40:$A$783,$A363,СВЦЭМ!$B$39:$B$782,P$348)+'СЕТ СН'!$F$13</f>
        <v>0</v>
      </c>
      <c r="Q363" s="36">
        <f>SUMIFS(СВЦЭМ!$K$40:$K$783,СВЦЭМ!$A$40:$A$783,$A363,СВЦЭМ!$B$39:$B$782,Q$348)+'СЕТ СН'!$F$13</f>
        <v>0</v>
      </c>
      <c r="R363" s="36">
        <f>SUMIFS(СВЦЭМ!$K$40:$K$783,СВЦЭМ!$A$40:$A$783,$A363,СВЦЭМ!$B$39:$B$782,R$348)+'СЕТ СН'!$F$13</f>
        <v>0</v>
      </c>
      <c r="S363" s="36">
        <f>SUMIFS(СВЦЭМ!$K$40:$K$783,СВЦЭМ!$A$40:$A$783,$A363,СВЦЭМ!$B$39:$B$782,S$348)+'СЕТ СН'!$F$13</f>
        <v>0</v>
      </c>
      <c r="T363" s="36">
        <f>SUMIFS(СВЦЭМ!$K$40:$K$783,СВЦЭМ!$A$40:$A$783,$A363,СВЦЭМ!$B$39:$B$782,T$348)+'СЕТ СН'!$F$13</f>
        <v>0</v>
      </c>
      <c r="U363" s="36">
        <f>SUMIFS(СВЦЭМ!$K$40:$K$783,СВЦЭМ!$A$40:$A$783,$A363,СВЦЭМ!$B$39:$B$782,U$348)+'СЕТ СН'!$F$13</f>
        <v>0</v>
      </c>
      <c r="V363" s="36">
        <f>SUMIFS(СВЦЭМ!$K$40:$K$783,СВЦЭМ!$A$40:$A$783,$A363,СВЦЭМ!$B$39:$B$782,V$348)+'СЕТ СН'!$F$13</f>
        <v>0</v>
      </c>
      <c r="W363" s="36">
        <f>SUMIFS(СВЦЭМ!$K$40:$K$783,СВЦЭМ!$A$40:$A$783,$A363,СВЦЭМ!$B$39:$B$782,W$348)+'СЕТ СН'!$F$13</f>
        <v>0</v>
      </c>
      <c r="X363" s="36">
        <f>SUMIFS(СВЦЭМ!$K$40:$K$783,СВЦЭМ!$A$40:$A$783,$A363,СВЦЭМ!$B$39:$B$782,X$348)+'СЕТ СН'!$F$13</f>
        <v>0</v>
      </c>
      <c r="Y363" s="36">
        <f>SUMIFS(СВЦЭМ!$K$40:$K$783,СВЦЭМ!$A$40:$A$783,$A363,СВЦЭМ!$B$39:$B$782,Y$348)+'СЕТ СН'!$F$13</f>
        <v>0</v>
      </c>
    </row>
    <row r="364" spans="1:25" ht="15.75" hidden="1" x14ac:dyDescent="0.2">
      <c r="A364" s="35">
        <f t="shared" si="10"/>
        <v>44973</v>
      </c>
      <c r="B364" s="36">
        <f>SUMIFS(СВЦЭМ!$K$40:$K$783,СВЦЭМ!$A$40:$A$783,$A364,СВЦЭМ!$B$39:$B$782,B$348)+'СЕТ СН'!$F$13</f>
        <v>0</v>
      </c>
      <c r="C364" s="36">
        <f>SUMIFS(СВЦЭМ!$K$40:$K$783,СВЦЭМ!$A$40:$A$783,$A364,СВЦЭМ!$B$39:$B$782,C$348)+'СЕТ СН'!$F$13</f>
        <v>0</v>
      </c>
      <c r="D364" s="36">
        <f>SUMIFS(СВЦЭМ!$K$40:$K$783,СВЦЭМ!$A$40:$A$783,$A364,СВЦЭМ!$B$39:$B$782,D$348)+'СЕТ СН'!$F$13</f>
        <v>0</v>
      </c>
      <c r="E364" s="36">
        <f>SUMIFS(СВЦЭМ!$K$40:$K$783,СВЦЭМ!$A$40:$A$783,$A364,СВЦЭМ!$B$39:$B$782,E$348)+'СЕТ СН'!$F$13</f>
        <v>0</v>
      </c>
      <c r="F364" s="36">
        <f>SUMIFS(СВЦЭМ!$K$40:$K$783,СВЦЭМ!$A$40:$A$783,$A364,СВЦЭМ!$B$39:$B$782,F$348)+'СЕТ СН'!$F$13</f>
        <v>0</v>
      </c>
      <c r="G364" s="36">
        <f>SUMIFS(СВЦЭМ!$K$40:$K$783,СВЦЭМ!$A$40:$A$783,$A364,СВЦЭМ!$B$39:$B$782,G$348)+'СЕТ СН'!$F$13</f>
        <v>0</v>
      </c>
      <c r="H364" s="36">
        <f>SUMIFS(СВЦЭМ!$K$40:$K$783,СВЦЭМ!$A$40:$A$783,$A364,СВЦЭМ!$B$39:$B$782,H$348)+'СЕТ СН'!$F$13</f>
        <v>0</v>
      </c>
      <c r="I364" s="36">
        <f>SUMIFS(СВЦЭМ!$K$40:$K$783,СВЦЭМ!$A$40:$A$783,$A364,СВЦЭМ!$B$39:$B$782,I$348)+'СЕТ СН'!$F$13</f>
        <v>0</v>
      </c>
      <c r="J364" s="36">
        <f>SUMIFS(СВЦЭМ!$K$40:$K$783,СВЦЭМ!$A$40:$A$783,$A364,СВЦЭМ!$B$39:$B$782,J$348)+'СЕТ СН'!$F$13</f>
        <v>0</v>
      </c>
      <c r="K364" s="36">
        <f>SUMIFS(СВЦЭМ!$K$40:$K$783,СВЦЭМ!$A$40:$A$783,$A364,СВЦЭМ!$B$39:$B$782,K$348)+'СЕТ СН'!$F$13</f>
        <v>0</v>
      </c>
      <c r="L364" s="36">
        <f>SUMIFS(СВЦЭМ!$K$40:$K$783,СВЦЭМ!$A$40:$A$783,$A364,СВЦЭМ!$B$39:$B$782,L$348)+'СЕТ СН'!$F$13</f>
        <v>0</v>
      </c>
      <c r="M364" s="36">
        <f>SUMIFS(СВЦЭМ!$K$40:$K$783,СВЦЭМ!$A$40:$A$783,$A364,СВЦЭМ!$B$39:$B$782,M$348)+'СЕТ СН'!$F$13</f>
        <v>0</v>
      </c>
      <c r="N364" s="36">
        <f>SUMIFS(СВЦЭМ!$K$40:$K$783,СВЦЭМ!$A$40:$A$783,$A364,СВЦЭМ!$B$39:$B$782,N$348)+'СЕТ СН'!$F$13</f>
        <v>0</v>
      </c>
      <c r="O364" s="36">
        <f>SUMIFS(СВЦЭМ!$K$40:$K$783,СВЦЭМ!$A$40:$A$783,$A364,СВЦЭМ!$B$39:$B$782,O$348)+'СЕТ СН'!$F$13</f>
        <v>0</v>
      </c>
      <c r="P364" s="36">
        <f>SUMIFS(СВЦЭМ!$K$40:$K$783,СВЦЭМ!$A$40:$A$783,$A364,СВЦЭМ!$B$39:$B$782,P$348)+'СЕТ СН'!$F$13</f>
        <v>0</v>
      </c>
      <c r="Q364" s="36">
        <f>SUMIFS(СВЦЭМ!$K$40:$K$783,СВЦЭМ!$A$40:$A$783,$A364,СВЦЭМ!$B$39:$B$782,Q$348)+'СЕТ СН'!$F$13</f>
        <v>0</v>
      </c>
      <c r="R364" s="36">
        <f>SUMIFS(СВЦЭМ!$K$40:$K$783,СВЦЭМ!$A$40:$A$783,$A364,СВЦЭМ!$B$39:$B$782,R$348)+'СЕТ СН'!$F$13</f>
        <v>0</v>
      </c>
      <c r="S364" s="36">
        <f>SUMIFS(СВЦЭМ!$K$40:$K$783,СВЦЭМ!$A$40:$A$783,$A364,СВЦЭМ!$B$39:$B$782,S$348)+'СЕТ СН'!$F$13</f>
        <v>0</v>
      </c>
      <c r="T364" s="36">
        <f>SUMIFS(СВЦЭМ!$K$40:$K$783,СВЦЭМ!$A$40:$A$783,$A364,СВЦЭМ!$B$39:$B$782,T$348)+'СЕТ СН'!$F$13</f>
        <v>0</v>
      </c>
      <c r="U364" s="36">
        <f>SUMIFS(СВЦЭМ!$K$40:$K$783,СВЦЭМ!$A$40:$A$783,$A364,СВЦЭМ!$B$39:$B$782,U$348)+'СЕТ СН'!$F$13</f>
        <v>0</v>
      </c>
      <c r="V364" s="36">
        <f>SUMIFS(СВЦЭМ!$K$40:$K$783,СВЦЭМ!$A$40:$A$783,$A364,СВЦЭМ!$B$39:$B$782,V$348)+'СЕТ СН'!$F$13</f>
        <v>0</v>
      </c>
      <c r="W364" s="36">
        <f>SUMIFS(СВЦЭМ!$K$40:$K$783,СВЦЭМ!$A$40:$A$783,$A364,СВЦЭМ!$B$39:$B$782,W$348)+'СЕТ СН'!$F$13</f>
        <v>0</v>
      </c>
      <c r="X364" s="36">
        <f>SUMIFS(СВЦЭМ!$K$40:$K$783,СВЦЭМ!$A$40:$A$783,$A364,СВЦЭМ!$B$39:$B$782,X$348)+'СЕТ СН'!$F$13</f>
        <v>0</v>
      </c>
      <c r="Y364" s="36">
        <f>SUMIFS(СВЦЭМ!$K$40:$K$783,СВЦЭМ!$A$40:$A$783,$A364,СВЦЭМ!$B$39:$B$782,Y$348)+'СЕТ СН'!$F$13</f>
        <v>0</v>
      </c>
    </row>
    <row r="365" spans="1:25" ht="15.75" hidden="1" x14ac:dyDescent="0.2">
      <c r="A365" s="35">
        <f t="shared" si="10"/>
        <v>44974</v>
      </c>
      <c r="B365" s="36">
        <f>SUMIFS(СВЦЭМ!$K$40:$K$783,СВЦЭМ!$A$40:$A$783,$A365,СВЦЭМ!$B$39:$B$782,B$348)+'СЕТ СН'!$F$13</f>
        <v>0</v>
      </c>
      <c r="C365" s="36">
        <f>SUMIFS(СВЦЭМ!$K$40:$K$783,СВЦЭМ!$A$40:$A$783,$A365,СВЦЭМ!$B$39:$B$782,C$348)+'СЕТ СН'!$F$13</f>
        <v>0</v>
      </c>
      <c r="D365" s="36">
        <f>SUMIFS(СВЦЭМ!$K$40:$K$783,СВЦЭМ!$A$40:$A$783,$A365,СВЦЭМ!$B$39:$B$782,D$348)+'СЕТ СН'!$F$13</f>
        <v>0</v>
      </c>
      <c r="E365" s="36">
        <f>SUMIFS(СВЦЭМ!$K$40:$K$783,СВЦЭМ!$A$40:$A$783,$A365,СВЦЭМ!$B$39:$B$782,E$348)+'СЕТ СН'!$F$13</f>
        <v>0</v>
      </c>
      <c r="F365" s="36">
        <f>SUMIFS(СВЦЭМ!$K$40:$K$783,СВЦЭМ!$A$40:$A$783,$A365,СВЦЭМ!$B$39:$B$782,F$348)+'СЕТ СН'!$F$13</f>
        <v>0</v>
      </c>
      <c r="G365" s="36">
        <f>SUMIFS(СВЦЭМ!$K$40:$K$783,СВЦЭМ!$A$40:$A$783,$A365,СВЦЭМ!$B$39:$B$782,G$348)+'СЕТ СН'!$F$13</f>
        <v>0</v>
      </c>
      <c r="H365" s="36">
        <f>SUMIFS(СВЦЭМ!$K$40:$K$783,СВЦЭМ!$A$40:$A$783,$A365,СВЦЭМ!$B$39:$B$782,H$348)+'СЕТ СН'!$F$13</f>
        <v>0</v>
      </c>
      <c r="I365" s="36">
        <f>SUMIFS(СВЦЭМ!$K$40:$K$783,СВЦЭМ!$A$40:$A$783,$A365,СВЦЭМ!$B$39:$B$782,I$348)+'СЕТ СН'!$F$13</f>
        <v>0</v>
      </c>
      <c r="J365" s="36">
        <f>SUMIFS(СВЦЭМ!$K$40:$K$783,СВЦЭМ!$A$40:$A$783,$A365,СВЦЭМ!$B$39:$B$782,J$348)+'СЕТ СН'!$F$13</f>
        <v>0</v>
      </c>
      <c r="K365" s="36">
        <f>SUMIFS(СВЦЭМ!$K$40:$K$783,СВЦЭМ!$A$40:$A$783,$A365,СВЦЭМ!$B$39:$B$782,K$348)+'СЕТ СН'!$F$13</f>
        <v>0</v>
      </c>
      <c r="L365" s="36">
        <f>SUMIFS(СВЦЭМ!$K$40:$K$783,СВЦЭМ!$A$40:$A$783,$A365,СВЦЭМ!$B$39:$B$782,L$348)+'СЕТ СН'!$F$13</f>
        <v>0</v>
      </c>
      <c r="M365" s="36">
        <f>SUMIFS(СВЦЭМ!$K$40:$K$783,СВЦЭМ!$A$40:$A$783,$A365,СВЦЭМ!$B$39:$B$782,M$348)+'СЕТ СН'!$F$13</f>
        <v>0</v>
      </c>
      <c r="N365" s="36">
        <f>SUMIFS(СВЦЭМ!$K$40:$K$783,СВЦЭМ!$A$40:$A$783,$A365,СВЦЭМ!$B$39:$B$782,N$348)+'СЕТ СН'!$F$13</f>
        <v>0</v>
      </c>
      <c r="O365" s="36">
        <f>SUMIFS(СВЦЭМ!$K$40:$K$783,СВЦЭМ!$A$40:$A$783,$A365,СВЦЭМ!$B$39:$B$782,O$348)+'СЕТ СН'!$F$13</f>
        <v>0</v>
      </c>
      <c r="P365" s="36">
        <f>SUMIFS(СВЦЭМ!$K$40:$K$783,СВЦЭМ!$A$40:$A$783,$A365,СВЦЭМ!$B$39:$B$782,P$348)+'СЕТ СН'!$F$13</f>
        <v>0</v>
      </c>
      <c r="Q365" s="36">
        <f>SUMIFS(СВЦЭМ!$K$40:$K$783,СВЦЭМ!$A$40:$A$783,$A365,СВЦЭМ!$B$39:$B$782,Q$348)+'СЕТ СН'!$F$13</f>
        <v>0</v>
      </c>
      <c r="R365" s="36">
        <f>SUMIFS(СВЦЭМ!$K$40:$K$783,СВЦЭМ!$A$40:$A$783,$A365,СВЦЭМ!$B$39:$B$782,R$348)+'СЕТ СН'!$F$13</f>
        <v>0</v>
      </c>
      <c r="S365" s="36">
        <f>SUMIFS(СВЦЭМ!$K$40:$K$783,СВЦЭМ!$A$40:$A$783,$A365,СВЦЭМ!$B$39:$B$782,S$348)+'СЕТ СН'!$F$13</f>
        <v>0</v>
      </c>
      <c r="T365" s="36">
        <f>SUMIFS(СВЦЭМ!$K$40:$K$783,СВЦЭМ!$A$40:$A$783,$A365,СВЦЭМ!$B$39:$B$782,T$348)+'СЕТ СН'!$F$13</f>
        <v>0</v>
      </c>
      <c r="U365" s="36">
        <f>SUMIFS(СВЦЭМ!$K$40:$K$783,СВЦЭМ!$A$40:$A$783,$A365,СВЦЭМ!$B$39:$B$782,U$348)+'СЕТ СН'!$F$13</f>
        <v>0</v>
      </c>
      <c r="V365" s="36">
        <f>SUMIFS(СВЦЭМ!$K$40:$K$783,СВЦЭМ!$A$40:$A$783,$A365,СВЦЭМ!$B$39:$B$782,V$348)+'СЕТ СН'!$F$13</f>
        <v>0</v>
      </c>
      <c r="W365" s="36">
        <f>SUMIFS(СВЦЭМ!$K$40:$K$783,СВЦЭМ!$A$40:$A$783,$A365,СВЦЭМ!$B$39:$B$782,W$348)+'СЕТ СН'!$F$13</f>
        <v>0</v>
      </c>
      <c r="X365" s="36">
        <f>SUMIFS(СВЦЭМ!$K$40:$K$783,СВЦЭМ!$A$40:$A$783,$A365,СВЦЭМ!$B$39:$B$782,X$348)+'СЕТ СН'!$F$13</f>
        <v>0</v>
      </c>
      <c r="Y365" s="36">
        <f>SUMIFS(СВЦЭМ!$K$40:$K$783,СВЦЭМ!$A$40:$A$783,$A365,СВЦЭМ!$B$39:$B$782,Y$348)+'СЕТ СН'!$F$13</f>
        <v>0</v>
      </c>
    </row>
    <row r="366" spans="1:25" ht="15.75" hidden="1" x14ac:dyDescent="0.2">
      <c r="A366" s="35">
        <f t="shared" si="10"/>
        <v>44975</v>
      </c>
      <c r="B366" s="36">
        <f>SUMIFS(СВЦЭМ!$K$40:$K$783,СВЦЭМ!$A$40:$A$783,$A366,СВЦЭМ!$B$39:$B$782,B$348)+'СЕТ СН'!$F$13</f>
        <v>0</v>
      </c>
      <c r="C366" s="36">
        <f>SUMIFS(СВЦЭМ!$K$40:$K$783,СВЦЭМ!$A$40:$A$783,$A366,СВЦЭМ!$B$39:$B$782,C$348)+'СЕТ СН'!$F$13</f>
        <v>0</v>
      </c>
      <c r="D366" s="36">
        <f>SUMIFS(СВЦЭМ!$K$40:$K$783,СВЦЭМ!$A$40:$A$783,$A366,СВЦЭМ!$B$39:$B$782,D$348)+'СЕТ СН'!$F$13</f>
        <v>0</v>
      </c>
      <c r="E366" s="36">
        <f>SUMIFS(СВЦЭМ!$K$40:$K$783,СВЦЭМ!$A$40:$A$783,$A366,СВЦЭМ!$B$39:$B$782,E$348)+'СЕТ СН'!$F$13</f>
        <v>0</v>
      </c>
      <c r="F366" s="36">
        <f>SUMIFS(СВЦЭМ!$K$40:$K$783,СВЦЭМ!$A$40:$A$783,$A366,СВЦЭМ!$B$39:$B$782,F$348)+'СЕТ СН'!$F$13</f>
        <v>0</v>
      </c>
      <c r="G366" s="36">
        <f>SUMIFS(СВЦЭМ!$K$40:$K$783,СВЦЭМ!$A$40:$A$783,$A366,СВЦЭМ!$B$39:$B$782,G$348)+'СЕТ СН'!$F$13</f>
        <v>0</v>
      </c>
      <c r="H366" s="36">
        <f>SUMIFS(СВЦЭМ!$K$40:$K$783,СВЦЭМ!$A$40:$A$783,$A366,СВЦЭМ!$B$39:$B$782,H$348)+'СЕТ СН'!$F$13</f>
        <v>0</v>
      </c>
      <c r="I366" s="36">
        <f>SUMIFS(СВЦЭМ!$K$40:$K$783,СВЦЭМ!$A$40:$A$783,$A366,СВЦЭМ!$B$39:$B$782,I$348)+'СЕТ СН'!$F$13</f>
        <v>0</v>
      </c>
      <c r="J366" s="36">
        <f>SUMIFS(СВЦЭМ!$K$40:$K$783,СВЦЭМ!$A$40:$A$783,$A366,СВЦЭМ!$B$39:$B$782,J$348)+'СЕТ СН'!$F$13</f>
        <v>0</v>
      </c>
      <c r="K366" s="36">
        <f>SUMIFS(СВЦЭМ!$K$40:$K$783,СВЦЭМ!$A$40:$A$783,$A366,СВЦЭМ!$B$39:$B$782,K$348)+'СЕТ СН'!$F$13</f>
        <v>0</v>
      </c>
      <c r="L366" s="36">
        <f>SUMIFS(СВЦЭМ!$K$40:$K$783,СВЦЭМ!$A$40:$A$783,$A366,СВЦЭМ!$B$39:$B$782,L$348)+'СЕТ СН'!$F$13</f>
        <v>0</v>
      </c>
      <c r="M366" s="36">
        <f>SUMIFS(СВЦЭМ!$K$40:$K$783,СВЦЭМ!$A$40:$A$783,$A366,СВЦЭМ!$B$39:$B$782,M$348)+'СЕТ СН'!$F$13</f>
        <v>0</v>
      </c>
      <c r="N366" s="36">
        <f>SUMIFS(СВЦЭМ!$K$40:$K$783,СВЦЭМ!$A$40:$A$783,$A366,СВЦЭМ!$B$39:$B$782,N$348)+'СЕТ СН'!$F$13</f>
        <v>0</v>
      </c>
      <c r="O366" s="36">
        <f>SUMIFS(СВЦЭМ!$K$40:$K$783,СВЦЭМ!$A$40:$A$783,$A366,СВЦЭМ!$B$39:$B$782,O$348)+'СЕТ СН'!$F$13</f>
        <v>0</v>
      </c>
      <c r="P366" s="36">
        <f>SUMIFS(СВЦЭМ!$K$40:$K$783,СВЦЭМ!$A$40:$A$783,$A366,СВЦЭМ!$B$39:$B$782,P$348)+'СЕТ СН'!$F$13</f>
        <v>0</v>
      </c>
      <c r="Q366" s="36">
        <f>SUMIFS(СВЦЭМ!$K$40:$K$783,СВЦЭМ!$A$40:$A$783,$A366,СВЦЭМ!$B$39:$B$782,Q$348)+'СЕТ СН'!$F$13</f>
        <v>0</v>
      </c>
      <c r="R366" s="36">
        <f>SUMIFS(СВЦЭМ!$K$40:$K$783,СВЦЭМ!$A$40:$A$783,$A366,СВЦЭМ!$B$39:$B$782,R$348)+'СЕТ СН'!$F$13</f>
        <v>0</v>
      </c>
      <c r="S366" s="36">
        <f>SUMIFS(СВЦЭМ!$K$40:$K$783,СВЦЭМ!$A$40:$A$783,$A366,СВЦЭМ!$B$39:$B$782,S$348)+'СЕТ СН'!$F$13</f>
        <v>0</v>
      </c>
      <c r="T366" s="36">
        <f>SUMIFS(СВЦЭМ!$K$40:$K$783,СВЦЭМ!$A$40:$A$783,$A366,СВЦЭМ!$B$39:$B$782,T$348)+'СЕТ СН'!$F$13</f>
        <v>0</v>
      </c>
      <c r="U366" s="36">
        <f>SUMIFS(СВЦЭМ!$K$40:$K$783,СВЦЭМ!$A$40:$A$783,$A366,СВЦЭМ!$B$39:$B$782,U$348)+'СЕТ СН'!$F$13</f>
        <v>0</v>
      </c>
      <c r="V366" s="36">
        <f>SUMIFS(СВЦЭМ!$K$40:$K$783,СВЦЭМ!$A$40:$A$783,$A366,СВЦЭМ!$B$39:$B$782,V$348)+'СЕТ СН'!$F$13</f>
        <v>0</v>
      </c>
      <c r="W366" s="36">
        <f>SUMIFS(СВЦЭМ!$K$40:$K$783,СВЦЭМ!$A$40:$A$783,$A366,СВЦЭМ!$B$39:$B$782,W$348)+'СЕТ СН'!$F$13</f>
        <v>0</v>
      </c>
      <c r="X366" s="36">
        <f>SUMIFS(СВЦЭМ!$K$40:$K$783,СВЦЭМ!$A$40:$A$783,$A366,СВЦЭМ!$B$39:$B$782,X$348)+'СЕТ СН'!$F$13</f>
        <v>0</v>
      </c>
      <c r="Y366" s="36">
        <f>SUMIFS(СВЦЭМ!$K$40:$K$783,СВЦЭМ!$A$40:$A$783,$A366,СВЦЭМ!$B$39:$B$782,Y$348)+'СЕТ СН'!$F$13</f>
        <v>0</v>
      </c>
    </row>
    <row r="367" spans="1:25" ht="15.75" hidden="1" x14ac:dyDescent="0.2">
      <c r="A367" s="35">
        <f t="shared" si="10"/>
        <v>44976</v>
      </c>
      <c r="B367" s="36">
        <f>SUMIFS(СВЦЭМ!$K$40:$K$783,СВЦЭМ!$A$40:$A$783,$A367,СВЦЭМ!$B$39:$B$782,B$348)+'СЕТ СН'!$F$13</f>
        <v>0</v>
      </c>
      <c r="C367" s="36">
        <f>SUMIFS(СВЦЭМ!$K$40:$K$783,СВЦЭМ!$A$40:$A$783,$A367,СВЦЭМ!$B$39:$B$782,C$348)+'СЕТ СН'!$F$13</f>
        <v>0</v>
      </c>
      <c r="D367" s="36">
        <f>SUMIFS(СВЦЭМ!$K$40:$K$783,СВЦЭМ!$A$40:$A$783,$A367,СВЦЭМ!$B$39:$B$782,D$348)+'СЕТ СН'!$F$13</f>
        <v>0</v>
      </c>
      <c r="E367" s="36">
        <f>SUMIFS(СВЦЭМ!$K$40:$K$783,СВЦЭМ!$A$40:$A$783,$A367,СВЦЭМ!$B$39:$B$782,E$348)+'СЕТ СН'!$F$13</f>
        <v>0</v>
      </c>
      <c r="F367" s="36">
        <f>SUMIFS(СВЦЭМ!$K$40:$K$783,СВЦЭМ!$A$40:$A$783,$A367,СВЦЭМ!$B$39:$B$782,F$348)+'СЕТ СН'!$F$13</f>
        <v>0</v>
      </c>
      <c r="G367" s="36">
        <f>SUMIFS(СВЦЭМ!$K$40:$K$783,СВЦЭМ!$A$40:$A$783,$A367,СВЦЭМ!$B$39:$B$782,G$348)+'СЕТ СН'!$F$13</f>
        <v>0</v>
      </c>
      <c r="H367" s="36">
        <f>SUMIFS(СВЦЭМ!$K$40:$K$783,СВЦЭМ!$A$40:$A$783,$A367,СВЦЭМ!$B$39:$B$782,H$348)+'СЕТ СН'!$F$13</f>
        <v>0</v>
      </c>
      <c r="I367" s="36">
        <f>SUMIFS(СВЦЭМ!$K$40:$K$783,СВЦЭМ!$A$40:$A$783,$A367,СВЦЭМ!$B$39:$B$782,I$348)+'СЕТ СН'!$F$13</f>
        <v>0</v>
      </c>
      <c r="J367" s="36">
        <f>SUMIFS(СВЦЭМ!$K$40:$K$783,СВЦЭМ!$A$40:$A$783,$A367,СВЦЭМ!$B$39:$B$782,J$348)+'СЕТ СН'!$F$13</f>
        <v>0</v>
      </c>
      <c r="K367" s="36">
        <f>SUMIFS(СВЦЭМ!$K$40:$K$783,СВЦЭМ!$A$40:$A$783,$A367,СВЦЭМ!$B$39:$B$782,K$348)+'СЕТ СН'!$F$13</f>
        <v>0</v>
      </c>
      <c r="L367" s="36">
        <f>SUMIFS(СВЦЭМ!$K$40:$K$783,СВЦЭМ!$A$40:$A$783,$A367,СВЦЭМ!$B$39:$B$782,L$348)+'СЕТ СН'!$F$13</f>
        <v>0</v>
      </c>
      <c r="M367" s="36">
        <f>SUMIFS(СВЦЭМ!$K$40:$K$783,СВЦЭМ!$A$40:$A$783,$A367,СВЦЭМ!$B$39:$B$782,M$348)+'СЕТ СН'!$F$13</f>
        <v>0</v>
      </c>
      <c r="N367" s="36">
        <f>SUMIFS(СВЦЭМ!$K$40:$K$783,СВЦЭМ!$A$40:$A$783,$A367,СВЦЭМ!$B$39:$B$782,N$348)+'СЕТ СН'!$F$13</f>
        <v>0</v>
      </c>
      <c r="O367" s="36">
        <f>SUMIFS(СВЦЭМ!$K$40:$K$783,СВЦЭМ!$A$40:$A$783,$A367,СВЦЭМ!$B$39:$B$782,O$348)+'СЕТ СН'!$F$13</f>
        <v>0</v>
      </c>
      <c r="P367" s="36">
        <f>SUMIFS(СВЦЭМ!$K$40:$K$783,СВЦЭМ!$A$40:$A$783,$A367,СВЦЭМ!$B$39:$B$782,P$348)+'СЕТ СН'!$F$13</f>
        <v>0</v>
      </c>
      <c r="Q367" s="36">
        <f>SUMIFS(СВЦЭМ!$K$40:$K$783,СВЦЭМ!$A$40:$A$783,$A367,СВЦЭМ!$B$39:$B$782,Q$348)+'СЕТ СН'!$F$13</f>
        <v>0</v>
      </c>
      <c r="R367" s="36">
        <f>SUMIFS(СВЦЭМ!$K$40:$K$783,СВЦЭМ!$A$40:$A$783,$A367,СВЦЭМ!$B$39:$B$782,R$348)+'СЕТ СН'!$F$13</f>
        <v>0</v>
      </c>
      <c r="S367" s="36">
        <f>SUMIFS(СВЦЭМ!$K$40:$K$783,СВЦЭМ!$A$40:$A$783,$A367,СВЦЭМ!$B$39:$B$782,S$348)+'СЕТ СН'!$F$13</f>
        <v>0</v>
      </c>
      <c r="T367" s="36">
        <f>SUMIFS(СВЦЭМ!$K$40:$K$783,СВЦЭМ!$A$40:$A$783,$A367,СВЦЭМ!$B$39:$B$782,T$348)+'СЕТ СН'!$F$13</f>
        <v>0</v>
      </c>
      <c r="U367" s="36">
        <f>SUMIFS(СВЦЭМ!$K$40:$K$783,СВЦЭМ!$A$40:$A$783,$A367,СВЦЭМ!$B$39:$B$782,U$348)+'СЕТ СН'!$F$13</f>
        <v>0</v>
      </c>
      <c r="V367" s="36">
        <f>SUMIFS(СВЦЭМ!$K$40:$K$783,СВЦЭМ!$A$40:$A$783,$A367,СВЦЭМ!$B$39:$B$782,V$348)+'СЕТ СН'!$F$13</f>
        <v>0</v>
      </c>
      <c r="W367" s="36">
        <f>SUMIFS(СВЦЭМ!$K$40:$K$783,СВЦЭМ!$A$40:$A$783,$A367,СВЦЭМ!$B$39:$B$782,W$348)+'СЕТ СН'!$F$13</f>
        <v>0</v>
      </c>
      <c r="X367" s="36">
        <f>SUMIFS(СВЦЭМ!$K$40:$K$783,СВЦЭМ!$A$40:$A$783,$A367,СВЦЭМ!$B$39:$B$782,X$348)+'СЕТ СН'!$F$13</f>
        <v>0</v>
      </c>
      <c r="Y367" s="36">
        <f>SUMIFS(СВЦЭМ!$K$40:$K$783,СВЦЭМ!$A$40:$A$783,$A367,СВЦЭМ!$B$39:$B$782,Y$348)+'СЕТ СН'!$F$13</f>
        <v>0</v>
      </c>
    </row>
    <row r="368" spans="1:25" ht="15.75" hidden="1" x14ac:dyDescent="0.2">
      <c r="A368" s="35">
        <f t="shared" si="10"/>
        <v>44977</v>
      </c>
      <c r="B368" s="36">
        <f>SUMIFS(СВЦЭМ!$K$40:$K$783,СВЦЭМ!$A$40:$A$783,$A368,СВЦЭМ!$B$39:$B$782,B$348)+'СЕТ СН'!$F$13</f>
        <v>0</v>
      </c>
      <c r="C368" s="36">
        <f>SUMIFS(СВЦЭМ!$K$40:$K$783,СВЦЭМ!$A$40:$A$783,$A368,СВЦЭМ!$B$39:$B$782,C$348)+'СЕТ СН'!$F$13</f>
        <v>0</v>
      </c>
      <c r="D368" s="36">
        <f>SUMIFS(СВЦЭМ!$K$40:$K$783,СВЦЭМ!$A$40:$A$783,$A368,СВЦЭМ!$B$39:$B$782,D$348)+'СЕТ СН'!$F$13</f>
        <v>0</v>
      </c>
      <c r="E368" s="36">
        <f>SUMIFS(СВЦЭМ!$K$40:$K$783,СВЦЭМ!$A$40:$A$783,$A368,СВЦЭМ!$B$39:$B$782,E$348)+'СЕТ СН'!$F$13</f>
        <v>0</v>
      </c>
      <c r="F368" s="36">
        <f>SUMIFS(СВЦЭМ!$K$40:$K$783,СВЦЭМ!$A$40:$A$783,$A368,СВЦЭМ!$B$39:$B$782,F$348)+'СЕТ СН'!$F$13</f>
        <v>0</v>
      </c>
      <c r="G368" s="36">
        <f>SUMIFS(СВЦЭМ!$K$40:$K$783,СВЦЭМ!$A$40:$A$783,$A368,СВЦЭМ!$B$39:$B$782,G$348)+'СЕТ СН'!$F$13</f>
        <v>0</v>
      </c>
      <c r="H368" s="36">
        <f>SUMIFS(СВЦЭМ!$K$40:$K$783,СВЦЭМ!$A$40:$A$783,$A368,СВЦЭМ!$B$39:$B$782,H$348)+'СЕТ СН'!$F$13</f>
        <v>0</v>
      </c>
      <c r="I368" s="36">
        <f>SUMIFS(СВЦЭМ!$K$40:$K$783,СВЦЭМ!$A$40:$A$783,$A368,СВЦЭМ!$B$39:$B$782,I$348)+'СЕТ СН'!$F$13</f>
        <v>0</v>
      </c>
      <c r="J368" s="36">
        <f>SUMIFS(СВЦЭМ!$K$40:$K$783,СВЦЭМ!$A$40:$A$783,$A368,СВЦЭМ!$B$39:$B$782,J$348)+'СЕТ СН'!$F$13</f>
        <v>0</v>
      </c>
      <c r="K368" s="36">
        <f>SUMIFS(СВЦЭМ!$K$40:$K$783,СВЦЭМ!$A$40:$A$783,$A368,СВЦЭМ!$B$39:$B$782,K$348)+'СЕТ СН'!$F$13</f>
        <v>0</v>
      </c>
      <c r="L368" s="36">
        <f>SUMIFS(СВЦЭМ!$K$40:$K$783,СВЦЭМ!$A$40:$A$783,$A368,СВЦЭМ!$B$39:$B$782,L$348)+'СЕТ СН'!$F$13</f>
        <v>0</v>
      </c>
      <c r="M368" s="36">
        <f>SUMIFS(СВЦЭМ!$K$40:$K$783,СВЦЭМ!$A$40:$A$783,$A368,СВЦЭМ!$B$39:$B$782,M$348)+'СЕТ СН'!$F$13</f>
        <v>0</v>
      </c>
      <c r="N368" s="36">
        <f>SUMIFS(СВЦЭМ!$K$40:$K$783,СВЦЭМ!$A$40:$A$783,$A368,СВЦЭМ!$B$39:$B$782,N$348)+'СЕТ СН'!$F$13</f>
        <v>0</v>
      </c>
      <c r="O368" s="36">
        <f>SUMIFS(СВЦЭМ!$K$40:$K$783,СВЦЭМ!$A$40:$A$783,$A368,СВЦЭМ!$B$39:$B$782,O$348)+'СЕТ СН'!$F$13</f>
        <v>0</v>
      </c>
      <c r="P368" s="36">
        <f>SUMIFS(СВЦЭМ!$K$40:$K$783,СВЦЭМ!$A$40:$A$783,$A368,СВЦЭМ!$B$39:$B$782,P$348)+'СЕТ СН'!$F$13</f>
        <v>0</v>
      </c>
      <c r="Q368" s="36">
        <f>SUMIFS(СВЦЭМ!$K$40:$K$783,СВЦЭМ!$A$40:$A$783,$A368,СВЦЭМ!$B$39:$B$782,Q$348)+'СЕТ СН'!$F$13</f>
        <v>0</v>
      </c>
      <c r="R368" s="36">
        <f>SUMIFS(СВЦЭМ!$K$40:$K$783,СВЦЭМ!$A$40:$A$783,$A368,СВЦЭМ!$B$39:$B$782,R$348)+'СЕТ СН'!$F$13</f>
        <v>0</v>
      </c>
      <c r="S368" s="36">
        <f>SUMIFS(СВЦЭМ!$K$40:$K$783,СВЦЭМ!$A$40:$A$783,$A368,СВЦЭМ!$B$39:$B$782,S$348)+'СЕТ СН'!$F$13</f>
        <v>0</v>
      </c>
      <c r="T368" s="36">
        <f>SUMIFS(СВЦЭМ!$K$40:$K$783,СВЦЭМ!$A$40:$A$783,$A368,СВЦЭМ!$B$39:$B$782,T$348)+'СЕТ СН'!$F$13</f>
        <v>0</v>
      </c>
      <c r="U368" s="36">
        <f>SUMIFS(СВЦЭМ!$K$40:$K$783,СВЦЭМ!$A$40:$A$783,$A368,СВЦЭМ!$B$39:$B$782,U$348)+'СЕТ СН'!$F$13</f>
        <v>0</v>
      </c>
      <c r="V368" s="36">
        <f>SUMIFS(СВЦЭМ!$K$40:$K$783,СВЦЭМ!$A$40:$A$783,$A368,СВЦЭМ!$B$39:$B$782,V$348)+'СЕТ СН'!$F$13</f>
        <v>0</v>
      </c>
      <c r="W368" s="36">
        <f>SUMIFS(СВЦЭМ!$K$40:$K$783,СВЦЭМ!$A$40:$A$783,$A368,СВЦЭМ!$B$39:$B$782,W$348)+'СЕТ СН'!$F$13</f>
        <v>0</v>
      </c>
      <c r="X368" s="36">
        <f>SUMIFS(СВЦЭМ!$K$40:$K$783,СВЦЭМ!$A$40:$A$783,$A368,СВЦЭМ!$B$39:$B$782,X$348)+'СЕТ СН'!$F$13</f>
        <v>0</v>
      </c>
      <c r="Y368" s="36">
        <f>SUMIFS(СВЦЭМ!$K$40:$K$783,СВЦЭМ!$A$40:$A$783,$A368,СВЦЭМ!$B$39:$B$782,Y$348)+'СЕТ СН'!$F$13</f>
        <v>0</v>
      </c>
    </row>
    <row r="369" spans="1:27" ht="15.75" hidden="1" x14ac:dyDescent="0.2">
      <c r="A369" s="35">
        <f t="shared" si="10"/>
        <v>44978</v>
      </c>
      <c r="B369" s="36">
        <f>SUMIFS(СВЦЭМ!$K$40:$K$783,СВЦЭМ!$A$40:$A$783,$A369,СВЦЭМ!$B$39:$B$782,B$348)+'СЕТ СН'!$F$13</f>
        <v>0</v>
      </c>
      <c r="C369" s="36">
        <f>SUMIFS(СВЦЭМ!$K$40:$K$783,СВЦЭМ!$A$40:$A$783,$A369,СВЦЭМ!$B$39:$B$782,C$348)+'СЕТ СН'!$F$13</f>
        <v>0</v>
      </c>
      <c r="D369" s="36">
        <f>SUMIFS(СВЦЭМ!$K$40:$K$783,СВЦЭМ!$A$40:$A$783,$A369,СВЦЭМ!$B$39:$B$782,D$348)+'СЕТ СН'!$F$13</f>
        <v>0</v>
      </c>
      <c r="E369" s="36">
        <f>SUMIFS(СВЦЭМ!$K$40:$K$783,СВЦЭМ!$A$40:$A$783,$A369,СВЦЭМ!$B$39:$B$782,E$348)+'СЕТ СН'!$F$13</f>
        <v>0</v>
      </c>
      <c r="F369" s="36">
        <f>SUMIFS(СВЦЭМ!$K$40:$K$783,СВЦЭМ!$A$40:$A$783,$A369,СВЦЭМ!$B$39:$B$782,F$348)+'СЕТ СН'!$F$13</f>
        <v>0</v>
      </c>
      <c r="G369" s="36">
        <f>SUMIFS(СВЦЭМ!$K$40:$K$783,СВЦЭМ!$A$40:$A$783,$A369,СВЦЭМ!$B$39:$B$782,G$348)+'СЕТ СН'!$F$13</f>
        <v>0</v>
      </c>
      <c r="H369" s="36">
        <f>SUMIFS(СВЦЭМ!$K$40:$K$783,СВЦЭМ!$A$40:$A$783,$A369,СВЦЭМ!$B$39:$B$782,H$348)+'СЕТ СН'!$F$13</f>
        <v>0</v>
      </c>
      <c r="I369" s="36">
        <f>SUMIFS(СВЦЭМ!$K$40:$K$783,СВЦЭМ!$A$40:$A$783,$A369,СВЦЭМ!$B$39:$B$782,I$348)+'СЕТ СН'!$F$13</f>
        <v>0</v>
      </c>
      <c r="J369" s="36">
        <f>SUMIFS(СВЦЭМ!$K$40:$K$783,СВЦЭМ!$A$40:$A$783,$A369,СВЦЭМ!$B$39:$B$782,J$348)+'СЕТ СН'!$F$13</f>
        <v>0</v>
      </c>
      <c r="K369" s="36">
        <f>SUMIFS(СВЦЭМ!$K$40:$K$783,СВЦЭМ!$A$40:$A$783,$A369,СВЦЭМ!$B$39:$B$782,K$348)+'СЕТ СН'!$F$13</f>
        <v>0</v>
      </c>
      <c r="L369" s="36">
        <f>SUMIFS(СВЦЭМ!$K$40:$K$783,СВЦЭМ!$A$40:$A$783,$A369,СВЦЭМ!$B$39:$B$782,L$348)+'СЕТ СН'!$F$13</f>
        <v>0</v>
      </c>
      <c r="M369" s="36">
        <f>SUMIFS(СВЦЭМ!$K$40:$K$783,СВЦЭМ!$A$40:$A$783,$A369,СВЦЭМ!$B$39:$B$782,M$348)+'СЕТ СН'!$F$13</f>
        <v>0</v>
      </c>
      <c r="N369" s="36">
        <f>SUMIFS(СВЦЭМ!$K$40:$K$783,СВЦЭМ!$A$40:$A$783,$A369,СВЦЭМ!$B$39:$B$782,N$348)+'СЕТ СН'!$F$13</f>
        <v>0</v>
      </c>
      <c r="O369" s="36">
        <f>SUMIFS(СВЦЭМ!$K$40:$K$783,СВЦЭМ!$A$40:$A$783,$A369,СВЦЭМ!$B$39:$B$782,O$348)+'СЕТ СН'!$F$13</f>
        <v>0</v>
      </c>
      <c r="P369" s="36">
        <f>SUMIFS(СВЦЭМ!$K$40:$K$783,СВЦЭМ!$A$40:$A$783,$A369,СВЦЭМ!$B$39:$B$782,P$348)+'СЕТ СН'!$F$13</f>
        <v>0</v>
      </c>
      <c r="Q369" s="36">
        <f>SUMIFS(СВЦЭМ!$K$40:$K$783,СВЦЭМ!$A$40:$A$783,$A369,СВЦЭМ!$B$39:$B$782,Q$348)+'СЕТ СН'!$F$13</f>
        <v>0</v>
      </c>
      <c r="R369" s="36">
        <f>SUMIFS(СВЦЭМ!$K$40:$K$783,СВЦЭМ!$A$40:$A$783,$A369,СВЦЭМ!$B$39:$B$782,R$348)+'СЕТ СН'!$F$13</f>
        <v>0</v>
      </c>
      <c r="S369" s="36">
        <f>SUMIFS(СВЦЭМ!$K$40:$K$783,СВЦЭМ!$A$40:$A$783,$A369,СВЦЭМ!$B$39:$B$782,S$348)+'СЕТ СН'!$F$13</f>
        <v>0</v>
      </c>
      <c r="T369" s="36">
        <f>SUMIFS(СВЦЭМ!$K$40:$K$783,СВЦЭМ!$A$40:$A$783,$A369,СВЦЭМ!$B$39:$B$782,T$348)+'СЕТ СН'!$F$13</f>
        <v>0</v>
      </c>
      <c r="U369" s="36">
        <f>SUMIFS(СВЦЭМ!$K$40:$K$783,СВЦЭМ!$A$40:$A$783,$A369,СВЦЭМ!$B$39:$B$782,U$348)+'СЕТ СН'!$F$13</f>
        <v>0</v>
      </c>
      <c r="V369" s="36">
        <f>SUMIFS(СВЦЭМ!$K$40:$K$783,СВЦЭМ!$A$40:$A$783,$A369,СВЦЭМ!$B$39:$B$782,V$348)+'СЕТ СН'!$F$13</f>
        <v>0</v>
      </c>
      <c r="W369" s="36">
        <f>SUMIFS(СВЦЭМ!$K$40:$K$783,СВЦЭМ!$A$40:$A$783,$A369,СВЦЭМ!$B$39:$B$782,W$348)+'СЕТ СН'!$F$13</f>
        <v>0</v>
      </c>
      <c r="X369" s="36">
        <f>SUMIFS(СВЦЭМ!$K$40:$K$783,СВЦЭМ!$A$40:$A$783,$A369,СВЦЭМ!$B$39:$B$782,X$348)+'СЕТ СН'!$F$13</f>
        <v>0</v>
      </c>
      <c r="Y369" s="36">
        <f>SUMIFS(СВЦЭМ!$K$40:$K$783,СВЦЭМ!$A$40:$A$783,$A369,СВЦЭМ!$B$39:$B$782,Y$348)+'СЕТ СН'!$F$13</f>
        <v>0</v>
      </c>
    </row>
    <row r="370" spans="1:27" ht="15.75" hidden="1" x14ac:dyDescent="0.2">
      <c r="A370" s="35">
        <f t="shared" si="10"/>
        <v>44979</v>
      </c>
      <c r="B370" s="36">
        <f>SUMIFS(СВЦЭМ!$K$40:$K$783,СВЦЭМ!$A$40:$A$783,$A370,СВЦЭМ!$B$39:$B$782,B$348)+'СЕТ СН'!$F$13</f>
        <v>0</v>
      </c>
      <c r="C370" s="36">
        <f>SUMIFS(СВЦЭМ!$K$40:$K$783,СВЦЭМ!$A$40:$A$783,$A370,СВЦЭМ!$B$39:$B$782,C$348)+'СЕТ СН'!$F$13</f>
        <v>0</v>
      </c>
      <c r="D370" s="36">
        <f>SUMIFS(СВЦЭМ!$K$40:$K$783,СВЦЭМ!$A$40:$A$783,$A370,СВЦЭМ!$B$39:$B$782,D$348)+'СЕТ СН'!$F$13</f>
        <v>0</v>
      </c>
      <c r="E370" s="36">
        <f>SUMIFS(СВЦЭМ!$K$40:$K$783,СВЦЭМ!$A$40:$A$783,$A370,СВЦЭМ!$B$39:$B$782,E$348)+'СЕТ СН'!$F$13</f>
        <v>0</v>
      </c>
      <c r="F370" s="36">
        <f>SUMIFS(СВЦЭМ!$K$40:$K$783,СВЦЭМ!$A$40:$A$783,$A370,СВЦЭМ!$B$39:$B$782,F$348)+'СЕТ СН'!$F$13</f>
        <v>0</v>
      </c>
      <c r="G370" s="36">
        <f>SUMIFS(СВЦЭМ!$K$40:$K$783,СВЦЭМ!$A$40:$A$783,$A370,СВЦЭМ!$B$39:$B$782,G$348)+'СЕТ СН'!$F$13</f>
        <v>0</v>
      </c>
      <c r="H370" s="36">
        <f>SUMIFS(СВЦЭМ!$K$40:$K$783,СВЦЭМ!$A$40:$A$783,$A370,СВЦЭМ!$B$39:$B$782,H$348)+'СЕТ СН'!$F$13</f>
        <v>0</v>
      </c>
      <c r="I370" s="36">
        <f>SUMIFS(СВЦЭМ!$K$40:$K$783,СВЦЭМ!$A$40:$A$783,$A370,СВЦЭМ!$B$39:$B$782,I$348)+'СЕТ СН'!$F$13</f>
        <v>0</v>
      </c>
      <c r="J370" s="36">
        <f>SUMIFS(СВЦЭМ!$K$40:$K$783,СВЦЭМ!$A$40:$A$783,$A370,СВЦЭМ!$B$39:$B$782,J$348)+'СЕТ СН'!$F$13</f>
        <v>0</v>
      </c>
      <c r="K370" s="36">
        <f>SUMIFS(СВЦЭМ!$K$40:$K$783,СВЦЭМ!$A$40:$A$783,$A370,СВЦЭМ!$B$39:$B$782,K$348)+'СЕТ СН'!$F$13</f>
        <v>0</v>
      </c>
      <c r="L370" s="36">
        <f>SUMIFS(СВЦЭМ!$K$40:$K$783,СВЦЭМ!$A$40:$A$783,$A370,СВЦЭМ!$B$39:$B$782,L$348)+'СЕТ СН'!$F$13</f>
        <v>0</v>
      </c>
      <c r="M370" s="36">
        <f>SUMIFS(СВЦЭМ!$K$40:$K$783,СВЦЭМ!$A$40:$A$783,$A370,СВЦЭМ!$B$39:$B$782,M$348)+'СЕТ СН'!$F$13</f>
        <v>0</v>
      </c>
      <c r="N370" s="36">
        <f>SUMIFS(СВЦЭМ!$K$40:$K$783,СВЦЭМ!$A$40:$A$783,$A370,СВЦЭМ!$B$39:$B$782,N$348)+'СЕТ СН'!$F$13</f>
        <v>0</v>
      </c>
      <c r="O370" s="36">
        <f>SUMIFS(СВЦЭМ!$K$40:$K$783,СВЦЭМ!$A$40:$A$783,$A370,СВЦЭМ!$B$39:$B$782,O$348)+'СЕТ СН'!$F$13</f>
        <v>0</v>
      </c>
      <c r="P370" s="36">
        <f>SUMIFS(СВЦЭМ!$K$40:$K$783,СВЦЭМ!$A$40:$A$783,$A370,СВЦЭМ!$B$39:$B$782,P$348)+'СЕТ СН'!$F$13</f>
        <v>0</v>
      </c>
      <c r="Q370" s="36">
        <f>SUMIFS(СВЦЭМ!$K$40:$K$783,СВЦЭМ!$A$40:$A$783,$A370,СВЦЭМ!$B$39:$B$782,Q$348)+'СЕТ СН'!$F$13</f>
        <v>0</v>
      </c>
      <c r="R370" s="36">
        <f>SUMIFS(СВЦЭМ!$K$40:$K$783,СВЦЭМ!$A$40:$A$783,$A370,СВЦЭМ!$B$39:$B$782,R$348)+'СЕТ СН'!$F$13</f>
        <v>0</v>
      </c>
      <c r="S370" s="36">
        <f>SUMIFS(СВЦЭМ!$K$40:$K$783,СВЦЭМ!$A$40:$A$783,$A370,СВЦЭМ!$B$39:$B$782,S$348)+'СЕТ СН'!$F$13</f>
        <v>0</v>
      </c>
      <c r="T370" s="36">
        <f>SUMIFS(СВЦЭМ!$K$40:$K$783,СВЦЭМ!$A$40:$A$783,$A370,СВЦЭМ!$B$39:$B$782,T$348)+'СЕТ СН'!$F$13</f>
        <v>0</v>
      </c>
      <c r="U370" s="36">
        <f>SUMIFS(СВЦЭМ!$K$40:$K$783,СВЦЭМ!$A$40:$A$783,$A370,СВЦЭМ!$B$39:$B$782,U$348)+'СЕТ СН'!$F$13</f>
        <v>0</v>
      </c>
      <c r="V370" s="36">
        <f>SUMIFS(СВЦЭМ!$K$40:$K$783,СВЦЭМ!$A$40:$A$783,$A370,СВЦЭМ!$B$39:$B$782,V$348)+'СЕТ СН'!$F$13</f>
        <v>0</v>
      </c>
      <c r="W370" s="36">
        <f>SUMIFS(СВЦЭМ!$K$40:$K$783,СВЦЭМ!$A$40:$A$783,$A370,СВЦЭМ!$B$39:$B$782,W$348)+'СЕТ СН'!$F$13</f>
        <v>0</v>
      </c>
      <c r="X370" s="36">
        <f>SUMIFS(СВЦЭМ!$K$40:$K$783,СВЦЭМ!$A$40:$A$783,$A370,СВЦЭМ!$B$39:$B$782,X$348)+'СЕТ СН'!$F$13</f>
        <v>0</v>
      </c>
      <c r="Y370" s="36">
        <f>SUMIFS(СВЦЭМ!$K$40:$K$783,СВЦЭМ!$A$40:$A$783,$A370,СВЦЭМ!$B$39:$B$782,Y$348)+'СЕТ СН'!$F$13</f>
        <v>0</v>
      </c>
    </row>
    <row r="371" spans="1:27" ht="15.75" hidden="1" x14ac:dyDescent="0.2">
      <c r="A371" s="35">
        <f t="shared" si="10"/>
        <v>44980</v>
      </c>
      <c r="B371" s="36">
        <f>SUMIFS(СВЦЭМ!$K$40:$K$783,СВЦЭМ!$A$40:$A$783,$A371,СВЦЭМ!$B$39:$B$782,B$348)+'СЕТ СН'!$F$13</f>
        <v>0</v>
      </c>
      <c r="C371" s="36">
        <f>SUMIFS(СВЦЭМ!$K$40:$K$783,СВЦЭМ!$A$40:$A$783,$A371,СВЦЭМ!$B$39:$B$782,C$348)+'СЕТ СН'!$F$13</f>
        <v>0</v>
      </c>
      <c r="D371" s="36">
        <f>SUMIFS(СВЦЭМ!$K$40:$K$783,СВЦЭМ!$A$40:$A$783,$A371,СВЦЭМ!$B$39:$B$782,D$348)+'СЕТ СН'!$F$13</f>
        <v>0</v>
      </c>
      <c r="E371" s="36">
        <f>SUMIFS(СВЦЭМ!$K$40:$K$783,СВЦЭМ!$A$40:$A$783,$A371,СВЦЭМ!$B$39:$B$782,E$348)+'СЕТ СН'!$F$13</f>
        <v>0</v>
      </c>
      <c r="F371" s="36">
        <f>SUMIFS(СВЦЭМ!$K$40:$K$783,СВЦЭМ!$A$40:$A$783,$A371,СВЦЭМ!$B$39:$B$782,F$348)+'СЕТ СН'!$F$13</f>
        <v>0</v>
      </c>
      <c r="G371" s="36">
        <f>SUMIFS(СВЦЭМ!$K$40:$K$783,СВЦЭМ!$A$40:$A$783,$A371,СВЦЭМ!$B$39:$B$782,G$348)+'СЕТ СН'!$F$13</f>
        <v>0</v>
      </c>
      <c r="H371" s="36">
        <f>SUMIFS(СВЦЭМ!$K$40:$K$783,СВЦЭМ!$A$40:$A$783,$A371,СВЦЭМ!$B$39:$B$782,H$348)+'СЕТ СН'!$F$13</f>
        <v>0</v>
      </c>
      <c r="I371" s="36">
        <f>SUMIFS(СВЦЭМ!$K$40:$K$783,СВЦЭМ!$A$40:$A$783,$A371,СВЦЭМ!$B$39:$B$782,I$348)+'СЕТ СН'!$F$13</f>
        <v>0</v>
      </c>
      <c r="J371" s="36">
        <f>SUMIFS(СВЦЭМ!$K$40:$K$783,СВЦЭМ!$A$40:$A$783,$A371,СВЦЭМ!$B$39:$B$782,J$348)+'СЕТ СН'!$F$13</f>
        <v>0</v>
      </c>
      <c r="K371" s="36">
        <f>SUMIFS(СВЦЭМ!$K$40:$K$783,СВЦЭМ!$A$40:$A$783,$A371,СВЦЭМ!$B$39:$B$782,K$348)+'СЕТ СН'!$F$13</f>
        <v>0</v>
      </c>
      <c r="L371" s="36">
        <f>SUMIFS(СВЦЭМ!$K$40:$K$783,СВЦЭМ!$A$40:$A$783,$A371,СВЦЭМ!$B$39:$B$782,L$348)+'СЕТ СН'!$F$13</f>
        <v>0</v>
      </c>
      <c r="M371" s="36">
        <f>SUMIFS(СВЦЭМ!$K$40:$K$783,СВЦЭМ!$A$40:$A$783,$A371,СВЦЭМ!$B$39:$B$782,M$348)+'СЕТ СН'!$F$13</f>
        <v>0</v>
      </c>
      <c r="N371" s="36">
        <f>SUMIFS(СВЦЭМ!$K$40:$K$783,СВЦЭМ!$A$40:$A$783,$A371,СВЦЭМ!$B$39:$B$782,N$348)+'СЕТ СН'!$F$13</f>
        <v>0</v>
      </c>
      <c r="O371" s="36">
        <f>SUMIFS(СВЦЭМ!$K$40:$K$783,СВЦЭМ!$A$40:$A$783,$A371,СВЦЭМ!$B$39:$B$782,O$348)+'СЕТ СН'!$F$13</f>
        <v>0</v>
      </c>
      <c r="P371" s="36">
        <f>SUMIFS(СВЦЭМ!$K$40:$K$783,СВЦЭМ!$A$40:$A$783,$A371,СВЦЭМ!$B$39:$B$782,P$348)+'СЕТ СН'!$F$13</f>
        <v>0</v>
      </c>
      <c r="Q371" s="36">
        <f>SUMIFS(СВЦЭМ!$K$40:$K$783,СВЦЭМ!$A$40:$A$783,$A371,СВЦЭМ!$B$39:$B$782,Q$348)+'СЕТ СН'!$F$13</f>
        <v>0</v>
      </c>
      <c r="R371" s="36">
        <f>SUMIFS(СВЦЭМ!$K$40:$K$783,СВЦЭМ!$A$40:$A$783,$A371,СВЦЭМ!$B$39:$B$782,R$348)+'СЕТ СН'!$F$13</f>
        <v>0</v>
      </c>
      <c r="S371" s="36">
        <f>SUMIFS(СВЦЭМ!$K$40:$K$783,СВЦЭМ!$A$40:$A$783,$A371,СВЦЭМ!$B$39:$B$782,S$348)+'СЕТ СН'!$F$13</f>
        <v>0</v>
      </c>
      <c r="T371" s="36">
        <f>SUMIFS(СВЦЭМ!$K$40:$K$783,СВЦЭМ!$A$40:$A$783,$A371,СВЦЭМ!$B$39:$B$782,T$348)+'СЕТ СН'!$F$13</f>
        <v>0</v>
      </c>
      <c r="U371" s="36">
        <f>SUMIFS(СВЦЭМ!$K$40:$K$783,СВЦЭМ!$A$40:$A$783,$A371,СВЦЭМ!$B$39:$B$782,U$348)+'СЕТ СН'!$F$13</f>
        <v>0</v>
      </c>
      <c r="V371" s="36">
        <f>SUMIFS(СВЦЭМ!$K$40:$K$783,СВЦЭМ!$A$40:$A$783,$A371,СВЦЭМ!$B$39:$B$782,V$348)+'СЕТ СН'!$F$13</f>
        <v>0</v>
      </c>
      <c r="W371" s="36">
        <f>SUMIFS(СВЦЭМ!$K$40:$K$783,СВЦЭМ!$A$40:$A$783,$A371,СВЦЭМ!$B$39:$B$782,W$348)+'СЕТ СН'!$F$13</f>
        <v>0</v>
      </c>
      <c r="X371" s="36">
        <f>SUMIFS(СВЦЭМ!$K$40:$K$783,СВЦЭМ!$A$40:$A$783,$A371,СВЦЭМ!$B$39:$B$782,X$348)+'СЕТ СН'!$F$13</f>
        <v>0</v>
      </c>
      <c r="Y371" s="36">
        <f>SUMIFS(СВЦЭМ!$K$40:$K$783,СВЦЭМ!$A$40:$A$783,$A371,СВЦЭМ!$B$39:$B$782,Y$348)+'СЕТ СН'!$F$13</f>
        <v>0</v>
      </c>
    </row>
    <row r="372" spans="1:27" ht="15.75" hidden="1" x14ac:dyDescent="0.2">
      <c r="A372" s="35">
        <f t="shared" si="10"/>
        <v>44981</v>
      </c>
      <c r="B372" s="36">
        <f>SUMIFS(СВЦЭМ!$K$40:$K$783,СВЦЭМ!$A$40:$A$783,$A372,СВЦЭМ!$B$39:$B$782,B$348)+'СЕТ СН'!$F$13</f>
        <v>0</v>
      </c>
      <c r="C372" s="36">
        <f>SUMIFS(СВЦЭМ!$K$40:$K$783,СВЦЭМ!$A$40:$A$783,$A372,СВЦЭМ!$B$39:$B$782,C$348)+'СЕТ СН'!$F$13</f>
        <v>0</v>
      </c>
      <c r="D372" s="36">
        <f>SUMIFS(СВЦЭМ!$K$40:$K$783,СВЦЭМ!$A$40:$A$783,$A372,СВЦЭМ!$B$39:$B$782,D$348)+'СЕТ СН'!$F$13</f>
        <v>0</v>
      </c>
      <c r="E372" s="36">
        <f>SUMIFS(СВЦЭМ!$K$40:$K$783,СВЦЭМ!$A$40:$A$783,$A372,СВЦЭМ!$B$39:$B$782,E$348)+'СЕТ СН'!$F$13</f>
        <v>0</v>
      </c>
      <c r="F372" s="36">
        <f>SUMIFS(СВЦЭМ!$K$40:$K$783,СВЦЭМ!$A$40:$A$783,$A372,СВЦЭМ!$B$39:$B$782,F$348)+'СЕТ СН'!$F$13</f>
        <v>0</v>
      </c>
      <c r="G372" s="36">
        <f>SUMIFS(СВЦЭМ!$K$40:$K$783,СВЦЭМ!$A$40:$A$783,$A372,СВЦЭМ!$B$39:$B$782,G$348)+'СЕТ СН'!$F$13</f>
        <v>0</v>
      </c>
      <c r="H372" s="36">
        <f>SUMIFS(СВЦЭМ!$K$40:$K$783,СВЦЭМ!$A$40:$A$783,$A372,СВЦЭМ!$B$39:$B$782,H$348)+'СЕТ СН'!$F$13</f>
        <v>0</v>
      </c>
      <c r="I372" s="36">
        <f>SUMIFS(СВЦЭМ!$K$40:$K$783,СВЦЭМ!$A$40:$A$783,$A372,СВЦЭМ!$B$39:$B$782,I$348)+'СЕТ СН'!$F$13</f>
        <v>0</v>
      </c>
      <c r="J372" s="36">
        <f>SUMIFS(СВЦЭМ!$K$40:$K$783,СВЦЭМ!$A$40:$A$783,$A372,СВЦЭМ!$B$39:$B$782,J$348)+'СЕТ СН'!$F$13</f>
        <v>0</v>
      </c>
      <c r="K372" s="36">
        <f>SUMIFS(СВЦЭМ!$K$40:$K$783,СВЦЭМ!$A$40:$A$783,$A372,СВЦЭМ!$B$39:$B$782,K$348)+'СЕТ СН'!$F$13</f>
        <v>0</v>
      </c>
      <c r="L372" s="36">
        <f>SUMIFS(СВЦЭМ!$K$40:$K$783,СВЦЭМ!$A$40:$A$783,$A372,СВЦЭМ!$B$39:$B$782,L$348)+'СЕТ СН'!$F$13</f>
        <v>0</v>
      </c>
      <c r="M372" s="36">
        <f>SUMIFS(СВЦЭМ!$K$40:$K$783,СВЦЭМ!$A$40:$A$783,$A372,СВЦЭМ!$B$39:$B$782,M$348)+'СЕТ СН'!$F$13</f>
        <v>0</v>
      </c>
      <c r="N372" s="36">
        <f>SUMIFS(СВЦЭМ!$K$40:$K$783,СВЦЭМ!$A$40:$A$783,$A372,СВЦЭМ!$B$39:$B$782,N$348)+'СЕТ СН'!$F$13</f>
        <v>0</v>
      </c>
      <c r="O372" s="36">
        <f>SUMIFS(СВЦЭМ!$K$40:$K$783,СВЦЭМ!$A$40:$A$783,$A372,СВЦЭМ!$B$39:$B$782,O$348)+'СЕТ СН'!$F$13</f>
        <v>0</v>
      </c>
      <c r="P372" s="36">
        <f>SUMIFS(СВЦЭМ!$K$40:$K$783,СВЦЭМ!$A$40:$A$783,$A372,СВЦЭМ!$B$39:$B$782,P$348)+'СЕТ СН'!$F$13</f>
        <v>0</v>
      </c>
      <c r="Q372" s="36">
        <f>SUMIFS(СВЦЭМ!$K$40:$K$783,СВЦЭМ!$A$40:$A$783,$A372,СВЦЭМ!$B$39:$B$782,Q$348)+'СЕТ СН'!$F$13</f>
        <v>0</v>
      </c>
      <c r="R372" s="36">
        <f>SUMIFS(СВЦЭМ!$K$40:$K$783,СВЦЭМ!$A$40:$A$783,$A372,СВЦЭМ!$B$39:$B$782,R$348)+'СЕТ СН'!$F$13</f>
        <v>0</v>
      </c>
      <c r="S372" s="36">
        <f>SUMIFS(СВЦЭМ!$K$40:$K$783,СВЦЭМ!$A$40:$A$783,$A372,СВЦЭМ!$B$39:$B$782,S$348)+'СЕТ СН'!$F$13</f>
        <v>0</v>
      </c>
      <c r="T372" s="36">
        <f>SUMIFS(СВЦЭМ!$K$40:$K$783,СВЦЭМ!$A$40:$A$783,$A372,СВЦЭМ!$B$39:$B$782,T$348)+'СЕТ СН'!$F$13</f>
        <v>0</v>
      </c>
      <c r="U372" s="36">
        <f>SUMIFS(СВЦЭМ!$K$40:$K$783,СВЦЭМ!$A$40:$A$783,$A372,СВЦЭМ!$B$39:$B$782,U$348)+'СЕТ СН'!$F$13</f>
        <v>0</v>
      </c>
      <c r="V372" s="36">
        <f>SUMIFS(СВЦЭМ!$K$40:$K$783,СВЦЭМ!$A$40:$A$783,$A372,СВЦЭМ!$B$39:$B$782,V$348)+'СЕТ СН'!$F$13</f>
        <v>0</v>
      </c>
      <c r="W372" s="36">
        <f>SUMIFS(СВЦЭМ!$K$40:$K$783,СВЦЭМ!$A$40:$A$783,$A372,СВЦЭМ!$B$39:$B$782,W$348)+'СЕТ СН'!$F$13</f>
        <v>0</v>
      </c>
      <c r="X372" s="36">
        <f>SUMIFS(СВЦЭМ!$K$40:$K$783,СВЦЭМ!$A$40:$A$783,$A372,СВЦЭМ!$B$39:$B$782,X$348)+'СЕТ СН'!$F$13</f>
        <v>0</v>
      </c>
      <c r="Y372" s="36">
        <f>SUMIFS(СВЦЭМ!$K$40:$K$783,СВЦЭМ!$A$40:$A$783,$A372,СВЦЭМ!$B$39:$B$782,Y$348)+'СЕТ СН'!$F$13</f>
        <v>0</v>
      </c>
    </row>
    <row r="373" spans="1:27" ht="15.75" hidden="1" x14ac:dyDescent="0.2">
      <c r="A373" s="35">
        <f t="shared" si="10"/>
        <v>44982</v>
      </c>
      <c r="B373" s="36">
        <f>SUMIFS(СВЦЭМ!$K$40:$K$783,СВЦЭМ!$A$40:$A$783,$A373,СВЦЭМ!$B$39:$B$782,B$348)+'СЕТ СН'!$F$13</f>
        <v>0</v>
      </c>
      <c r="C373" s="36">
        <f>SUMIFS(СВЦЭМ!$K$40:$K$783,СВЦЭМ!$A$40:$A$783,$A373,СВЦЭМ!$B$39:$B$782,C$348)+'СЕТ СН'!$F$13</f>
        <v>0</v>
      </c>
      <c r="D373" s="36">
        <f>SUMIFS(СВЦЭМ!$K$40:$K$783,СВЦЭМ!$A$40:$A$783,$A373,СВЦЭМ!$B$39:$B$782,D$348)+'СЕТ СН'!$F$13</f>
        <v>0</v>
      </c>
      <c r="E373" s="36">
        <f>SUMIFS(СВЦЭМ!$K$40:$K$783,СВЦЭМ!$A$40:$A$783,$A373,СВЦЭМ!$B$39:$B$782,E$348)+'СЕТ СН'!$F$13</f>
        <v>0</v>
      </c>
      <c r="F373" s="36">
        <f>SUMIFS(СВЦЭМ!$K$40:$K$783,СВЦЭМ!$A$40:$A$783,$A373,СВЦЭМ!$B$39:$B$782,F$348)+'СЕТ СН'!$F$13</f>
        <v>0</v>
      </c>
      <c r="G373" s="36">
        <f>SUMIFS(СВЦЭМ!$K$40:$K$783,СВЦЭМ!$A$40:$A$783,$A373,СВЦЭМ!$B$39:$B$782,G$348)+'СЕТ СН'!$F$13</f>
        <v>0</v>
      </c>
      <c r="H373" s="36">
        <f>SUMIFS(СВЦЭМ!$K$40:$K$783,СВЦЭМ!$A$40:$A$783,$A373,СВЦЭМ!$B$39:$B$782,H$348)+'СЕТ СН'!$F$13</f>
        <v>0</v>
      </c>
      <c r="I373" s="36">
        <f>SUMIFS(СВЦЭМ!$K$40:$K$783,СВЦЭМ!$A$40:$A$783,$A373,СВЦЭМ!$B$39:$B$782,I$348)+'СЕТ СН'!$F$13</f>
        <v>0</v>
      </c>
      <c r="J373" s="36">
        <f>SUMIFS(СВЦЭМ!$K$40:$K$783,СВЦЭМ!$A$40:$A$783,$A373,СВЦЭМ!$B$39:$B$782,J$348)+'СЕТ СН'!$F$13</f>
        <v>0</v>
      </c>
      <c r="K373" s="36">
        <f>SUMIFS(СВЦЭМ!$K$40:$K$783,СВЦЭМ!$A$40:$A$783,$A373,СВЦЭМ!$B$39:$B$782,K$348)+'СЕТ СН'!$F$13</f>
        <v>0</v>
      </c>
      <c r="L373" s="36">
        <f>SUMIFS(СВЦЭМ!$K$40:$K$783,СВЦЭМ!$A$40:$A$783,$A373,СВЦЭМ!$B$39:$B$782,L$348)+'СЕТ СН'!$F$13</f>
        <v>0</v>
      </c>
      <c r="M373" s="36">
        <f>SUMIFS(СВЦЭМ!$K$40:$K$783,СВЦЭМ!$A$40:$A$783,$A373,СВЦЭМ!$B$39:$B$782,M$348)+'СЕТ СН'!$F$13</f>
        <v>0</v>
      </c>
      <c r="N373" s="36">
        <f>SUMIFS(СВЦЭМ!$K$40:$K$783,СВЦЭМ!$A$40:$A$783,$A373,СВЦЭМ!$B$39:$B$782,N$348)+'СЕТ СН'!$F$13</f>
        <v>0</v>
      </c>
      <c r="O373" s="36">
        <f>SUMIFS(СВЦЭМ!$K$40:$K$783,СВЦЭМ!$A$40:$A$783,$A373,СВЦЭМ!$B$39:$B$782,O$348)+'СЕТ СН'!$F$13</f>
        <v>0</v>
      </c>
      <c r="P373" s="36">
        <f>SUMIFS(СВЦЭМ!$K$40:$K$783,СВЦЭМ!$A$40:$A$783,$A373,СВЦЭМ!$B$39:$B$782,P$348)+'СЕТ СН'!$F$13</f>
        <v>0</v>
      </c>
      <c r="Q373" s="36">
        <f>SUMIFS(СВЦЭМ!$K$40:$K$783,СВЦЭМ!$A$40:$A$783,$A373,СВЦЭМ!$B$39:$B$782,Q$348)+'СЕТ СН'!$F$13</f>
        <v>0</v>
      </c>
      <c r="R373" s="36">
        <f>SUMIFS(СВЦЭМ!$K$40:$K$783,СВЦЭМ!$A$40:$A$783,$A373,СВЦЭМ!$B$39:$B$782,R$348)+'СЕТ СН'!$F$13</f>
        <v>0</v>
      </c>
      <c r="S373" s="36">
        <f>SUMIFS(СВЦЭМ!$K$40:$K$783,СВЦЭМ!$A$40:$A$783,$A373,СВЦЭМ!$B$39:$B$782,S$348)+'СЕТ СН'!$F$13</f>
        <v>0</v>
      </c>
      <c r="T373" s="36">
        <f>SUMIFS(СВЦЭМ!$K$40:$K$783,СВЦЭМ!$A$40:$A$783,$A373,СВЦЭМ!$B$39:$B$782,T$348)+'СЕТ СН'!$F$13</f>
        <v>0</v>
      </c>
      <c r="U373" s="36">
        <f>SUMIFS(СВЦЭМ!$K$40:$K$783,СВЦЭМ!$A$40:$A$783,$A373,СВЦЭМ!$B$39:$B$782,U$348)+'СЕТ СН'!$F$13</f>
        <v>0</v>
      </c>
      <c r="V373" s="36">
        <f>SUMIFS(СВЦЭМ!$K$40:$K$783,СВЦЭМ!$A$40:$A$783,$A373,СВЦЭМ!$B$39:$B$782,V$348)+'СЕТ СН'!$F$13</f>
        <v>0</v>
      </c>
      <c r="W373" s="36">
        <f>SUMIFS(СВЦЭМ!$K$40:$K$783,СВЦЭМ!$A$40:$A$783,$A373,СВЦЭМ!$B$39:$B$782,W$348)+'СЕТ СН'!$F$13</f>
        <v>0</v>
      </c>
      <c r="X373" s="36">
        <f>SUMIFS(СВЦЭМ!$K$40:$K$783,СВЦЭМ!$A$40:$A$783,$A373,СВЦЭМ!$B$39:$B$782,X$348)+'СЕТ СН'!$F$13</f>
        <v>0</v>
      </c>
      <c r="Y373" s="36">
        <f>SUMIFS(СВЦЭМ!$K$40:$K$783,СВЦЭМ!$A$40:$A$783,$A373,СВЦЭМ!$B$39:$B$782,Y$348)+'СЕТ СН'!$F$13</f>
        <v>0</v>
      </c>
    </row>
    <row r="374" spans="1:27" ht="15.75" hidden="1" x14ac:dyDescent="0.2">
      <c r="A374" s="35">
        <f t="shared" si="10"/>
        <v>44983</v>
      </c>
      <c r="B374" s="36">
        <f>SUMIFS(СВЦЭМ!$K$40:$K$783,СВЦЭМ!$A$40:$A$783,$A374,СВЦЭМ!$B$39:$B$782,B$348)+'СЕТ СН'!$F$13</f>
        <v>0</v>
      </c>
      <c r="C374" s="36">
        <f>SUMIFS(СВЦЭМ!$K$40:$K$783,СВЦЭМ!$A$40:$A$783,$A374,СВЦЭМ!$B$39:$B$782,C$348)+'СЕТ СН'!$F$13</f>
        <v>0</v>
      </c>
      <c r="D374" s="36">
        <f>SUMIFS(СВЦЭМ!$K$40:$K$783,СВЦЭМ!$A$40:$A$783,$A374,СВЦЭМ!$B$39:$B$782,D$348)+'СЕТ СН'!$F$13</f>
        <v>0</v>
      </c>
      <c r="E374" s="36">
        <f>SUMIFS(СВЦЭМ!$K$40:$K$783,СВЦЭМ!$A$40:$A$783,$A374,СВЦЭМ!$B$39:$B$782,E$348)+'СЕТ СН'!$F$13</f>
        <v>0</v>
      </c>
      <c r="F374" s="36">
        <f>SUMIFS(СВЦЭМ!$K$40:$K$783,СВЦЭМ!$A$40:$A$783,$A374,СВЦЭМ!$B$39:$B$782,F$348)+'СЕТ СН'!$F$13</f>
        <v>0</v>
      </c>
      <c r="G374" s="36">
        <f>SUMIFS(СВЦЭМ!$K$40:$K$783,СВЦЭМ!$A$40:$A$783,$A374,СВЦЭМ!$B$39:$B$782,G$348)+'СЕТ СН'!$F$13</f>
        <v>0</v>
      </c>
      <c r="H374" s="36">
        <f>SUMIFS(СВЦЭМ!$K$40:$K$783,СВЦЭМ!$A$40:$A$783,$A374,СВЦЭМ!$B$39:$B$782,H$348)+'СЕТ СН'!$F$13</f>
        <v>0</v>
      </c>
      <c r="I374" s="36">
        <f>SUMIFS(СВЦЭМ!$K$40:$K$783,СВЦЭМ!$A$40:$A$783,$A374,СВЦЭМ!$B$39:$B$782,I$348)+'СЕТ СН'!$F$13</f>
        <v>0</v>
      </c>
      <c r="J374" s="36">
        <f>SUMIFS(СВЦЭМ!$K$40:$K$783,СВЦЭМ!$A$40:$A$783,$A374,СВЦЭМ!$B$39:$B$782,J$348)+'СЕТ СН'!$F$13</f>
        <v>0</v>
      </c>
      <c r="K374" s="36">
        <f>SUMIFS(СВЦЭМ!$K$40:$K$783,СВЦЭМ!$A$40:$A$783,$A374,СВЦЭМ!$B$39:$B$782,K$348)+'СЕТ СН'!$F$13</f>
        <v>0</v>
      </c>
      <c r="L374" s="36">
        <f>SUMIFS(СВЦЭМ!$K$40:$K$783,СВЦЭМ!$A$40:$A$783,$A374,СВЦЭМ!$B$39:$B$782,L$348)+'СЕТ СН'!$F$13</f>
        <v>0</v>
      </c>
      <c r="M374" s="36">
        <f>SUMIFS(СВЦЭМ!$K$40:$K$783,СВЦЭМ!$A$40:$A$783,$A374,СВЦЭМ!$B$39:$B$782,M$348)+'СЕТ СН'!$F$13</f>
        <v>0</v>
      </c>
      <c r="N374" s="36">
        <f>SUMIFS(СВЦЭМ!$K$40:$K$783,СВЦЭМ!$A$40:$A$783,$A374,СВЦЭМ!$B$39:$B$782,N$348)+'СЕТ СН'!$F$13</f>
        <v>0</v>
      </c>
      <c r="O374" s="36">
        <f>SUMIFS(СВЦЭМ!$K$40:$K$783,СВЦЭМ!$A$40:$A$783,$A374,СВЦЭМ!$B$39:$B$782,O$348)+'СЕТ СН'!$F$13</f>
        <v>0</v>
      </c>
      <c r="P374" s="36">
        <f>SUMIFS(СВЦЭМ!$K$40:$K$783,СВЦЭМ!$A$40:$A$783,$A374,СВЦЭМ!$B$39:$B$782,P$348)+'СЕТ СН'!$F$13</f>
        <v>0</v>
      </c>
      <c r="Q374" s="36">
        <f>SUMIFS(СВЦЭМ!$K$40:$K$783,СВЦЭМ!$A$40:$A$783,$A374,СВЦЭМ!$B$39:$B$782,Q$348)+'СЕТ СН'!$F$13</f>
        <v>0</v>
      </c>
      <c r="R374" s="36">
        <f>SUMIFS(СВЦЭМ!$K$40:$K$783,СВЦЭМ!$A$40:$A$783,$A374,СВЦЭМ!$B$39:$B$782,R$348)+'СЕТ СН'!$F$13</f>
        <v>0</v>
      </c>
      <c r="S374" s="36">
        <f>SUMIFS(СВЦЭМ!$K$40:$K$783,СВЦЭМ!$A$40:$A$783,$A374,СВЦЭМ!$B$39:$B$782,S$348)+'СЕТ СН'!$F$13</f>
        <v>0</v>
      </c>
      <c r="T374" s="36">
        <f>SUMIFS(СВЦЭМ!$K$40:$K$783,СВЦЭМ!$A$40:$A$783,$A374,СВЦЭМ!$B$39:$B$782,T$348)+'СЕТ СН'!$F$13</f>
        <v>0</v>
      </c>
      <c r="U374" s="36">
        <f>SUMIFS(СВЦЭМ!$K$40:$K$783,СВЦЭМ!$A$40:$A$783,$A374,СВЦЭМ!$B$39:$B$782,U$348)+'СЕТ СН'!$F$13</f>
        <v>0</v>
      </c>
      <c r="V374" s="36">
        <f>SUMIFS(СВЦЭМ!$K$40:$K$783,СВЦЭМ!$A$40:$A$783,$A374,СВЦЭМ!$B$39:$B$782,V$348)+'СЕТ СН'!$F$13</f>
        <v>0</v>
      </c>
      <c r="W374" s="36">
        <f>SUMIFS(СВЦЭМ!$K$40:$K$783,СВЦЭМ!$A$40:$A$783,$A374,СВЦЭМ!$B$39:$B$782,W$348)+'СЕТ СН'!$F$13</f>
        <v>0</v>
      </c>
      <c r="X374" s="36">
        <f>SUMIFS(СВЦЭМ!$K$40:$K$783,СВЦЭМ!$A$40:$A$783,$A374,СВЦЭМ!$B$39:$B$782,X$348)+'СЕТ СН'!$F$13</f>
        <v>0</v>
      </c>
      <c r="Y374" s="36">
        <f>SUMIFS(СВЦЭМ!$K$40:$K$783,СВЦЭМ!$A$40:$A$783,$A374,СВЦЭМ!$B$39:$B$782,Y$348)+'СЕТ СН'!$F$13</f>
        <v>0</v>
      </c>
    </row>
    <row r="375" spans="1:27" ht="15.75" hidden="1" x14ac:dyDescent="0.2">
      <c r="A375" s="35">
        <f t="shared" si="10"/>
        <v>44984</v>
      </c>
      <c r="B375" s="36">
        <f>SUMIFS(СВЦЭМ!$K$40:$K$783,СВЦЭМ!$A$40:$A$783,$A375,СВЦЭМ!$B$39:$B$782,B$348)+'СЕТ СН'!$F$13</f>
        <v>0</v>
      </c>
      <c r="C375" s="36">
        <f>SUMIFS(СВЦЭМ!$K$40:$K$783,СВЦЭМ!$A$40:$A$783,$A375,СВЦЭМ!$B$39:$B$782,C$348)+'СЕТ СН'!$F$13</f>
        <v>0</v>
      </c>
      <c r="D375" s="36">
        <f>SUMIFS(СВЦЭМ!$K$40:$K$783,СВЦЭМ!$A$40:$A$783,$A375,СВЦЭМ!$B$39:$B$782,D$348)+'СЕТ СН'!$F$13</f>
        <v>0</v>
      </c>
      <c r="E375" s="36">
        <f>SUMIFS(СВЦЭМ!$K$40:$K$783,СВЦЭМ!$A$40:$A$783,$A375,СВЦЭМ!$B$39:$B$782,E$348)+'СЕТ СН'!$F$13</f>
        <v>0</v>
      </c>
      <c r="F375" s="36">
        <f>SUMIFS(СВЦЭМ!$K$40:$K$783,СВЦЭМ!$A$40:$A$783,$A375,СВЦЭМ!$B$39:$B$782,F$348)+'СЕТ СН'!$F$13</f>
        <v>0</v>
      </c>
      <c r="G375" s="36">
        <f>SUMIFS(СВЦЭМ!$K$40:$K$783,СВЦЭМ!$A$40:$A$783,$A375,СВЦЭМ!$B$39:$B$782,G$348)+'СЕТ СН'!$F$13</f>
        <v>0</v>
      </c>
      <c r="H375" s="36">
        <f>SUMIFS(СВЦЭМ!$K$40:$K$783,СВЦЭМ!$A$40:$A$783,$A375,СВЦЭМ!$B$39:$B$782,H$348)+'СЕТ СН'!$F$13</f>
        <v>0</v>
      </c>
      <c r="I375" s="36">
        <f>SUMIFS(СВЦЭМ!$K$40:$K$783,СВЦЭМ!$A$40:$A$783,$A375,СВЦЭМ!$B$39:$B$782,I$348)+'СЕТ СН'!$F$13</f>
        <v>0</v>
      </c>
      <c r="J375" s="36">
        <f>SUMIFS(СВЦЭМ!$K$40:$K$783,СВЦЭМ!$A$40:$A$783,$A375,СВЦЭМ!$B$39:$B$782,J$348)+'СЕТ СН'!$F$13</f>
        <v>0</v>
      </c>
      <c r="K375" s="36">
        <f>SUMIFS(СВЦЭМ!$K$40:$K$783,СВЦЭМ!$A$40:$A$783,$A375,СВЦЭМ!$B$39:$B$782,K$348)+'СЕТ СН'!$F$13</f>
        <v>0</v>
      </c>
      <c r="L375" s="36">
        <f>SUMIFS(СВЦЭМ!$K$40:$K$783,СВЦЭМ!$A$40:$A$783,$A375,СВЦЭМ!$B$39:$B$782,L$348)+'СЕТ СН'!$F$13</f>
        <v>0</v>
      </c>
      <c r="M375" s="36">
        <f>SUMIFS(СВЦЭМ!$K$40:$K$783,СВЦЭМ!$A$40:$A$783,$A375,СВЦЭМ!$B$39:$B$782,M$348)+'СЕТ СН'!$F$13</f>
        <v>0</v>
      </c>
      <c r="N375" s="36">
        <f>SUMIFS(СВЦЭМ!$K$40:$K$783,СВЦЭМ!$A$40:$A$783,$A375,СВЦЭМ!$B$39:$B$782,N$348)+'СЕТ СН'!$F$13</f>
        <v>0</v>
      </c>
      <c r="O375" s="36">
        <f>SUMIFS(СВЦЭМ!$K$40:$K$783,СВЦЭМ!$A$40:$A$783,$A375,СВЦЭМ!$B$39:$B$782,O$348)+'СЕТ СН'!$F$13</f>
        <v>0</v>
      </c>
      <c r="P375" s="36">
        <f>SUMIFS(СВЦЭМ!$K$40:$K$783,СВЦЭМ!$A$40:$A$783,$A375,СВЦЭМ!$B$39:$B$782,P$348)+'СЕТ СН'!$F$13</f>
        <v>0</v>
      </c>
      <c r="Q375" s="36">
        <f>SUMIFS(СВЦЭМ!$K$40:$K$783,СВЦЭМ!$A$40:$A$783,$A375,СВЦЭМ!$B$39:$B$782,Q$348)+'СЕТ СН'!$F$13</f>
        <v>0</v>
      </c>
      <c r="R375" s="36">
        <f>SUMIFS(СВЦЭМ!$K$40:$K$783,СВЦЭМ!$A$40:$A$783,$A375,СВЦЭМ!$B$39:$B$782,R$348)+'СЕТ СН'!$F$13</f>
        <v>0</v>
      </c>
      <c r="S375" s="36">
        <f>SUMIFS(СВЦЭМ!$K$40:$K$783,СВЦЭМ!$A$40:$A$783,$A375,СВЦЭМ!$B$39:$B$782,S$348)+'СЕТ СН'!$F$13</f>
        <v>0</v>
      </c>
      <c r="T375" s="36">
        <f>SUMIFS(СВЦЭМ!$K$40:$K$783,СВЦЭМ!$A$40:$A$783,$A375,СВЦЭМ!$B$39:$B$782,T$348)+'СЕТ СН'!$F$13</f>
        <v>0</v>
      </c>
      <c r="U375" s="36">
        <f>SUMIFS(СВЦЭМ!$K$40:$K$783,СВЦЭМ!$A$40:$A$783,$A375,СВЦЭМ!$B$39:$B$782,U$348)+'СЕТ СН'!$F$13</f>
        <v>0</v>
      </c>
      <c r="V375" s="36">
        <f>SUMIFS(СВЦЭМ!$K$40:$K$783,СВЦЭМ!$A$40:$A$783,$A375,СВЦЭМ!$B$39:$B$782,V$348)+'СЕТ СН'!$F$13</f>
        <v>0</v>
      </c>
      <c r="W375" s="36">
        <f>SUMIFS(СВЦЭМ!$K$40:$K$783,СВЦЭМ!$A$40:$A$783,$A375,СВЦЭМ!$B$39:$B$782,W$348)+'СЕТ СН'!$F$13</f>
        <v>0</v>
      </c>
      <c r="X375" s="36">
        <f>SUMIFS(СВЦЭМ!$K$40:$K$783,СВЦЭМ!$A$40:$A$783,$A375,СВЦЭМ!$B$39:$B$782,X$348)+'СЕТ СН'!$F$13</f>
        <v>0</v>
      </c>
      <c r="Y375" s="36">
        <f>SUMIFS(СВЦЭМ!$K$40:$K$783,СВЦЭМ!$A$40:$A$783,$A375,СВЦЭМ!$B$39:$B$782,Y$348)+'СЕТ СН'!$F$13</f>
        <v>0</v>
      </c>
    </row>
    <row r="376" spans="1:27" ht="15.75" hidden="1" x14ac:dyDescent="0.2">
      <c r="A376" s="35">
        <f t="shared" si="10"/>
        <v>44985</v>
      </c>
      <c r="B376" s="36">
        <f>SUMIFS(СВЦЭМ!$K$40:$K$783,СВЦЭМ!$A$40:$A$783,$A376,СВЦЭМ!$B$39:$B$782,B$348)+'СЕТ СН'!$F$13</f>
        <v>0</v>
      </c>
      <c r="C376" s="36">
        <f>SUMIFS(СВЦЭМ!$K$40:$K$783,СВЦЭМ!$A$40:$A$783,$A376,СВЦЭМ!$B$39:$B$782,C$348)+'СЕТ СН'!$F$13</f>
        <v>0</v>
      </c>
      <c r="D376" s="36">
        <f>SUMIFS(СВЦЭМ!$K$40:$K$783,СВЦЭМ!$A$40:$A$783,$A376,СВЦЭМ!$B$39:$B$782,D$348)+'СЕТ СН'!$F$13</f>
        <v>0</v>
      </c>
      <c r="E376" s="36">
        <f>SUMIFS(СВЦЭМ!$K$40:$K$783,СВЦЭМ!$A$40:$A$783,$A376,СВЦЭМ!$B$39:$B$782,E$348)+'СЕТ СН'!$F$13</f>
        <v>0</v>
      </c>
      <c r="F376" s="36">
        <f>SUMIFS(СВЦЭМ!$K$40:$K$783,СВЦЭМ!$A$40:$A$783,$A376,СВЦЭМ!$B$39:$B$782,F$348)+'СЕТ СН'!$F$13</f>
        <v>0</v>
      </c>
      <c r="G376" s="36">
        <f>SUMIFS(СВЦЭМ!$K$40:$K$783,СВЦЭМ!$A$40:$A$783,$A376,СВЦЭМ!$B$39:$B$782,G$348)+'СЕТ СН'!$F$13</f>
        <v>0</v>
      </c>
      <c r="H376" s="36">
        <f>SUMIFS(СВЦЭМ!$K$40:$K$783,СВЦЭМ!$A$40:$A$783,$A376,СВЦЭМ!$B$39:$B$782,H$348)+'СЕТ СН'!$F$13</f>
        <v>0</v>
      </c>
      <c r="I376" s="36">
        <f>SUMIFS(СВЦЭМ!$K$40:$K$783,СВЦЭМ!$A$40:$A$783,$A376,СВЦЭМ!$B$39:$B$782,I$348)+'СЕТ СН'!$F$13</f>
        <v>0</v>
      </c>
      <c r="J376" s="36">
        <f>SUMIFS(СВЦЭМ!$K$40:$K$783,СВЦЭМ!$A$40:$A$783,$A376,СВЦЭМ!$B$39:$B$782,J$348)+'СЕТ СН'!$F$13</f>
        <v>0</v>
      </c>
      <c r="K376" s="36">
        <f>SUMIFS(СВЦЭМ!$K$40:$K$783,СВЦЭМ!$A$40:$A$783,$A376,СВЦЭМ!$B$39:$B$782,K$348)+'СЕТ СН'!$F$13</f>
        <v>0</v>
      </c>
      <c r="L376" s="36">
        <f>SUMIFS(СВЦЭМ!$K$40:$K$783,СВЦЭМ!$A$40:$A$783,$A376,СВЦЭМ!$B$39:$B$782,L$348)+'СЕТ СН'!$F$13</f>
        <v>0</v>
      </c>
      <c r="M376" s="36">
        <f>SUMIFS(СВЦЭМ!$K$40:$K$783,СВЦЭМ!$A$40:$A$783,$A376,СВЦЭМ!$B$39:$B$782,M$348)+'СЕТ СН'!$F$13</f>
        <v>0</v>
      </c>
      <c r="N376" s="36">
        <f>SUMIFS(СВЦЭМ!$K$40:$K$783,СВЦЭМ!$A$40:$A$783,$A376,СВЦЭМ!$B$39:$B$782,N$348)+'СЕТ СН'!$F$13</f>
        <v>0</v>
      </c>
      <c r="O376" s="36">
        <f>SUMIFS(СВЦЭМ!$K$40:$K$783,СВЦЭМ!$A$40:$A$783,$A376,СВЦЭМ!$B$39:$B$782,O$348)+'СЕТ СН'!$F$13</f>
        <v>0</v>
      </c>
      <c r="P376" s="36">
        <f>SUMIFS(СВЦЭМ!$K$40:$K$783,СВЦЭМ!$A$40:$A$783,$A376,СВЦЭМ!$B$39:$B$782,P$348)+'СЕТ СН'!$F$13</f>
        <v>0</v>
      </c>
      <c r="Q376" s="36">
        <f>SUMIFS(СВЦЭМ!$K$40:$K$783,СВЦЭМ!$A$40:$A$783,$A376,СВЦЭМ!$B$39:$B$782,Q$348)+'СЕТ СН'!$F$13</f>
        <v>0</v>
      </c>
      <c r="R376" s="36">
        <f>SUMIFS(СВЦЭМ!$K$40:$K$783,СВЦЭМ!$A$40:$A$783,$A376,СВЦЭМ!$B$39:$B$782,R$348)+'СЕТ СН'!$F$13</f>
        <v>0</v>
      </c>
      <c r="S376" s="36">
        <f>SUMIFS(СВЦЭМ!$K$40:$K$783,СВЦЭМ!$A$40:$A$783,$A376,СВЦЭМ!$B$39:$B$782,S$348)+'СЕТ СН'!$F$13</f>
        <v>0</v>
      </c>
      <c r="T376" s="36">
        <f>SUMIFS(СВЦЭМ!$K$40:$K$783,СВЦЭМ!$A$40:$A$783,$A376,СВЦЭМ!$B$39:$B$782,T$348)+'СЕТ СН'!$F$13</f>
        <v>0</v>
      </c>
      <c r="U376" s="36">
        <f>SUMIFS(СВЦЭМ!$K$40:$K$783,СВЦЭМ!$A$40:$A$783,$A376,СВЦЭМ!$B$39:$B$782,U$348)+'СЕТ СН'!$F$13</f>
        <v>0</v>
      </c>
      <c r="V376" s="36">
        <f>SUMIFS(СВЦЭМ!$K$40:$K$783,СВЦЭМ!$A$40:$A$783,$A376,СВЦЭМ!$B$39:$B$782,V$348)+'СЕТ СН'!$F$13</f>
        <v>0</v>
      </c>
      <c r="W376" s="36">
        <f>SUMIFS(СВЦЭМ!$K$40:$K$783,СВЦЭМ!$A$40:$A$783,$A376,СВЦЭМ!$B$39:$B$782,W$348)+'СЕТ СН'!$F$13</f>
        <v>0</v>
      </c>
      <c r="X376" s="36">
        <f>SUMIFS(СВЦЭМ!$K$40:$K$783,СВЦЭМ!$A$40:$A$783,$A376,СВЦЭМ!$B$39:$B$782,X$348)+'СЕТ СН'!$F$13</f>
        <v>0</v>
      </c>
      <c r="Y376" s="36">
        <f>SUMIFS(СВЦЭМ!$K$40:$K$783,СВЦЭМ!$A$40:$A$783,$A376,СВЦЭМ!$B$39:$B$782,Y$348)+'СЕТ СН'!$F$13</f>
        <v>0</v>
      </c>
    </row>
    <row r="377" spans="1:27" ht="15.75" hidden="1" x14ac:dyDescent="0.2">
      <c r="A377" s="35">
        <f t="shared" si="10"/>
        <v>44986</v>
      </c>
      <c r="B377" s="36">
        <f>SUMIFS(СВЦЭМ!$K$40:$K$783,СВЦЭМ!$A$40:$A$783,$A377,СВЦЭМ!$B$39:$B$782,B$348)+'СЕТ СН'!$F$13</f>
        <v>0</v>
      </c>
      <c r="C377" s="36">
        <f>SUMIFS(СВЦЭМ!$K$40:$K$783,СВЦЭМ!$A$40:$A$783,$A377,СВЦЭМ!$B$39:$B$782,C$348)+'СЕТ СН'!$F$13</f>
        <v>0</v>
      </c>
      <c r="D377" s="36">
        <f>SUMIFS(СВЦЭМ!$K$40:$K$783,СВЦЭМ!$A$40:$A$783,$A377,СВЦЭМ!$B$39:$B$782,D$348)+'СЕТ СН'!$F$13</f>
        <v>0</v>
      </c>
      <c r="E377" s="36">
        <f>SUMIFS(СВЦЭМ!$K$40:$K$783,СВЦЭМ!$A$40:$A$783,$A377,СВЦЭМ!$B$39:$B$782,E$348)+'СЕТ СН'!$F$13</f>
        <v>0</v>
      </c>
      <c r="F377" s="36">
        <f>SUMIFS(СВЦЭМ!$K$40:$K$783,СВЦЭМ!$A$40:$A$783,$A377,СВЦЭМ!$B$39:$B$782,F$348)+'СЕТ СН'!$F$13</f>
        <v>0</v>
      </c>
      <c r="G377" s="36">
        <f>SUMIFS(СВЦЭМ!$K$40:$K$783,СВЦЭМ!$A$40:$A$783,$A377,СВЦЭМ!$B$39:$B$782,G$348)+'СЕТ СН'!$F$13</f>
        <v>0</v>
      </c>
      <c r="H377" s="36">
        <f>SUMIFS(СВЦЭМ!$K$40:$K$783,СВЦЭМ!$A$40:$A$783,$A377,СВЦЭМ!$B$39:$B$782,H$348)+'СЕТ СН'!$F$13</f>
        <v>0</v>
      </c>
      <c r="I377" s="36">
        <f>SUMIFS(СВЦЭМ!$K$40:$K$783,СВЦЭМ!$A$40:$A$783,$A377,СВЦЭМ!$B$39:$B$782,I$348)+'СЕТ СН'!$F$13</f>
        <v>0</v>
      </c>
      <c r="J377" s="36">
        <f>SUMIFS(СВЦЭМ!$K$40:$K$783,СВЦЭМ!$A$40:$A$783,$A377,СВЦЭМ!$B$39:$B$782,J$348)+'СЕТ СН'!$F$13</f>
        <v>0</v>
      </c>
      <c r="K377" s="36">
        <f>SUMIFS(СВЦЭМ!$K$40:$K$783,СВЦЭМ!$A$40:$A$783,$A377,СВЦЭМ!$B$39:$B$782,K$348)+'СЕТ СН'!$F$13</f>
        <v>0</v>
      </c>
      <c r="L377" s="36">
        <f>SUMIFS(СВЦЭМ!$K$40:$K$783,СВЦЭМ!$A$40:$A$783,$A377,СВЦЭМ!$B$39:$B$782,L$348)+'СЕТ СН'!$F$13</f>
        <v>0</v>
      </c>
      <c r="M377" s="36">
        <f>SUMIFS(СВЦЭМ!$K$40:$K$783,СВЦЭМ!$A$40:$A$783,$A377,СВЦЭМ!$B$39:$B$782,M$348)+'СЕТ СН'!$F$13</f>
        <v>0</v>
      </c>
      <c r="N377" s="36">
        <f>SUMIFS(СВЦЭМ!$K$40:$K$783,СВЦЭМ!$A$40:$A$783,$A377,СВЦЭМ!$B$39:$B$782,N$348)+'СЕТ СН'!$F$13</f>
        <v>0</v>
      </c>
      <c r="O377" s="36">
        <f>SUMIFS(СВЦЭМ!$K$40:$K$783,СВЦЭМ!$A$40:$A$783,$A377,СВЦЭМ!$B$39:$B$782,O$348)+'СЕТ СН'!$F$13</f>
        <v>0</v>
      </c>
      <c r="P377" s="36">
        <f>SUMIFS(СВЦЭМ!$K$40:$K$783,СВЦЭМ!$A$40:$A$783,$A377,СВЦЭМ!$B$39:$B$782,P$348)+'СЕТ СН'!$F$13</f>
        <v>0</v>
      </c>
      <c r="Q377" s="36">
        <f>SUMIFS(СВЦЭМ!$K$40:$K$783,СВЦЭМ!$A$40:$A$783,$A377,СВЦЭМ!$B$39:$B$782,Q$348)+'СЕТ СН'!$F$13</f>
        <v>0</v>
      </c>
      <c r="R377" s="36">
        <f>SUMIFS(СВЦЭМ!$K$40:$K$783,СВЦЭМ!$A$40:$A$783,$A377,СВЦЭМ!$B$39:$B$782,R$348)+'СЕТ СН'!$F$13</f>
        <v>0</v>
      </c>
      <c r="S377" s="36">
        <f>SUMIFS(СВЦЭМ!$K$40:$K$783,СВЦЭМ!$A$40:$A$783,$A377,СВЦЭМ!$B$39:$B$782,S$348)+'СЕТ СН'!$F$13</f>
        <v>0</v>
      </c>
      <c r="T377" s="36">
        <f>SUMIFS(СВЦЭМ!$K$40:$K$783,СВЦЭМ!$A$40:$A$783,$A377,СВЦЭМ!$B$39:$B$782,T$348)+'СЕТ СН'!$F$13</f>
        <v>0</v>
      </c>
      <c r="U377" s="36">
        <f>SUMIFS(СВЦЭМ!$K$40:$K$783,СВЦЭМ!$A$40:$A$783,$A377,СВЦЭМ!$B$39:$B$782,U$348)+'СЕТ СН'!$F$13</f>
        <v>0</v>
      </c>
      <c r="V377" s="36">
        <f>SUMIFS(СВЦЭМ!$K$40:$K$783,СВЦЭМ!$A$40:$A$783,$A377,СВЦЭМ!$B$39:$B$782,V$348)+'СЕТ СН'!$F$13</f>
        <v>0</v>
      </c>
      <c r="W377" s="36">
        <f>SUMIFS(СВЦЭМ!$K$40:$K$783,СВЦЭМ!$A$40:$A$783,$A377,СВЦЭМ!$B$39:$B$782,W$348)+'СЕТ СН'!$F$13</f>
        <v>0</v>
      </c>
      <c r="X377" s="36">
        <f>SUMIFS(СВЦЭМ!$K$40:$K$783,СВЦЭМ!$A$40:$A$783,$A377,СВЦЭМ!$B$39:$B$782,X$348)+'СЕТ СН'!$F$13</f>
        <v>0</v>
      </c>
      <c r="Y377" s="36">
        <f>SUMIFS(СВЦЭМ!$K$40:$K$783,СВЦЭМ!$A$40:$A$783,$A377,СВЦЭМ!$B$39:$B$782,Y$348)+'СЕТ СН'!$F$13</f>
        <v>0</v>
      </c>
    </row>
    <row r="378" spans="1:27" ht="15.75" hidden="1" x14ac:dyDescent="0.2">
      <c r="A378" s="35">
        <f t="shared" si="10"/>
        <v>44987</v>
      </c>
      <c r="B378" s="36">
        <f>SUMIFS(СВЦЭМ!$K$40:$K$783,СВЦЭМ!$A$40:$A$783,$A378,СВЦЭМ!$B$39:$B$782,B$348)+'СЕТ СН'!$F$13</f>
        <v>0</v>
      </c>
      <c r="C378" s="36">
        <f>SUMIFS(СВЦЭМ!$K$40:$K$783,СВЦЭМ!$A$40:$A$783,$A378,СВЦЭМ!$B$39:$B$782,C$348)+'СЕТ СН'!$F$13</f>
        <v>0</v>
      </c>
      <c r="D378" s="36">
        <f>SUMIFS(СВЦЭМ!$K$40:$K$783,СВЦЭМ!$A$40:$A$783,$A378,СВЦЭМ!$B$39:$B$782,D$348)+'СЕТ СН'!$F$13</f>
        <v>0</v>
      </c>
      <c r="E378" s="36">
        <f>SUMIFS(СВЦЭМ!$K$40:$K$783,СВЦЭМ!$A$40:$A$783,$A378,СВЦЭМ!$B$39:$B$782,E$348)+'СЕТ СН'!$F$13</f>
        <v>0</v>
      </c>
      <c r="F378" s="36">
        <f>SUMIFS(СВЦЭМ!$K$40:$K$783,СВЦЭМ!$A$40:$A$783,$A378,СВЦЭМ!$B$39:$B$782,F$348)+'СЕТ СН'!$F$13</f>
        <v>0</v>
      </c>
      <c r="G378" s="36">
        <f>SUMIFS(СВЦЭМ!$K$40:$K$783,СВЦЭМ!$A$40:$A$783,$A378,СВЦЭМ!$B$39:$B$782,G$348)+'СЕТ СН'!$F$13</f>
        <v>0</v>
      </c>
      <c r="H378" s="36">
        <f>SUMIFS(СВЦЭМ!$K$40:$K$783,СВЦЭМ!$A$40:$A$783,$A378,СВЦЭМ!$B$39:$B$782,H$348)+'СЕТ СН'!$F$13</f>
        <v>0</v>
      </c>
      <c r="I378" s="36">
        <f>SUMIFS(СВЦЭМ!$K$40:$K$783,СВЦЭМ!$A$40:$A$783,$A378,СВЦЭМ!$B$39:$B$782,I$348)+'СЕТ СН'!$F$13</f>
        <v>0</v>
      </c>
      <c r="J378" s="36">
        <f>SUMIFS(СВЦЭМ!$K$40:$K$783,СВЦЭМ!$A$40:$A$783,$A378,СВЦЭМ!$B$39:$B$782,J$348)+'СЕТ СН'!$F$13</f>
        <v>0</v>
      </c>
      <c r="K378" s="36">
        <f>SUMIFS(СВЦЭМ!$K$40:$K$783,СВЦЭМ!$A$40:$A$783,$A378,СВЦЭМ!$B$39:$B$782,K$348)+'СЕТ СН'!$F$13</f>
        <v>0</v>
      </c>
      <c r="L378" s="36">
        <f>SUMIFS(СВЦЭМ!$K$40:$K$783,СВЦЭМ!$A$40:$A$783,$A378,СВЦЭМ!$B$39:$B$782,L$348)+'СЕТ СН'!$F$13</f>
        <v>0</v>
      </c>
      <c r="M378" s="36">
        <f>SUMIFS(СВЦЭМ!$K$40:$K$783,СВЦЭМ!$A$40:$A$783,$A378,СВЦЭМ!$B$39:$B$782,M$348)+'СЕТ СН'!$F$13</f>
        <v>0</v>
      </c>
      <c r="N378" s="36">
        <f>SUMIFS(СВЦЭМ!$K$40:$K$783,СВЦЭМ!$A$40:$A$783,$A378,СВЦЭМ!$B$39:$B$782,N$348)+'СЕТ СН'!$F$13</f>
        <v>0</v>
      </c>
      <c r="O378" s="36">
        <f>SUMIFS(СВЦЭМ!$K$40:$K$783,СВЦЭМ!$A$40:$A$783,$A378,СВЦЭМ!$B$39:$B$782,O$348)+'СЕТ СН'!$F$13</f>
        <v>0</v>
      </c>
      <c r="P378" s="36">
        <f>SUMIFS(СВЦЭМ!$K$40:$K$783,СВЦЭМ!$A$40:$A$783,$A378,СВЦЭМ!$B$39:$B$782,P$348)+'СЕТ СН'!$F$13</f>
        <v>0</v>
      </c>
      <c r="Q378" s="36">
        <f>SUMIFS(СВЦЭМ!$K$40:$K$783,СВЦЭМ!$A$40:$A$783,$A378,СВЦЭМ!$B$39:$B$782,Q$348)+'СЕТ СН'!$F$13</f>
        <v>0</v>
      </c>
      <c r="R378" s="36">
        <f>SUMIFS(СВЦЭМ!$K$40:$K$783,СВЦЭМ!$A$40:$A$783,$A378,СВЦЭМ!$B$39:$B$782,R$348)+'СЕТ СН'!$F$13</f>
        <v>0</v>
      </c>
      <c r="S378" s="36">
        <f>SUMIFS(СВЦЭМ!$K$40:$K$783,СВЦЭМ!$A$40:$A$783,$A378,СВЦЭМ!$B$39:$B$782,S$348)+'СЕТ СН'!$F$13</f>
        <v>0</v>
      </c>
      <c r="T378" s="36">
        <f>SUMIFS(СВЦЭМ!$K$40:$K$783,СВЦЭМ!$A$40:$A$783,$A378,СВЦЭМ!$B$39:$B$782,T$348)+'СЕТ СН'!$F$13</f>
        <v>0</v>
      </c>
      <c r="U378" s="36">
        <f>SUMIFS(СВЦЭМ!$K$40:$K$783,СВЦЭМ!$A$40:$A$783,$A378,СВЦЭМ!$B$39:$B$782,U$348)+'СЕТ СН'!$F$13</f>
        <v>0</v>
      </c>
      <c r="V378" s="36">
        <f>SUMIFS(СВЦЭМ!$K$40:$K$783,СВЦЭМ!$A$40:$A$783,$A378,СВЦЭМ!$B$39:$B$782,V$348)+'СЕТ СН'!$F$13</f>
        <v>0</v>
      </c>
      <c r="W378" s="36">
        <f>SUMIFS(СВЦЭМ!$K$40:$K$783,СВЦЭМ!$A$40:$A$783,$A378,СВЦЭМ!$B$39:$B$782,W$348)+'СЕТ СН'!$F$13</f>
        <v>0</v>
      </c>
      <c r="X378" s="36">
        <f>SUMIFS(СВЦЭМ!$K$40:$K$783,СВЦЭМ!$A$40:$A$783,$A378,СВЦЭМ!$B$39:$B$782,X$348)+'СЕТ СН'!$F$13</f>
        <v>0</v>
      </c>
      <c r="Y378" s="36">
        <f>SUMIFS(СВЦЭМ!$K$40:$K$783,СВЦЭМ!$A$40:$A$783,$A378,СВЦЭМ!$B$39:$B$782,Y$348)+'СЕТ СН'!$F$13</f>
        <v>0</v>
      </c>
    </row>
    <row r="379" spans="1:27" ht="15.75" hidden="1" x14ac:dyDescent="0.2">
      <c r="A379" s="35">
        <f t="shared" si="10"/>
        <v>44988</v>
      </c>
      <c r="B379" s="36">
        <f>SUMIFS(СВЦЭМ!$K$40:$K$783,СВЦЭМ!$A$40:$A$783,$A379,СВЦЭМ!$B$39:$B$782,B$348)+'СЕТ СН'!$F$13</f>
        <v>0</v>
      </c>
      <c r="C379" s="36">
        <f>SUMIFS(СВЦЭМ!$K$40:$K$783,СВЦЭМ!$A$40:$A$783,$A379,СВЦЭМ!$B$39:$B$782,C$348)+'СЕТ СН'!$F$13</f>
        <v>0</v>
      </c>
      <c r="D379" s="36">
        <f>SUMIFS(СВЦЭМ!$K$40:$K$783,СВЦЭМ!$A$40:$A$783,$A379,СВЦЭМ!$B$39:$B$782,D$348)+'СЕТ СН'!$F$13</f>
        <v>0</v>
      </c>
      <c r="E379" s="36">
        <f>SUMIFS(СВЦЭМ!$K$40:$K$783,СВЦЭМ!$A$40:$A$783,$A379,СВЦЭМ!$B$39:$B$782,E$348)+'СЕТ СН'!$F$13</f>
        <v>0</v>
      </c>
      <c r="F379" s="36">
        <f>SUMIFS(СВЦЭМ!$K$40:$K$783,СВЦЭМ!$A$40:$A$783,$A379,СВЦЭМ!$B$39:$B$782,F$348)+'СЕТ СН'!$F$13</f>
        <v>0</v>
      </c>
      <c r="G379" s="36">
        <f>SUMIFS(СВЦЭМ!$K$40:$K$783,СВЦЭМ!$A$40:$A$783,$A379,СВЦЭМ!$B$39:$B$782,G$348)+'СЕТ СН'!$F$13</f>
        <v>0</v>
      </c>
      <c r="H379" s="36">
        <f>SUMIFS(СВЦЭМ!$K$40:$K$783,СВЦЭМ!$A$40:$A$783,$A379,СВЦЭМ!$B$39:$B$782,H$348)+'СЕТ СН'!$F$13</f>
        <v>0</v>
      </c>
      <c r="I379" s="36">
        <f>SUMIFS(СВЦЭМ!$K$40:$K$783,СВЦЭМ!$A$40:$A$783,$A379,СВЦЭМ!$B$39:$B$782,I$348)+'СЕТ СН'!$F$13</f>
        <v>0</v>
      </c>
      <c r="J379" s="36">
        <f>SUMIFS(СВЦЭМ!$K$40:$K$783,СВЦЭМ!$A$40:$A$783,$A379,СВЦЭМ!$B$39:$B$782,J$348)+'СЕТ СН'!$F$13</f>
        <v>0</v>
      </c>
      <c r="K379" s="36">
        <f>SUMIFS(СВЦЭМ!$K$40:$K$783,СВЦЭМ!$A$40:$A$783,$A379,СВЦЭМ!$B$39:$B$782,K$348)+'СЕТ СН'!$F$13</f>
        <v>0</v>
      </c>
      <c r="L379" s="36">
        <f>SUMIFS(СВЦЭМ!$K$40:$K$783,СВЦЭМ!$A$40:$A$783,$A379,СВЦЭМ!$B$39:$B$782,L$348)+'СЕТ СН'!$F$13</f>
        <v>0</v>
      </c>
      <c r="M379" s="36">
        <f>SUMIFS(СВЦЭМ!$K$40:$K$783,СВЦЭМ!$A$40:$A$783,$A379,СВЦЭМ!$B$39:$B$782,M$348)+'СЕТ СН'!$F$13</f>
        <v>0</v>
      </c>
      <c r="N379" s="36">
        <f>SUMIFS(СВЦЭМ!$K$40:$K$783,СВЦЭМ!$A$40:$A$783,$A379,СВЦЭМ!$B$39:$B$782,N$348)+'СЕТ СН'!$F$13</f>
        <v>0</v>
      </c>
      <c r="O379" s="36">
        <f>SUMIFS(СВЦЭМ!$K$40:$K$783,СВЦЭМ!$A$40:$A$783,$A379,СВЦЭМ!$B$39:$B$782,O$348)+'СЕТ СН'!$F$13</f>
        <v>0</v>
      </c>
      <c r="P379" s="36">
        <f>SUMIFS(СВЦЭМ!$K$40:$K$783,СВЦЭМ!$A$40:$A$783,$A379,СВЦЭМ!$B$39:$B$782,P$348)+'СЕТ СН'!$F$13</f>
        <v>0</v>
      </c>
      <c r="Q379" s="36">
        <f>SUMIFS(СВЦЭМ!$K$40:$K$783,СВЦЭМ!$A$40:$A$783,$A379,СВЦЭМ!$B$39:$B$782,Q$348)+'СЕТ СН'!$F$13</f>
        <v>0</v>
      </c>
      <c r="R379" s="36">
        <f>SUMIFS(СВЦЭМ!$K$40:$K$783,СВЦЭМ!$A$40:$A$783,$A379,СВЦЭМ!$B$39:$B$782,R$348)+'СЕТ СН'!$F$13</f>
        <v>0</v>
      </c>
      <c r="S379" s="36">
        <f>SUMIFS(СВЦЭМ!$K$40:$K$783,СВЦЭМ!$A$40:$A$783,$A379,СВЦЭМ!$B$39:$B$782,S$348)+'СЕТ СН'!$F$13</f>
        <v>0</v>
      </c>
      <c r="T379" s="36">
        <f>SUMIFS(СВЦЭМ!$K$40:$K$783,СВЦЭМ!$A$40:$A$783,$A379,СВЦЭМ!$B$39:$B$782,T$348)+'СЕТ СН'!$F$13</f>
        <v>0</v>
      </c>
      <c r="U379" s="36">
        <f>SUMIFS(СВЦЭМ!$K$40:$K$783,СВЦЭМ!$A$40:$A$783,$A379,СВЦЭМ!$B$39:$B$782,U$348)+'СЕТ СН'!$F$13</f>
        <v>0</v>
      </c>
      <c r="V379" s="36">
        <f>SUMIFS(СВЦЭМ!$K$40:$K$783,СВЦЭМ!$A$40:$A$783,$A379,СВЦЭМ!$B$39:$B$782,V$348)+'СЕТ СН'!$F$13</f>
        <v>0</v>
      </c>
      <c r="W379" s="36">
        <f>SUMIFS(СВЦЭМ!$K$40:$K$783,СВЦЭМ!$A$40:$A$783,$A379,СВЦЭМ!$B$39:$B$782,W$348)+'СЕТ СН'!$F$13</f>
        <v>0</v>
      </c>
      <c r="X379" s="36">
        <f>SUMIFS(СВЦЭМ!$K$40:$K$783,СВЦЭМ!$A$40:$A$783,$A379,СВЦЭМ!$B$39:$B$782,X$348)+'СЕТ СН'!$F$13</f>
        <v>0</v>
      </c>
      <c r="Y379" s="36">
        <f>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1" t="s">
        <v>7</v>
      </c>
      <c r="B381" s="125" t="s">
        <v>93</v>
      </c>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7"/>
    </row>
    <row r="382" spans="1:27" ht="12.75" hidden="1" customHeight="1" x14ac:dyDescent="0.2">
      <c r="A382" s="132"/>
      <c r="B382" s="128"/>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30"/>
    </row>
    <row r="383" spans="1:27" s="46" customFormat="1" ht="12.75" hidden="1" customHeight="1" x14ac:dyDescent="0.2">
      <c r="A383" s="133"/>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01.02.2023</v>
      </c>
      <c r="B384" s="36">
        <f>SUMIFS(СВЦЭМ!$L$40:$L$783,СВЦЭМ!$A$40:$A$783,$A384,СВЦЭМ!$B$39:$B$782,B$383)+'СЕТ СН'!$F$13</f>
        <v>0</v>
      </c>
      <c r="C384" s="36">
        <f>SUMIFS(СВЦЭМ!$L$40:$L$783,СВЦЭМ!$A$40:$A$783,$A384,СВЦЭМ!$B$39:$B$782,C$383)+'СЕТ СН'!$F$13</f>
        <v>0</v>
      </c>
      <c r="D384" s="36">
        <f>SUMIFS(СВЦЭМ!$L$40:$L$783,СВЦЭМ!$A$40:$A$783,$A384,СВЦЭМ!$B$39:$B$782,D$383)+'СЕТ СН'!$F$13</f>
        <v>0</v>
      </c>
      <c r="E384" s="36">
        <f>SUMIFS(СВЦЭМ!$L$40:$L$783,СВЦЭМ!$A$40:$A$783,$A384,СВЦЭМ!$B$39:$B$782,E$383)+'СЕТ СН'!$F$13</f>
        <v>0</v>
      </c>
      <c r="F384" s="36">
        <f>SUMIFS(СВЦЭМ!$L$40:$L$783,СВЦЭМ!$A$40:$A$783,$A384,СВЦЭМ!$B$39:$B$782,F$383)+'СЕТ СН'!$F$13</f>
        <v>0</v>
      </c>
      <c r="G384" s="36">
        <f>SUMIFS(СВЦЭМ!$L$40:$L$783,СВЦЭМ!$A$40:$A$783,$A384,СВЦЭМ!$B$39:$B$782,G$383)+'СЕТ СН'!$F$13</f>
        <v>0</v>
      </c>
      <c r="H384" s="36">
        <f>SUMIFS(СВЦЭМ!$L$40:$L$783,СВЦЭМ!$A$40:$A$783,$A384,СВЦЭМ!$B$39:$B$782,H$383)+'СЕТ СН'!$F$13</f>
        <v>0</v>
      </c>
      <c r="I384" s="36">
        <f>SUMIFS(СВЦЭМ!$L$40:$L$783,СВЦЭМ!$A$40:$A$783,$A384,СВЦЭМ!$B$39:$B$782,I$383)+'СЕТ СН'!$F$13</f>
        <v>0</v>
      </c>
      <c r="J384" s="36">
        <f>SUMIFS(СВЦЭМ!$L$40:$L$783,СВЦЭМ!$A$40:$A$783,$A384,СВЦЭМ!$B$39:$B$782,J$383)+'СЕТ СН'!$F$13</f>
        <v>0</v>
      </c>
      <c r="K384" s="36">
        <f>SUMIFS(СВЦЭМ!$L$40:$L$783,СВЦЭМ!$A$40:$A$783,$A384,СВЦЭМ!$B$39:$B$782,K$383)+'СЕТ СН'!$F$13</f>
        <v>0</v>
      </c>
      <c r="L384" s="36">
        <f>SUMIFS(СВЦЭМ!$L$40:$L$783,СВЦЭМ!$A$40:$A$783,$A384,СВЦЭМ!$B$39:$B$782,L$383)+'СЕТ СН'!$F$13</f>
        <v>0</v>
      </c>
      <c r="M384" s="36">
        <f>SUMIFS(СВЦЭМ!$L$40:$L$783,СВЦЭМ!$A$40:$A$783,$A384,СВЦЭМ!$B$39:$B$782,M$383)+'СЕТ СН'!$F$13</f>
        <v>0</v>
      </c>
      <c r="N384" s="36">
        <f>SUMIFS(СВЦЭМ!$L$40:$L$783,СВЦЭМ!$A$40:$A$783,$A384,СВЦЭМ!$B$39:$B$782,N$383)+'СЕТ СН'!$F$13</f>
        <v>0</v>
      </c>
      <c r="O384" s="36">
        <f>SUMIFS(СВЦЭМ!$L$40:$L$783,СВЦЭМ!$A$40:$A$783,$A384,СВЦЭМ!$B$39:$B$782,O$383)+'СЕТ СН'!$F$13</f>
        <v>0</v>
      </c>
      <c r="P384" s="36">
        <f>SUMIFS(СВЦЭМ!$L$40:$L$783,СВЦЭМ!$A$40:$A$783,$A384,СВЦЭМ!$B$39:$B$782,P$383)+'СЕТ СН'!$F$13</f>
        <v>0</v>
      </c>
      <c r="Q384" s="36">
        <f>SUMIFS(СВЦЭМ!$L$40:$L$783,СВЦЭМ!$A$40:$A$783,$A384,СВЦЭМ!$B$39:$B$782,Q$383)+'СЕТ СН'!$F$13</f>
        <v>0</v>
      </c>
      <c r="R384" s="36">
        <f>SUMIFS(СВЦЭМ!$L$40:$L$783,СВЦЭМ!$A$40:$A$783,$A384,СВЦЭМ!$B$39:$B$782,R$383)+'СЕТ СН'!$F$13</f>
        <v>0</v>
      </c>
      <c r="S384" s="36">
        <f>SUMIFS(СВЦЭМ!$L$40:$L$783,СВЦЭМ!$A$40:$A$783,$A384,СВЦЭМ!$B$39:$B$782,S$383)+'СЕТ СН'!$F$13</f>
        <v>0</v>
      </c>
      <c r="T384" s="36">
        <f>SUMIFS(СВЦЭМ!$L$40:$L$783,СВЦЭМ!$A$40:$A$783,$A384,СВЦЭМ!$B$39:$B$782,T$383)+'СЕТ СН'!$F$13</f>
        <v>0</v>
      </c>
      <c r="U384" s="36">
        <f>SUMIFS(СВЦЭМ!$L$40:$L$783,СВЦЭМ!$A$40:$A$783,$A384,СВЦЭМ!$B$39:$B$782,U$383)+'СЕТ СН'!$F$13</f>
        <v>0</v>
      </c>
      <c r="V384" s="36">
        <f>SUMIFS(СВЦЭМ!$L$40:$L$783,СВЦЭМ!$A$40:$A$783,$A384,СВЦЭМ!$B$39:$B$782,V$383)+'СЕТ СН'!$F$13</f>
        <v>0</v>
      </c>
      <c r="W384" s="36">
        <f>SUMIFS(СВЦЭМ!$L$40:$L$783,СВЦЭМ!$A$40:$A$783,$A384,СВЦЭМ!$B$39:$B$782,W$383)+'СЕТ СН'!$F$13</f>
        <v>0</v>
      </c>
      <c r="X384" s="36">
        <f>SUMIFS(СВЦЭМ!$L$40:$L$783,СВЦЭМ!$A$40:$A$783,$A384,СВЦЭМ!$B$39:$B$782,X$383)+'СЕТ СН'!$F$13</f>
        <v>0</v>
      </c>
      <c r="Y384" s="36">
        <f>SUMIFS(СВЦЭМ!$L$40:$L$783,СВЦЭМ!$A$40:$A$783,$A384,СВЦЭМ!$B$39:$B$782,Y$383)+'СЕТ СН'!$F$13</f>
        <v>0</v>
      </c>
      <c r="AA384" s="45"/>
    </row>
    <row r="385" spans="1:25" ht="15.75" hidden="1" x14ac:dyDescent="0.2">
      <c r="A385" s="35">
        <f>A384+1</f>
        <v>44959</v>
      </c>
      <c r="B385" s="36">
        <f>SUMIFS(СВЦЭМ!$L$40:$L$783,СВЦЭМ!$A$40:$A$783,$A385,СВЦЭМ!$B$39:$B$782,B$383)+'СЕТ СН'!$F$13</f>
        <v>0</v>
      </c>
      <c r="C385" s="36">
        <f>SUMIFS(СВЦЭМ!$L$40:$L$783,СВЦЭМ!$A$40:$A$783,$A385,СВЦЭМ!$B$39:$B$782,C$383)+'СЕТ СН'!$F$13</f>
        <v>0</v>
      </c>
      <c r="D385" s="36">
        <f>SUMIFS(СВЦЭМ!$L$40:$L$783,СВЦЭМ!$A$40:$A$783,$A385,СВЦЭМ!$B$39:$B$782,D$383)+'СЕТ СН'!$F$13</f>
        <v>0</v>
      </c>
      <c r="E385" s="36">
        <f>SUMIFS(СВЦЭМ!$L$40:$L$783,СВЦЭМ!$A$40:$A$783,$A385,СВЦЭМ!$B$39:$B$782,E$383)+'СЕТ СН'!$F$13</f>
        <v>0</v>
      </c>
      <c r="F385" s="36">
        <f>SUMIFS(СВЦЭМ!$L$40:$L$783,СВЦЭМ!$A$40:$A$783,$A385,СВЦЭМ!$B$39:$B$782,F$383)+'СЕТ СН'!$F$13</f>
        <v>0</v>
      </c>
      <c r="G385" s="36">
        <f>SUMIFS(СВЦЭМ!$L$40:$L$783,СВЦЭМ!$A$40:$A$783,$A385,СВЦЭМ!$B$39:$B$782,G$383)+'СЕТ СН'!$F$13</f>
        <v>0</v>
      </c>
      <c r="H385" s="36">
        <f>SUMIFS(СВЦЭМ!$L$40:$L$783,СВЦЭМ!$A$40:$A$783,$A385,СВЦЭМ!$B$39:$B$782,H$383)+'СЕТ СН'!$F$13</f>
        <v>0</v>
      </c>
      <c r="I385" s="36">
        <f>SUMIFS(СВЦЭМ!$L$40:$L$783,СВЦЭМ!$A$40:$A$783,$A385,СВЦЭМ!$B$39:$B$782,I$383)+'СЕТ СН'!$F$13</f>
        <v>0</v>
      </c>
      <c r="J385" s="36">
        <f>SUMIFS(СВЦЭМ!$L$40:$L$783,СВЦЭМ!$A$40:$A$783,$A385,СВЦЭМ!$B$39:$B$782,J$383)+'СЕТ СН'!$F$13</f>
        <v>0</v>
      </c>
      <c r="K385" s="36">
        <f>SUMIFS(СВЦЭМ!$L$40:$L$783,СВЦЭМ!$A$40:$A$783,$A385,СВЦЭМ!$B$39:$B$782,K$383)+'СЕТ СН'!$F$13</f>
        <v>0</v>
      </c>
      <c r="L385" s="36">
        <f>SUMIFS(СВЦЭМ!$L$40:$L$783,СВЦЭМ!$A$40:$A$783,$A385,СВЦЭМ!$B$39:$B$782,L$383)+'СЕТ СН'!$F$13</f>
        <v>0</v>
      </c>
      <c r="M385" s="36">
        <f>SUMIFS(СВЦЭМ!$L$40:$L$783,СВЦЭМ!$A$40:$A$783,$A385,СВЦЭМ!$B$39:$B$782,M$383)+'СЕТ СН'!$F$13</f>
        <v>0</v>
      </c>
      <c r="N385" s="36">
        <f>SUMIFS(СВЦЭМ!$L$40:$L$783,СВЦЭМ!$A$40:$A$783,$A385,СВЦЭМ!$B$39:$B$782,N$383)+'СЕТ СН'!$F$13</f>
        <v>0</v>
      </c>
      <c r="O385" s="36">
        <f>SUMIFS(СВЦЭМ!$L$40:$L$783,СВЦЭМ!$A$40:$A$783,$A385,СВЦЭМ!$B$39:$B$782,O$383)+'СЕТ СН'!$F$13</f>
        <v>0</v>
      </c>
      <c r="P385" s="36">
        <f>SUMIFS(СВЦЭМ!$L$40:$L$783,СВЦЭМ!$A$40:$A$783,$A385,СВЦЭМ!$B$39:$B$782,P$383)+'СЕТ СН'!$F$13</f>
        <v>0</v>
      </c>
      <c r="Q385" s="36">
        <f>SUMIFS(СВЦЭМ!$L$40:$L$783,СВЦЭМ!$A$40:$A$783,$A385,СВЦЭМ!$B$39:$B$782,Q$383)+'СЕТ СН'!$F$13</f>
        <v>0</v>
      </c>
      <c r="R385" s="36">
        <f>SUMIFS(СВЦЭМ!$L$40:$L$783,СВЦЭМ!$A$40:$A$783,$A385,СВЦЭМ!$B$39:$B$782,R$383)+'СЕТ СН'!$F$13</f>
        <v>0</v>
      </c>
      <c r="S385" s="36">
        <f>SUMIFS(СВЦЭМ!$L$40:$L$783,СВЦЭМ!$A$40:$A$783,$A385,СВЦЭМ!$B$39:$B$782,S$383)+'СЕТ СН'!$F$13</f>
        <v>0</v>
      </c>
      <c r="T385" s="36">
        <f>SUMIFS(СВЦЭМ!$L$40:$L$783,СВЦЭМ!$A$40:$A$783,$A385,СВЦЭМ!$B$39:$B$782,T$383)+'СЕТ СН'!$F$13</f>
        <v>0</v>
      </c>
      <c r="U385" s="36">
        <f>SUMIFS(СВЦЭМ!$L$40:$L$783,СВЦЭМ!$A$40:$A$783,$A385,СВЦЭМ!$B$39:$B$782,U$383)+'СЕТ СН'!$F$13</f>
        <v>0</v>
      </c>
      <c r="V385" s="36">
        <f>SUMIFS(СВЦЭМ!$L$40:$L$783,СВЦЭМ!$A$40:$A$783,$A385,СВЦЭМ!$B$39:$B$782,V$383)+'СЕТ СН'!$F$13</f>
        <v>0</v>
      </c>
      <c r="W385" s="36">
        <f>SUMIFS(СВЦЭМ!$L$40:$L$783,СВЦЭМ!$A$40:$A$783,$A385,СВЦЭМ!$B$39:$B$782,W$383)+'СЕТ СН'!$F$13</f>
        <v>0</v>
      </c>
      <c r="X385" s="36">
        <f>SUMIFS(СВЦЭМ!$L$40:$L$783,СВЦЭМ!$A$40:$A$783,$A385,СВЦЭМ!$B$39:$B$782,X$383)+'СЕТ СН'!$F$13</f>
        <v>0</v>
      </c>
      <c r="Y385" s="36">
        <f>SUMIFS(СВЦЭМ!$L$40:$L$783,СВЦЭМ!$A$40:$A$783,$A385,СВЦЭМ!$B$39:$B$782,Y$383)+'СЕТ СН'!$F$13</f>
        <v>0</v>
      </c>
    </row>
    <row r="386" spans="1:25" ht="15.75" hidden="1" x14ac:dyDescent="0.2">
      <c r="A386" s="35">
        <f t="shared" ref="A386:A414" si="11">A385+1</f>
        <v>44960</v>
      </c>
      <c r="B386" s="36">
        <f>SUMIFS(СВЦЭМ!$L$40:$L$783,СВЦЭМ!$A$40:$A$783,$A386,СВЦЭМ!$B$39:$B$782,B$383)+'СЕТ СН'!$F$13</f>
        <v>0</v>
      </c>
      <c r="C386" s="36">
        <f>SUMIFS(СВЦЭМ!$L$40:$L$783,СВЦЭМ!$A$40:$A$783,$A386,СВЦЭМ!$B$39:$B$782,C$383)+'СЕТ СН'!$F$13</f>
        <v>0</v>
      </c>
      <c r="D386" s="36">
        <f>SUMIFS(СВЦЭМ!$L$40:$L$783,СВЦЭМ!$A$40:$A$783,$A386,СВЦЭМ!$B$39:$B$782,D$383)+'СЕТ СН'!$F$13</f>
        <v>0</v>
      </c>
      <c r="E386" s="36">
        <f>SUMIFS(СВЦЭМ!$L$40:$L$783,СВЦЭМ!$A$40:$A$783,$A386,СВЦЭМ!$B$39:$B$782,E$383)+'СЕТ СН'!$F$13</f>
        <v>0</v>
      </c>
      <c r="F386" s="36">
        <f>SUMIFS(СВЦЭМ!$L$40:$L$783,СВЦЭМ!$A$40:$A$783,$A386,СВЦЭМ!$B$39:$B$782,F$383)+'СЕТ СН'!$F$13</f>
        <v>0</v>
      </c>
      <c r="G386" s="36">
        <f>SUMIFS(СВЦЭМ!$L$40:$L$783,СВЦЭМ!$A$40:$A$783,$A386,СВЦЭМ!$B$39:$B$782,G$383)+'СЕТ СН'!$F$13</f>
        <v>0</v>
      </c>
      <c r="H386" s="36">
        <f>SUMIFS(СВЦЭМ!$L$40:$L$783,СВЦЭМ!$A$40:$A$783,$A386,СВЦЭМ!$B$39:$B$782,H$383)+'СЕТ СН'!$F$13</f>
        <v>0</v>
      </c>
      <c r="I386" s="36">
        <f>SUMIFS(СВЦЭМ!$L$40:$L$783,СВЦЭМ!$A$40:$A$783,$A386,СВЦЭМ!$B$39:$B$782,I$383)+'СЕТ СН'!$F$13</f>
        <v>0</v>
      </c>
      <c r="J386" s="36">
        <f>SUMIFS(СВЦЭМ!$L$40:$L$783,СВЦЭМ!$A$40:$A$783,$A386,СВЦЭМ!$B$39:$B$782,J$383)+'СЕТ СН'!$F$13</f>
        <v>0</v>
      </c>
      <c r="K386" s="36">
        <f>SUMIFS(СВЦЭМ!$L$40:$L$783,СВЦЭМ!$A$40:$A$783,$A386,СВЦЭМ!$B$39:$B$782,K$383)+'СЕТ СН'!$F$13</f>
        <v>0</v>
      </c>
      <c r="L386" s="36">
        <f>SUMIFS(СВЦЭМ!$L$40:$L$783,СВЦЭМ!$A$40:$A$783,$A386,СВЦЭМ!$B$39:$B$782,L$383)+'СЕТ СН'!$F$13</f>
        <v>0</v>
      </c>
      <c r="M386" s="36">
        <f>SUMIFS(СВЦЭМ!$L$40:$L$783,СВЦЭМ!$A$40:$A$783,$A386,СВЦЭМ!$B$39:$B$782,M$383)+'СЕТ СН'!$F$13</f>
        <v>0</v>
      </c>
      <c r="N386" s="36">
        <f>SUMIFS(СВЦЭМ!$L$40:$L$783,СВЦЭМ!$A$40:$A$783,$A386,СВЦЭМ!$B$39:$B$782,N$383)+'СЕТ СН'!$F$13</f>
        <v>0</v>
      </c>
      <c r="O386" s="36">
        <f>SUMIFS(СВЦЭМ!$L$40:$L$783,СВЦЭМ!$A$40:$A$783,$A386,СВЦЭМ!$B$39:$B$782,O$383)+'СЕТ СН'!$F$13</f>
        <v>0</v>
      </c>
      <c r="P386" s="36">
        <f>SUMIFS(СВЦЭМ!$L$40:$L$783,СВЦЭМ!$A$40:$A$783,$A386,СВЦЭМ!$B$39:$B$782,P$383)+'СЕТ СН'!$F$13</f>
        <v>0</v>
      </c>
      <c r="Q386" s="36">
        <f>SUMIFS(СВЦЭМ!$L$40:$L$783,СВЦЭМ!$A$40:$A$783,$A386,СВЦЭМ!$B$39:$B$782,Q$383)+'СЕТ СН'!$F$13</f>
        <v>0</v>
      </c>
      <c r="R386" s="36">
        <f>SUMIFS(СВЦЭМ!$L$40:$L$783,СВЦЭМ!$A$40:$A$783,$A386,СВЦЭМ!$B$39:$B$782,R$383)+'СЕТ СН'!$F$13</f>
        <v>0</v>
      </c>
      <c r="S386" s="36">
        <f>SUMIFS(СВЦЭМ!$L$40:$L$783,СВЦЭМ!$A$40:$A$783,$A386,СВЦЭМ!$B$39:$B$782,S$383)+'СЕТ СН'!$F$13</f>
        <v>0</v>
      </c>
      <c r="T386" s="36">
        <f>SUMIFS(СВЦЭМ!$L$40:$L$783,СВЦЭМ!$A$40:$A$783,$A386,СВЦЭМ!$B$39:$B$782,T$383)+'СЕТ СН'!$F$13</f>
        <v>0</v>
      </c>
      <c r="U386" s="36">
        <f>SUMIFS(СВЦЭМ!$L$40:$L$783,СВЦЭМ!$A$40:$A$783,$A386,СВЦЭМ!$B$39:$B$782,U$383)+'СЕТ СН'!$F$13</f>
        <v>0</v>
      </c>
      <c r="V386" s="36">
        <f>SUMIFS(СВЦЭМ!$L$40:$L$783,СВЦЭМ!$A$40:$A$783,$A386,СВЦЭМ!$B$39:$B$782,V$383)+'СЕТ СН'!$F$13</f>
        <v>0</v>
      </c>
      <c r="W386" s="36">
        <f>SUMIFS(СВЦЭМ!$L$40:$L$783,СВЦЭМ!$A$40:$A$783,$A386,СВЦЭМ!$B$39:$B$782,W$383)+'СЕТ СН'!$F$13</f>
        <v>0</v>
      </c>
      <c r="X386" s="36">
        <f>SUMIFS(СВЦЭМ!$L$40:$L$783,СВЦЭМ!$A$40:$A$783,$A386,СВЦЭМ!$B$39:$B$782,X$383)+'СЕТ СН'!$F$13</f>
        <v>0</v>
      </c>
      <c r="Y386" s="36">
        <f>SUMIFS(СВЦЭМ!$L$40:$L$783,СВЦЭМ!$A$40:$A$783,$A386,СВЦЭМ!$B$39:$B$782,Y$383)+'СЕТ СН'!$F$13</f>
        <v>0</v>
      </c>
    </row>
    <row r="387" spans="1:25" ht="15.75" hidden="1" x14ac:dyDescent="0.2">
      <c r="A387" s="35">
        <f t="shared" si="11"/>
        <v>44961</v>
      </c>
      <c r="B387" s="36">
        <f>SUMIFS(СВЦЭМ!$L$40:$L$783,СВЦЭМ!$A$40:$A$783,$A387,СВЦЭМ!$B$39:$B$782,B$383)+'СЕТ СН'!$F$13</f>
        <v>0</v>
      </c>
      <c r="C387" s="36">
        <f>SUMIFS(СВЦЭМ!$L$40:$L$783,СВЦЭМ!$A$40:$A$783,$A387,СВЦЭМ!$B$39:$B$782,C$383)+'СЕТ СН'!$F$13</f>
        <v>0</v>
      </c>
      <c r="D387" s="36">
        <f>SUMIFS(СВЦЭМ!$L$40:$L$783,СВЦЭМ!$A$40:$A$783,$A387,СВЦЭМ!$B$39:$B$782,D$383)+'СЕТ СН'!$F$13</f>
        <v>0</v>
      </c>
      <c r="E387" s="36">
        <f>SUMIFS(СВЦЭМ!$L$40:$L$783,СВЦЭМ!$A$40:$A$783,$A387,СВЦЭМ!$B$39:$B$782,E$383)+'СЕТ СН'!$F$13</f>
        <v>0</v>
      </c>
      <c r="F387" s="36">
        <f>SUMIFS(СВЦЭМ!$L$40:$L$783,СВЦЭМ!$A$40:$A$783,$A387,СВЦЭМ!$B$39:$B$782,F$383)+'СЕТ СН'!$F$13</f>
        <v>0</v>
      </c>
      <c r="G387" s="36">
        <f>SUMIFS(СВЦЭМ!$L$40:$L$783,СВЦЭМ!$A$40:$A$783,$A387,СВЦЭМ!$B$39:$B$782,G$383)+'СЕТ СН'!$F$13</f>
        <v>0</v>
      </c>
      <c r="H387" s="36">
        <f>SUMIFS(СВЦЭМ!$L$40:$L$783,СВЦЭМ!$A$40:$A$783,$A387,СВЦЭМ!$B$39:$B$782,H$383)+'СЕТ СН'!$F$13</f>
        <v>0</v>
      </c>
      <c r="I387" s="36">
        <f>SUMIFS(СВЦЭМ!$L$40:$L$783,СВЦЭМ!$A$40:$A$783,$A387,СВЦЭМ!$B$39:$B$782,I$383)+'СЕТ СН'!$F$13</f>
        <v>0</v>
      </c>
      <c r="J387" s="36">
        <f>SUMIFS(СВЦЭМ!$L$40:$L$783,СВЦЭМ!$A$40:$A$783,$A387,СВЦЭМ!$B$39:$B$782,J$383)+'СЕТ СН'!$F$13</f>
        <v>0</v>
      </c>
      <c r="K387" s="36">
        <f>SUMIFS(СВЦЭМ!$L$40:$L$783,СВЦЭМ!$A$40:$A$783,$A387,СВЦЭМ!$B$39:$B$782,K$383)+'СЕТ СН'!$F$13</f>
        <v>0</v>
      </c>
      <c r="L387" s="36">
        <f>SUMIFS(СВЦЭМ!$L$40:$L$783,СВЦЭМ!$A$40:$A$783,$A387,СВЦЭМ!$B$39:$B$782,L$383)+'СЕТ СН'!$F$13</f>
        <v>0</v>
      </c>
      <c r="M387" s="36">
        <f>SUMIFS(СВЦЭМ!$L$40:$L$783,СВЦЭМ!$A$40:$A$783,$A387,СВЦЭМ!$B$39:$B$782,M$383)+'СЕТ СН'!$F$13</f>
        <v>0</v>
      </c>
      <c r="N387" s="36">
        <f>SUMIFS(СВЦЭМ!$L$40:$L$783,СВЦЭМ!$A$40:$A$783,$A387,СВЦЭМ!$B$39:$B$782,N$383)+'СЕТ СН'!$F$13</f>
        <v>0</v>
      </c>
      <c r="O387" s="36">
        <f>SUMIFS(СВЦЭМ!$L$40:$L$783,СВЦЭМ!$A$40:$A$783,$A387,СВЦЭМ!$B$39:$B$782,O$383)+'СЕТ СН'!$F$13</f>
        <v>0</v>
      </c>
      <c r="P387" s="36">
        <f>SUMIFS(СВЦЭМ!$L$40:$L$783,СВЦЭМ!$A$40:$A$783,$A387,СВЦЭМ!$B$39:$B$782,P$383)+'СЕТ СН'!$F$13</f>
        <v>0</v>
      </c>
      <c r="Q387" s="36">
        <f>SUMIFS(СВЦЭМ!$L$40:$L$783,СВЦЭМ!$A$40:$A$783,$A387,СВЦЭМ!$B$39:$B$782,Q$383)+'СЕТ СН'!$F$13</f>
        <v>0</v>
      </c>
      <c r="R387" s="36">
        <f>SUMIFS(СВЦЭМ!$L$40:$L$783,СВЦЭМ!$A$40:$A$783,$A387,СВЦЭМ!$B$39:$B$782,R$383)+'СЕТ СН'!$F$13</f>
        <v>0</v>
      </c>
      <c r="S387" s="36">
        <f>SUMIFS(СВЦЭМ!$L$40:$L$783,СВЦЭМ!$A$40:$A$783,$A387,СВЦЭМ!$B$39:$B$782,S$383)+'СЕТ СН'!$F$13</f>
        <v>0</v>
      </c>
      <c r="T387" s="36">
        <f>SUMIFS(СВЦЭМ!$L$40:$L$783,СВЦЭМ!$A$40:$A$783,$A387,СВЦЭМ!$B$39:$B$782,T$383)+'СЕТ СН'!$F$13</f>
        <v>0</v>
      </c>
      <c r="U387" s="36">
        <f>SUMIFS(СВЦЭМ!$L$40:$L$783,СВЦЭМ!$A$40:$A$783,$A387,СВЦЭМ!$B$39:$B$782,U$383)+'СЕТ СН'!$F$13</f>
        <v>0</v>
      </c>
      <c r="V387" s="36">
        <f>SUMIFS(СВЦЭМ!$L$40:$L$783,СВЦЭМ!$A$40:$A$783,$A387,СВЦЭМ!$B$39:$B$782,V$383)+'СЕТ СН'!$F$13</f>
        <v>0</v>
      </c>
      <c r="W387" s="36">
        <f>SUMIFS(СВЦЭМ!$L$40:$L$783,СВЦЭМ!$A$40:$A$783,$A387,СВЦЭМ!$B$39:$B$782,W$383)+'СЕТ СН'!$F$13</f>
        <v>0</v>
      </c>
      <c r="X387" s="36">
        <f>SUMIFS(СВЦЭМ!$L$40:$L$783,СВЦЭМ!$A$40:$A$783,$A387,СВЦЭМ!$B$39:$B$782,X$383)+'СЕТ СН'!$F$13</f>
        <v>0</v>
      </c>
      <c r="Y387" s="36">
        <f>SUMIFS(СВЦЭМ!$L$40:$L$783,СВЦЭМ!$A$40:$A$783,$A387,СВЦЭМ!$B$39:$B$782,Y$383)+'СЕТ СН'!$F$13</f>
        <v>0</v>
      </c>
    </row>
    <row r="388" spans="1:25" ht="15.75" hidden="1" x14ac:dyDescent="0.2">
      <c r="A388" s="35">
        <f t="shared" si="11"/>
        <v>44962</v>
      </c>
      <c r="B388" s="36">
        <f>SUMIFS(СВЦЭМ!$L$40:$L$783,СВЦЭМ!$A$40:$A$783,$A388,СВЦЭМ!$B$39:$B$782,B$383)+'СЕТ СН'!$F$13</f>
        <v>0</v>
      </c>
      <c r="C388" s="36">
        <f>SUMIFS(СВЦЭМ!$L$40:$L$783,СВЦЭМ!$A$40:$A$783,$A388,СВЦЭМ!$B$39:$B$782,C$383)+'СЕТ СН'!$F$13</f>
        <v>0</v>
      </c>
      <c r="D388" s="36">
        <f>SUMIFS(СВЦЭМ!$L$40:$L$783,СВЦЭМ!$A$40:$A$783,$A388,СВЦЭМ!$B$39:$B$782,D$383)+'СЕТ СН'!$F$13</f>
        <v>0</v>
      </c>
      <c r="E388" s="36">
        <f>SUMIFS(СВЦЭМ!$L$40:$L$783,СВЦЭМ!$A$40:$A$783,$A388,СВЦЭМ!$B$39:$B$782,E$383)+'СЕТ СН'!$F$13</f>
        <v>0</v>
      </c>
      <c r="F388" s="36">
        <f>SUMIFS(СВЦЭМ!$L$40:$L$783,СВЦЭМ!$A$40:$A$783,$A388,СВЦЭМ!$B$39:$B$782,F$383)+'СЕТ СН'!$F$13</f>
        <v>0</v>
      </c>
      <c r="G388" s="36">
        <f>SUMIFS(СВЦЭМ!$L$40:$L$783,СВЦЭМ!$A$40:$A$783,$A388,СВЦЭМ!$B$39:$B$782,G$383)+'СЕТ СН'!$F$13</f>
        <v>0</v>
      </c>
      <c r="H388" s="36">
        <f>SUMIFS(СВЦЭМ!$L$40:$L$783,СВЦЭМ!$A$40:$A$783,$A388,СВЦЭМ!$B$39:$B$782,H$383)+'СЕТ СН'!$F$13</f>
        <v>0</v>
      </c>
      <c r="I388" s="36">
        <f>SUMIFS(СВЦЭМ!$L$40:$L$783,СВЦЭМ!$A$40:$A$783,$A388,СВЦЭМ!$B$39:$B$782,I$383)+'СЕТ СН'!$F$13</f>
        <v>0</v>
      </c>
      <c r="J388" s="36">
        <f>SUMIFS(СВЦЭМ!$L$40:$L$783,СВЦЭМ!$A$40:$A$783,$A388,СВЦЭМ!$B$39:$B$782,J$383)+'СЕТ СН'!$F$13</f>
        <v>0</v>
      </c>
      <c r="K388" s="36">
        <f>SUMIFS(СВЦЭМ!$L$40:$L$783,СВЦЭМ!$A$40:$A$783,$A388,СВЦЭМ!$B$39:$B$782,K$383)+'СЕТ СН'!$F$13</f>
        <v>0</v>
      </c>
      <c r="L388" s="36">
        <f>SUMIFS(СВЦЭМ!$L$40:$L$783,СВЦЭМ!$A$40:$A$783,$A388,СВЦЭМ!$B$39:$B$782,L$383)+'СЕТ СН'!$F$13</f>
        <v>0</v>
      </c>
      <c r="M388" s="36">
        <f>SUMIFS(СВЦЭМ!$L$40:$L$783,СВЦЭМ!$A$40:$A$783,$A388,СВЦЭМ!$B$39:$B$782,M$383)+'СЕТ СН'!$F$13</f>
        <v>0</v>
      </c>
      <c r="N388" s="36">
        <f>SUMIFS(СВЦЭМ!$L$40:$L$783,СВЦЭМ!$A$40:$A$783,$A388,СВЦЭМ!$B$39:$B$782,N$383)+'СЕТ СН'!$F$13</f>
        <v>0</v>
      </c>
      <c r="O388" s="36">
        <f>SUMIFS(СВЦЭМ!$L$40:$L$783,СВЦЭМ!$A$40:$A$783,$A388,СВЦЭМ!$B$39:$B$782,O$383)+'СЕТ СН'!$F$13</f>
        <v>0</v>
      </c>
      <c r="P388" s="36">
        <f>SUMIFS(СВЦЭМ!$L$40:$L$783,СВЦЭМ!$A$40:$A$783,$A388,СВЦЭМ!$B$39:$B$782,P$383)+'СЕТ СН'!$F$13</f>
        <v>0</v>
      </c>
      <c r="Q388" s="36">
        <f>SUMIFS(СВЦЭМ!$L$40:$L$783,СВЦЭМ!$A$40:$A$783,$A388,СВЦЭМ!$B$39:$B$782,Q$383)+'СЕТ СН'!$F$13</f>
        <v>0</v>
      </c>
      <c r="R388" s="36">
        <f>SUMIFS(СВЦЭМ!$L$40:$L$783,СВЦЭМ!$A$40:$A$783,$A388,СВЦЭМ!$B$39:$B$782,R$383)+'СЕТ СН'!$F$13</f>
        <v>0</v>
      </c>
      <c r="S388" s="36">
        <f>SUMIFS(СВЦЭМ!$L$40:$L$783,СВЦЭМ!$A$40:$A$783,$A388,СВЦЭМ!$B$39:$B$782,S$383)+'СЕТ СН'!$F$13</f>
        <v>0</v>
      </c>
      <c r="T388" s="36">
        <f>SUMIFS(СВЦЭМ!$L$40:$L$783,СВЦЭМ!$A$40:$A$783,$A388,СВЦЭМ!$B$39:$B$782,T$383)+'СЕТ СН'!$F$13</f>
        <v>0</v>
      </c>
      <c r="U388" s="36">
        <f>SUMIFS(СВЦЭМ!$L$40:$L$783,СВЦЭМ!$A$40:$A$783,$A388,СВЦЭМ!$B$39:$B$782,U$383)+'СЕТ СН'!$F$13</f>
        <v>0</v>
      </c>
      <c r="V388" s="36">
        <f>SUMIFS(СВЦЭМ!$L$40:$L$783,СВЦЭМ!$A$40:$A$783,$A388,СВЦЭМ!$B$39:$B$782,V$383)+'СЕТ СН'!$F$13</f>
        <v>0</v>
      </c>
      <c r="W388" s="36">
        <f>SUMIFS(СВЦЭМ!$L$40:$L$783,СВЦЭМ!$A$40:$A$783,$A388,СВЦЭМ!$B$39:$B$782,W$383)+'СЕТ СН'!$F$13</f>
        <v>0</v>
      </c>
      <c r="X388" s="36">
        <f>SUMIFS(СВЦЭМ!$L$40:$L$783,СВЦЭМ!$A$40:$A$783,$A388,СВЦЭМ!$B$39:$B$782,X$383)+'СЕТ СН'!$F$13</f>
        <v>0</v>
      </c>
      <c r="Y388" s="36">
        <f>SUMIFS(СВЦЭМ!$L$40:$L$783,СВЦЭМ!$A$40:$A$783,$A388,СВЦЭМ!$B$39:$B$782,Y$383)+'СЕТ СН'!$F$13</f>
        <v>0</v>
      </c>
    </row>
    <row r="389" spans="1:25" ht="15.75" hidden="1" x14ac:dyDescent="0.2">
      <c r="A389" s="35">
        <f t="shared" si="11"/>
        <v>44963</v>
      </c>
      <c r="B389" s="36">
        <f>SUMIFS(СВЦЭМ!$L$40:$L$783,СВЦЭМ!$A$40:$A$783,$A389,СВЦЭМ!$B$39:$B$782,B$383)+'СЕТ СН'!$F$13</f>
        <v>0</v>
      </c>
      <c r="C389" s="36">
        <f>SUMIFS(СВЦЭМ!$L$40:$L$783,СВЦЭМ!$A$40:$A$783,$A389,СВЦЭМ!$B$39:$B$782,C$383)+'СЕТ СН'!$F$13</f>
        <v>0</v>
      </c>
      <c r="D389" s="36">
        <f>SUMIFS(СВЦЭМ!$L$40:$L$783,СВЦЭМ!$A$40:$A$783,$A389,СВЦЭМ!$B$39:$B$782,D$383)+'СЕТ СН'!$F$13</f>
        <v>0</v>
      </c>
      <c r="E389" s="36">
        <f>SUMIFS(СВЦЭМ!$L$40:$L$783,СВЦЭМ!$A$40:$A$783,$A389,СВЦЭМ!$B$39:$B$782,E$383)+'СЕТ СН'!$F$13</f>
        <v>0</v>
      </c>
      <c r="F389" s="36">
        <f>SUMIFS(СВЦЭМ!$L$40:$L$783,СВЦЭМ!$A$40:$A$783,$A389,СВЦЭМ!$B$39:$B$782,F$383)+'СЕТ СН'!$F$13</f>
        <v>0</v>
      </c>
      <c r="G389" s="36">
        <f>SUMIFS(СВЦЭМ!$L$40:$L$783,СВЦЭМ!$A$40:$A$783,$A389,СВЦЭМ!$B$39:$B$782,G$383)+'СЕТ СН'!$F$13</f>
        <v>0</v>
      </c>
      <c r="H389" s="36">
        <f>SUMIFS(СВЦЭМ!$L$40:$L$783,СВЦЭМ!$A$40:$A$783,$A389,СВЦЭМ!$B$39:$B$782,H$383)+'СЕТ СН'!$F$13</f>
        <v>0</v>
      </c>
      <c r="I389" s="36">
        <f>SUMIFS(СВЦЭМ!$L$40:$L$783,СВЦЭМ!$A$40:$A$783,$A389,СВЦЭМ!$B$39:$B$782,I$383)+'СЕТ СН'!$F$13</f>
        <v>0</v>
      </c>
      <c r="J389" s="36">
        <f>SUMIFS(СВЦЭМ!$L$40:$L$783,СВЦЭМ!$A$40:$A$783,$A389,СВЦЭМ!$B$39:$B$782,J$383)+'СЕТ СН'!$F$13</f>
        <v>0</v>
      </c>
      <c r="K389" s="36">
        <f>SUMIFS(СВЦЭМ!$L$40:$L$783,СВЦЭМ!$A$40:$A$783,$A389,СВЦЭМ!$B$39:$B$782,K$383)+'СЕТ СН'!$F$13</f>
        <v>0</v>
      </c>
      <c r="L389" s="36">
        <f>SUMIFS(СВЦЭМ!$L$40:$L$783,СВЦЭМ!$A$40:$A$783,$A389,СВЦЭМ!$B$39:$B$782,L$383)+'СЕТ СН'!$F$13</f>
        <v>0</v>
      </c>
      <c r="M389" s="36">
        <f>SUMIFS(СВЦЭМ!$L$40:$L$783,СВЦЭМ!$A$40:$A$783,$A389,СВЦЭМ!$B$39:$B$782,M$383)+'СЕТ СН'!$F$13</f>
        <v>0</v>
      </c>
      <c r="N389" s="36">
        <f>SUMIFS(СВЦЭМ!$L$40:$L$783,СВЦЭМ!$A$40:$A$783,$A389,СВЦЭМ!$B$39:$B$782,N$383)+'СЕТ СН'!$F$13</f>
        <v>0</v>
      </c>
      <c r="O389" s="36">
        <f>SUMIFS(СВЦЭМ!$L$40:$L$783,СВЦЭМ!$A$40:$A$783,$A389,СВЦЭМ!$B$39:$B$782,O$383)+'СЕТ СН'!$F$13</f>
        <v>0</v>
      </c>
      <c r="P389" s="36">
        <f>SUMIFS(СВЦЭМ!$L$40:$L$783,СВЦЭМ!$A$40:$A$783,$A389,СВЦЭМ!$B$39:$B$782,P$383)+'СЕТ СН'!$F$13</f>
        <v>0</v>
      </c>
      <c r="Q389" s="36">
        <f>SUMIFS(СВЦЭМ!$L$40:$L$783,СВЦЭМ!$A$40:$A$783,$A389,СВЦЭМ!$B$39:$B$782,Q$383)+'СЕТ СН'!$F$13</f>
        <v>0</v>
      </c>
      <c r="R389" s="36">
        <f>SUMIFS(СВЦЭМ!$L$40:$L$783,СВЦЭМ!$A$40:$A$783,$A389,СВЦЭМ!$B$39:$B$782,R$383)+'СЕТ СН'!$F$13</f>
        <v>0</v>
      </c>
      <c r="S389" s="36">
        <f>SUMIFS(СВЦЭМ!$L$40:$L$783,СВЦЭМ!$A$40:$A$783,$A389,СВЦЭМ!$B$39:$B$782,S$383)+'СЕТ СН'!$F$13</f>
        <v>0</v>
      </c>
      <c r="T389" s="36">
        <f>SUMIFS(СВЦЭМ!$L$40:$L$783,СВЦЭМ!$A$40:$A$783,$A389,СВЦЭМ!$B$39:$B$782,T$383)+'СЕТ СН'!$F$13</f>
        <v>0</v>
      </c>
      <c r="U389" s="36">
        <f>SUMIFS(СВЦЭМ!$L$40:$L$783,СВЦЭМ!$A$40:$A$783,$A389,СВЦЭМ!$B$39:$B$782,U$383)+'СЕТ СН'!$F$13</f>
        <v>0</v>
      </c>
      <c r="V389" s="36">
        <f>SUMIFS(СВЦЭМ!$L$40:$L$783,СВЦЭМ!$A$40:$A$783,$A389,СВЦЭМ!$B$39:$B$782,V$383)+'СЕТ СН'!$F$13</f>
        <v>0</v>
      </c>
      <c r="W389" s="36">
        <f>SUMIFS(СВЦЭМ!$L$40:$L$783,СВЦЭМ!$A$40:$A$783,$A389,СВЦЭМ!$B$39:$B$782,W$383)+'СЕТ СН'!$F$13</f>
        <v>0</v>
      </c>
      <c r="X389" s="36">
        <f>SUMIFS(СВЦЭМ!$L$40:$L$783,СВЦЭМ!$A$40:$A$783,$A389,СВЦЭМ!$B$39:$B$782,X$383)+'СЕТ СН'!$F$13</f>
        <v>0</v>
      </c>
      <c r="Y389" s="36">
        <f>SUMIFS(СВЦЭМ!$L$40:$L$783,СВЦЭМ!$A$40:$A$783,$A389,СВЦЭМ!$B$39:$B$782,Y$383)+'СЕТ СН'!$F$13</f>
        <v>0</v>
      </c>
    </row>
    <row r="390" spans="1:25" ht="15.75" hidden="1" x14ac:dyDescent="0.2">
      <c r="A390" s="35">
        <f t="shared" si="11"/>
        <v>44964</v>
      </c>
      <c r="B390" s="36">
        <f>SUMIFS(СВЦЭМ!$L$40:$L$783,СВЦЭМ!$A$40:$A$783,$A390,СВЦЭМ!$B$39:$B$782,B$383)+'СЕТ СН'!$F$13</f>
        <v>0</v>
      </c>
      <c r="C390" s="36">
        <f>SUMIFS(СВЦЭМ!$L$40:$L$783,СВЦЭМ!$A$40:$A$783,$A390,СВЦЭМ!$B$39:$B$782,C$383)+'СЕТ СН'!$F$13</f>
        <v>0</v>
      </c>
      <c r="D390" s="36">
        <f>SUMIFS(СВЦЭМ!$L$40:$L$783,СВЦЭМ!$A$40:$A$783,$A390,СВЦЭМ!$B$39:$B$782,D$383)+'СЕТ СН'!$F$13</f>
        <v>0</v>
      </c>
      <c r="E390" s="36">
        <f>SUMIFS(СВЦЭМ!$L$40:$L$783,СВЦЭМ!$A$40:$A$783,$A390,СВЦЭМ!$B$39:$B$782,E$383)+'СЕТ СН'!$F$13</f>
        <v>0</v>
      </c>
      <c r="F390" s="36">
        <f>SUMIFS(СВЦЭМ!$L$40:$L$783,СВЦЭМ!$A$40:$A$783,$A390,СВЦЭМ!$B$39:$B$782,F$383)+'СЕТ СН'!$F$13</f>
        <v>0</v>
      </c>
      <c r="G390" s="36">
        <f>SUMIFS(СВЦЭМ!$L$40:$L$783,СВЦЭМ!$A$40:$A$783,$A390,СВЦЭМ!$B$39:$B$782,G$383)+'СЕТ СН'!$F$13</f>
        <v>0</v>
      </c>
      <c r="H390" s="36">
        <f>SUMIFS(СВЦЭМ!$L$40:$L$783,СВЦЭМ!$A$40:$A$783,$A390,СВЦЭМ!$B$39:$B$782,H$383)+'СЕТ СН'!$F$13</f>
        <v>0</v>
      </c>
      <c r="I390" s="36">
        <f>SUMIFS(СВЦЭМ!$L$40:$L$783,СВЦЭМ!$A$40:$A$783,$A390,СВЦЭМ!$B$39:$B$782,I$383)+'СЕТ СН'!$F$13</f>
        <v>0</v>
      </c>
      <c r="J390" s="36">
        <f>SUMIFS(СВЦЭМ!$L$40:$L$783,СВЦЭМ!$A$40:$A$783,$A390,СВЦЭМ!$B$39:$B$782,J$383)+'СЕТ СН'!$F$13</f>
        <v>0</v>
      </c>
      <c r="K390" s="36">
        <f>SUMIFS(СВЦЭМ!$L$40:$L$783,СВЦЭМ!$A$40:$A$783,$A390,СВЦЭМ!$B$39:$B$782,K$383)+'СЕТ СН'!$F$13</f>
        <v>0</v>
      </c>
      <c r="L390" s="36">
        <f>SUMIFS(СВЦЭМ!$L$40:$L$783,СВЦЭМ!$A$40:$A$783,$A390,СВЦЭМ!$B$39:$B$782,L$383)+'СЕТ СН'!$F$13</f>
        <v>0</v>
      </c>
      <c r="M390" s="36">
        <f>SUMIFS(СВЦЭМ!$L$40:$L$783,СВЦЭМ!$A$40:$A$783,$A390,СВЦЭМ!$B$39:$B$782,M$383)+'СЕТ СН'!$F$13</f>
        <v>0</v>
      </c>
      <c r="N390" s="36">
        <f>SUMIFS(СВЦЭМ!$L$40:$L$783,СВЦЭМ!$A$40:$A$783,$A390,СВЦЭМ!$B$39:$B$782,N$383)+'СЕТ СН'!$F$13</f>
        <v>0</v>
      </c>
      <c r="O390" s="36">
        <f>SUMIFS(СВЦЭМ!$L$40:$L$783,СВЦЭМ!$A$40:$A$783,$A390,СВЦЭМ!$B$39:$B$782,O$383)+'СЕТ СН'!$F$13</f>
        <v>0</v>
      </c>
      <c r="P390" s="36">
        <f>SUMIFS(СВЦЭМ!$L$40:$L$783,СВЦЭМ!$A$40:$A$783,$A390,СВЦЭМ!$B$39:$B$782,P$383)+'СЕТ СН'!$F$13</f>
        <v>0</v>
      </c>
      <c r="Q390" s="36">
        <f>SUMIFS(СВЦЭМ!$L$40:$L$783,СВЦЭМ!$A$40:$A$783,$A390,СВЦЭМ!$B$39:$B$782,Q$383)+'СЕТ СН'!$F$13</f>
        <v>0</v>
      </c>
      <c r="R390" s="36">
        <f>SUMIFS(СВЦЭМ!$L$40:$L$783,СВЦЭМ!$A$40:$A$783,$A390,СВЦЭМ!$B$39:$B$782,R$383)+'СЕТ СН'!$F$13</f>
        <v>0</v>
      </c>
      <c r="S390" s="36">
        <f>SUMIFS(СВЦЭМ!$L$40:$L$783,СВЦЭМ!$A$40:$A$783,$A390,СВЦЭМ!$B$39:$B$782,S$383)+'СЕТ СН'!$F$13</f>
        <v>0</v>
      </c>
      <c r="T390" s="36">
        <f>SUMIFS(СВЦЭМ!$L$40:$L$783,СВЦЭМ!$A$40:$A$783,$A390,СВЦЭМ!$B$39:$B$782,T$383)+'СЕТ СН'!$F$13</f>
        <v>0</v>
      </c>
      <c r="U390" s="36">
        <f>SUMIFS(СВЦЭМ!$L$40:$L$783,СВЦЭМ!$A$40:$A$783,$A390,СВЦЭМ!$B$39:$B$782,U$383)+'СЕТ СН'!$F$13</f>
        <v>0</v>
      </c>
      <c r="V390" s="36">
        <f>SUMIFS(СВЦЭМ!$L$40:$L$783,СВЦЭМ!$A$40:$A$783,$A390,СВЦЭМ!$B$39:$B$782,V$383)+'СЕТ СН'!$F$13</f>
        <v>0</v>
      </c>
      <c r="W390" s="36">
        <f>SUMIFS(СВЦЭМ!$L$40:$L$783,СВЦЭМ!$A$40:$A$783,$A390,СВЦЭМ!$B$39:$B$782,W$383)+'СЕТ СН'!$F$13</f>
        <v>0</v>
      </c>
      <c r="X390" s="36">
        <f>SUMIFS(СВЦЭМ!$L$40:$L$783,СВЦЭМ!$A$40:$A$783,$A390,СВЦЭМ!$B$39:$B$782,X$383)+'СЕТ СН'!$F$13</f>
        <v>0</v>
      </c>
      <c r="Y390" s="36">
        <f>SUMIFS(СВЦЭМ!$L$40:$L$783,СВЦЭМ!$A$40:$A$783,$A390,СВЦЭМ!$B$39:$B$782,Y$383)+'СЕТ СН'!$F$13</f>
        <v>0</v>
      </c>
    </row>
    <row r="391" spans="1:25" ht="15.75" hidden="1" x14ac:dyDescent="0.2">
      <c r="A391" s="35">
        <f t="shared" si="11"/>
        <v>44965</v>
      </c>
      <c r="B391" s="36">
        <f>SUMIFS(СВЦЭМ!$L$40:$L$783,СВЦЭМ!$A$40:$A$783,$A391,СВЦЭМ!$B$39:$B$782,B$383)+'СЕТ СН'!$F$13</f>
        <v>0</v>
      </c>
      <c r="C391" s="36">
        <f>SUMIFS(СВЦЭМ!$L$40:$L$783,СВЦЭМ!$A$40:$A$783,$A391,СВЦЭМ!$B$39:$B$782,C$383)+'СЕТ СН'!$F$13</f>
        <v>0</v>
      </c>
      <c r="D391" s="36">
        <f>SUMIFS(СВЦЭМ!$L$40:$L$783,СВЦЭМ!$A$40:$A$783,$A391,СВЦЭМ!$B$39:$B$782,D$383)+'СЕТ СН'!$F$13</f>
        <v>0</v>
      </c>
      <c r="E391" s="36">
        <f>SUMIFS(СВЦЭМ!$L$40:$L$783,СВЦЭМ!$A$40:$A$783,$A391,СВЦЭМ!$B$39:$B$782,E$383)+'СЕТ СН'!$F$13</f>
        <v>0</v>
      </c>
      <c r="F391" s="36">
        <f>SUMIFS(СВЦЭМ!$L$40:$L$783,СВЦЭМ!$A$40:$A$783,$A391,СВЦЭМ!$B$39:$B$782,F$383)+'СЕТ СН'!$F$13</f>
        <v>0</v>
      </c>
      <c r="G391" s="36">
        <f>SUMIFS(СВЦЭМ!$L$40:$L$783,СВЦЭМ!$A$40:$A$783,$A391,СВЦЭМ!$B$39:$B$782,G$383)+'СЕТ СН'!$F$13</f>
        <v>0</v>
      </c>
      <c r="H391" s="36">
        <f>SUMIFS(СВЦЭМ!$L$40:$L$783,СВЦЭМ!$A$40:$A$783,$A391,СВЦЭМ!$B$39:$B$782,H$383)+'СЕТ СН'!$F$13</f>
        <v>0</v>
      </c>
      <c r="I391" s="36">
        <f>SUMIFS(СВЦЭМ!$L$40:$L$783,СВЦЭМ!$A$40:$A$783,$A391,СВЦЭМ!$B$39:$B$782,I$383)+'СЕТ СН'!$F$13</f>
        <v>0</v>
      </c>
      <c r="J391" s="36">
        <f>SUMIFS(СВЦЭМ!$L$40:$L$783,СВЦЭМ!$A$40:$A$783,$A391,СВЦЭМ!$B$39:$B$782,J$383)+'СЕТ СН'!$F$13</f>
        <v>0</v>
      </c>
      <c r="K391" s="36">
        <f>SUMIFS(СВЦЭМ!$L$40:$L$783,СВЦЭМ!$A$40:$A$783,$A391,СВЦЭМ!$B$39:$B$782,K$383)+'СЕТ СН'!$F$13</f>
        <v>0</v>
      </c>
      <c r="L391" s="36">
        <f>SUMIFS(СВЦЭМ!$L$40:$L$783,СВЦЭМ!$A$40:$A$783,$A391,СВЦЭМ!$B$39:$B$782,L$383)+'СЕТ СН'!$F$13</f>
        <v>0</v>
      </c>
      <c r="M391" s="36">
        <f>SUMIFS(СВЦЭМ!$L$40:$L$783,СВЦЭМ!$A$40:$A$783,$A391,СВЦЭМ!$B$39:$B$782,M$383)+'СЕТ СН'!$F$13</f>
        <v>0</v>
      </c>
      <c r="N391" s="36">
        <f>SUMIFS(СВЦЭМ!$L$40:$L$783,СВЦЭМ!$A$40:$A$783,$A391,СВЦЭМ!$B$39:$B$782,N$383)+'СЕТ СН'!$F$13</f>
        <v>0</v>
      </c>
      <c r="O391" s="36">
        <f>SUMIFS(СВЦЭМ!$L$40:$L$783,СВЦЭМ!$A$40:$A$783,$A391,СВЦЭМ!$B$39:$B$782,O$383)+'СЕТ СН'!$F$13</f>
        <v>0</v>
      </c>
      <c r="P391" s="36">
        <f>SUMIFS(СВЦЭМ!$L$40:$L$783,СВЦЭМ!$A$40:$A$783,$A391,СВЦЭМ!$B$39:$B$782,P$383)+'СЕТ СН'!$F$13</f>
        <v>0</v>
      </c>
      <c r="Q391" s="36">
        <f>SUMIFS(СВЦЭМ!$L$40:$L$783,СВЦЭМ!$A$40:$A$783,$A391,СВЦЭМ!$B$39:$B$782,Q$383)+'СЕТ СН'!$F$13</f>
        <v>0</v>
      </c>
      <c r="R391" s="36">
        <f>SUMIFS(СВЦЭМ!$L$40:$L$783,СВЦЭМ!$A$40:$A$783,$A391,СВЦЭМ!$B$39:$B$782,R$383)+'СЕТ СН'!$F$13</f>
        <v>0</v>
      </c>
      <c r="S391" s="36">
        <f>SUMIFS(СВЦЭМ!$L$40:$L$783,СВЦЭМ!$A$40:$A$783,$A391,СВЦЭМ!$B$39:$B$782,S$383)+'СЕТ СН'!$F$13</f>
        <v>0</v>
      </c>
      <c r="T391" s="36">
        <f>SUMIFS(СВЦЭМ!$L$40:$L$783,СВЦЭМ!$A$40:$A$783,$A391,СВЦЭМ!$B$39:$B$782,T$383)+'СЕТ СН'!$F$13</f>
        <v>0</v>
      </c>
      <c r="U391" s="36">
        <f>SUMIFS(СВЦЭМ!$L$40:$L$783,СВЦЭМ!$A$40:$A$783,$A391,СВЦЭМ!$B$39:$B$782,U$383)+'СЕТ СН'!$F$13</f>
        <v>0</v>
      </c>
      <c r="V391" s="36">
        <f>SUMIFS(СВЦЭМ!$L$40:$L$783,СВЦЭМ!$A$40:$A$783,$A391,СВЦЭМ!$B$39:$B$782,V$383)+'СЕТ СН'!$F$13</f>
        <v>0</v>
      </c>
      <c r="W391" s="36">
        <f>SUMIFS(СВЦЭМ!$L$40:$L$783,СВЦЭМ!$A$40:$A$783,$A391,СВЦЭМ!$B$39:$B$782,W$383)+'СЕТ СН'!$F$13</f>
        <v>0</v>
      </c>
      <c r="X391" s="36">
        <f>SUMIFS(СВЦЭМ!$L$40:$L$783,СВЦЭМ!$A$40:$A$783,$A391,СВЦЭМ!$B$39:$B$782,X$383)+'СЕТ СН'!$F$13</f>
        <v>0</v>
      </c>
      <c r="Y391" s="36">
        <f>SUMIFS(СВЦЭМ!$L$40:$L$783,СВЦЭМ!$A$40:$A$783,$A391,СВЦЭМ!$B$39:$B$782,Y$383)+'СЕТ СН'!$F$13</f>
        <v>0</v>
      </c>
    </row>
    <row r="392" spans="1:25" ht="15.75" hidden="1" x14ac:dyDescent="0.2">
      <c r="A392" s="35">
        <f t="shared" si="11"/>
        <v>44966</v>
      </c>
      <c r="B392" s="36">
        <f>SUMIFS(СВЦЭМ!$L$40:$L$783,СВЦЭМ!$A$40:$A$783,$A392,СВЦЭМ!$B$39:$B$782,B$383)+'СЕТ СН'!$F$13</f>
        <v>0</v>
      </c>
      <c r="C392" s="36">
        <f>SUMIFS(СВЦЭМ!$L$40:$L$783,СВЦЭМ!$A$40:$A$783,$A392,СВЦЭМ!$B$39:$B$782,C$383)+'СЕТ СН'!$F$13</f>
        <v>0</v>
      </c>
      <c r="D392" s="36">
        <f>SUMIFS(СВЦЭМ!$L$40:$L$783,СВЦЭМ!$A$40:$A$783,$A392,СВЦЭМ!$B$39:$B$782,D$383)+'СЕТ СН'!$F$13</f>
        <v>0</v>
      </c>
      <c r="E392" s="36">
        <f>SUMIFS(СВЦЭМ!$L$40:$L$783,СВЦЭМ!$A$40:$A$783,$A392,СВЦЭМ!$B$39:$B$782,E$383)+'СЕТ СН'!$F$13</f>
        <v>0</v>
      </c>
      <c r="F392" s="36">
        <f>SUMIFS(СВЦЭМ!$L$40:$L$783,СВЦЭМ!$A$40:$A$783,$A392,СВЦЭМ!$B$39:$B$782,F$383)+'СЕТ СН'!$F$13</f>
        <v>0</v>
      </c>
      <c r="G392" s="36">
        <f>SUMIFS(СВЦЭМ!$L$40:$L$783,СВЦЭМ!$A$40:$A$783,$A392,СВЦЭМ!$B$39:$B$782,G$383)+'СЕТ СН'!$F$13</f>
        <v>0</v>
      </c>
      <c r="H392" s="36">
        <f>SUMIFS(СВЦЭМ!$L$40:$L$783,СВЦЭМ!$A$40:$A$783,$A392,СВЦЭМ!$B$39:$B$782,H$383)+'СЕТ СН'!$F$13</f>
        <v>0</v>
      </c>
      <c r="I392" s="36">
        <f>SUMIFS(СВЦЭМ!$L$40:$L$783,СВЦЭМ!$A$40:$A$783,$A392,СВЦЭМ!$B$39:$B$782,I$383)+'СЕТ СН'!$F$13</f>
        <v>0</v>
      </c>
      <c r="J392" s="36">
        <f>SUMIFS(СВЦЭМ!$L$40:$L$783,СВЦЭМ!$A$40:$A$783,$A392,СВЦЭМ!$B$39:$B$782,J$383)+'СЕТ СН'!$F$13</f>
        <v>0</v>
      </c>
      <c r="K392" s="36">
        <f>SUMIFS(СВЦЭМ!$L$40:$L$783,СВЦЭМ!$A$40:$A$783,$A392,СВЦЭМ!$B$39:$B$782,K$383)+'СЕТ СН'!$F$13</f>
        <v>0</v>
      </c>
      <c r="L392" s="36">
        <f>SUMIFS(СВЦЭМ!$L$40:$L$783,СВЦЭМ!$A$40:$A$783,$A392,СВЦЭМ!$B$39:$B$782,L$383)+'СЕТ СН'!$F$13</f>
        <v>0</v>
      </c>
      <c r="M392" s="36">
        <f>SUMIFS(СВЦЭМ!$L$40:$L$783,СВЦЭМ!$A$40:$A$783,$A392,СВЦЭМ!$B$39:$B$782,M$383)+'СЕТ СН'!$F$13</f>
        <v>0</v>
      </c>
      <c r="N392" s="36">
        <f>SUMIFS(СВЦЭМ!$L$40:$L$783,СВЦЭМ!$A$40:$A$783,$A392,СВЦЭМ!$B$39:$B$782,N$383)+'СЕТ СН'!$F$13</f>
        <v>0</v>
      </c>
      <c r="O392" s="36">
        <f>SUMIFS(СВЦЭМ!$L$40:$L$783,СВЦЭМ!$A$40:$A$783,$A392,СВЦЭМ!$B$39:$B$782,O$383)+'СЕТ СН'!$F$13</f>
        <v>0</v>
      </c>
      <c r="P392" s="36">
        <f>SUMIFS(СВЦЭМ!$L$40:$L$783,СВЦЭМ!$A$40:$A$783,$A392,СВЦЭМ!$B$39:$B$782,P$383)+'СЕТ СН'!$F$13</f>
        <v>0</v>
      </c>
      <c r="Q392" s="36">
        <f>SUMIFS(СВЦЭМ!$L$40:$L$783,СВЦЭМ!$A$40:$A$783,$A392,СВЦЭМ!$B$39:$B$782,Q$383)+'СЕТ СН'!$F$13</f>
        <v>0</v>
      </c>
      <c r="R392" s="36">
        <f>SUMIFS(СВЦЭМ!$L$40:$L$783,СВЦЭМ!$A$40:$A$783,$A392,СВЦЭМ!$B$39:$B$782,R$383)+'СЕТ СН'!$F$13</f>
        <v>0</v>
      </c>
      <c r="S392" s="36">
        <f>SUMIFS(СВЦЭМ!$L$40:$L$783,СВЦЭМ!$A$40:$A$783,$A392,СВЦЭМ!$B$39:$B$782,S$383)+'СЕТ СН'!$F$13</f>
        <v>0</v>
      </c>
      <c r="T392" s="36">
        <f>SUMIFS(СВЦЭМ!$L$40:$L$783,СВЦЭМ!$A$40:$A$783,$A392,СВЦЭМ!$B$39:$B$782,T$383)+'СЕТ СН'!$F$13</f>
        <v>0</v>
      </c>
      <c r="U392" s="36">
        <f>SUMIFS(СВЦЭМ!$L$40:$L$783,СВЦЭМ!$A$40:$A$783,$A392,СВЦЭМ!$B$39:$B$782,U$383)+'СЕТ СН'!$F$13</f>
        <v>0</v>
      </c>
      <c r="V392" s="36">
        <f>SUMIFS(СВЦЭМ!$L$40:$L$783,СВЦЭМ!$A$40:$A$783,$A392,СВЦЭМ!$B$39:$B$782,V$383)+'СЕТ СН'!$F$13</f>
        <v>0</v>
      </c>
      <c r="W392" s="36">
        <f>SUMIFS(СВЦЭМ!$L$40:$L$783,СВЦЭМ!$A$40:$A$783,$A392,СВЦЭМ!$B$39:$B$782,W$383)+'СЕТ СН'!$F$13</f>
        <v>0</v>
      </c>
      <c r="X392" s="36">
        <f>SUMIFS(СВЦЭМ!$L$40:$L$783,СВЦЭМ!$A$40:$A$783,$A392,СВЦЭМ!$B$39:$B$782,X$383)+'СЕТ СН'!$F$13</f>
        <v>0</v>
      </c>
      <c r="Y392" s="36">
        <f>SUMIFS(СВЦЭМ!$L$40:$L$783,СВЦЭМ!$A$40:$A$783,$A392,СВЦЭМ!$B$39:$B$782,Y$383)+'СЕТ СН'!$F$13</f>
        <v>0</v>
      </c>
    </row>
    <row r="393" spans="1:25" ht="15.75" hidden="1" x14ac:dyDescent="0.2">
      <c r="A393" s="35">
        <f t="shared" si="11"/>
        <v>44967</v>
      </c>
      <c r="B393" s="36">
        <f>SUMIFS(СВЦЭМ!$L$40:$L$783,СВЦЭМ!$A$40:$A$783,$A393,СВЦЭМ!$B$39:$B$782,B$383)+'СЕТ СН'!$F$13</f>
        <v>0</v>
      </c>
      <c r="C393" s="36">
        <f>SUMIFS(СВЦЭМ!$L$40:$L$783,СВЦЭМ!$A$40:$A$783,$A393,СВЦЭМ!$B$39:$B$782,C$383)+'СЕТ СН'!$F$13</f>
        <v>0</v>
      </c>
      <c r="D393" s="36">
        <f>SUMIFS(СВЦЭМ!$L$40:$L$783,СВЦЭМ!$A$40:$A$783,$A393,СВЦЭМ!$B$39:$B$782,D$383)+'СЕТ СН'!$F$13</f>
        <v>0</v>
      </c>
      <c r="E393" s="36">
        <f>SUMIFS(СВЦЭМ!$L$40:$L$783,СВЦЭМ!$A$40:$A$783,$A393,СВЦЭМ!$B$39:$B$782,E$383)+'СЕТ СН'!$F$13</f>
        <v>0</v>
      </c>
      <c r="F393" s="36">
        <f>SUMIFS(СВЦЭМ!$L$40:$L$783,СВЦЭМ!$A$40:$A$783,$A393,СВЦЭМ!$B$39:$B$782,F$383)+'СЕТ СН'!$F$13</f>
        <v>0</v>
      </c>
      <c r="G393" s="36">
        <f>SUMIFS(СВЦЭМ!$L$40:$L$783,СВЦЭМ!$A$40:$A$783,$A393,СВЦЭМ!$B$39:$B$782,G$383)+'СЕТ СН'!$F$13</f>
        <v>0</v>
      </c>
      <c r="H393" s="36">
        <f>SUMIFS(СВЦЭМ!$L$40:$L$783,СВЦЭМ!$A$40:$A$783,$A393,СВЦЭМ!$B$39:$B$782,H$383)+'СЕТ СН'!$F$13</f>
        <v>0</v>
      </c>
      <c r="I393" s="36">
        <f>SUMIFS(СВЦЭМ!$L$40:$L$783,СВЦЭМ!$A$40:$A$783,$A393,СВЦЭМ!$B$39:$B$782,I$383)+'СЕТ СН'!$F$13</f>
        <v>0</v>
      </c>
      <c r="J393" s="36">
        <f>SUMIFS(СВЦЭМ!$L$40:$L$783,СВЦЭМ!$A$40:$A$783,$A393,СВЦЭМ!$B$39:$B$782,J$383)+'СЕТ СН'!$F$13</f>
        <v>0</v>
      </c>
      <c r="K393" s="36">
        <f>SUMIFS(СВЦЭМ!$L$40:$L$783,СВЦЭМ!$A$40:$A$783,$A393,СВЦЭМ!$B$39:$B$782,K$383)+'СЕТ СН'!$F$13</f>
        <v>0</v>
      </c>
      <c r="L393" s="36">
        <f>SUMIFS(СВЦЭМ!$L$40:$L$783,СВЦЭМ!$A$40:$A$783,$A393,СВЦЭМ!$B$39:$B$782,L$383)+'СЕТ СН'!$F$13</f>
        <v>0</v>
      </c>
      <c r="M393" s="36">
        <f>SUMIFS(СВЦЭМ!$L$40:$L$783,СВЦЭМ!$A$40:$A$783,$A393,СВЦЭМ!$B$39:$B$782,M$383)+'СЕТ СН'!$F$13</f>
        <v>0</v>
      </c>
      <c r="N393" s="36">
        <f>SUMIFS(СВЦЭМ!$L$40:$L$783,СВЦЭМ!$A$40:$A$783,$A393,СВЦЭМ!$B$39:$B$782,N$383)+'СЕТ СН'!$F$13</f>
        <v>0</v>
      </c>
      <c r="O393" s="36">
        <f>SUMIFS(СВЦЭМ!$L$40:$L$783,СВЦЭМ!$A$40:$A$783,$A393,СВЦЭМ!$B$39:$B$782,O$383)+'СЕТ СН'!$F$13</f>
        <v>0</v>
      </c>
      <c r="P393" s="36">
        <f>SUMIFS(СВЦЭМ!$L$40:$L$783,СВЦЭМ!$A$40:$A$783,$A393,СВЦЭМ!$B$39:$B$782,P$383)+'СЕТ СН'!$F$13</f>
        <v>0</v>
      </c>
      <c r="Q393" s="36">
        <f>SUMIFS(СВЦЭМ!$L$40:$L$783,СВЦЭМ!$A$40:$A$783,$A393,СВЦЭМ!$B$39:$B$782,Q$383)+'СЕТ СН'!$F$13</f>
        <v>0</v>
      </c>
      <c r="R393" s="36">
        <f>SUMIFS(СВЦЭМ!$L$40:$L$783,СВЦЭМ!$A$40:$A$783,$A393,СВЦЭМ!$B$39:$B$782,R$383)+'СЕТ СН'!$F$13</f>
        <v>0</v>
      </c>
      <c r="S393" s="36">
        <f>SUMIFS(СВЦЭМ!$L$40:$L$783,СВЦЭМ!$A$40:$A$783,$A393,СВЦЭМ!$B$39:$B$782,S$383)+'СЕТ СН'!$F$13</f>
        <v>0</v>
      </c>
      <c r="T393" s="36">
        <f>SUMIFS(СВЦЭМ!$L$40:$L$783,СВЦЭМ!$A$40:$A$783,$A393,СВЦЭМ!$B$39:$B$782,T$383)+'СЕТ СН'!$F$13</f>
        <v>0</v>
      </c>
      <c r="U393" s="36">
        <f>SUMIFS(СВЦЭМ!$L$40:$L$783,СВЦЭМ!$A$40:$A$783,$A393,СВЦЭМ!$B$39:$B$782,U$383)+'СЕТ СН'!$F$13</f>
        <v>0</v>
      </c>
      <c r="V393" s="36">
        <f>SUMIFS(СВЦЭМ!$L$40:$L$783,СВЦЭМ!$A$40:$A$783,$A393,СВЦЭМ!$B$39:$B$782,V$383)+'СЕТ СН'!$F$13</f>
        <v>0</v>
      </c>
      <c r="W393" s="36">
        <f>SUMIFS(СВЦЭМ!$L$40:$L$783,СВЦЭМ!$A$40:$A$783,$A393,СВЦЭМ!$B$39:$B$782,W$383)+'СЕТ СН'!$F$13</f>
        <v>0</v>
      </c>
      <c r="X393" s="36">
        <f>SUMIFS(СВЦЭМ!$L$40:$L$783,СВЦЭМ!$A$40:$A$783,$A393,СВЦЭМ!$B$39:$B$782,X$383)+'СЕТ СН'!$F$13</f>
        <v>0</v>
      </c>
      <c r="Y393" s="36">
        <f>SUMIFS(СВЦЭМ!$L$40:$L$783,СВЦЭМ!$A$40:$A$783,$A393,СВЦЭМ!$B$39:$B$782,Y$383)+'СЕТ СН'!$F$13</f>
        <v>0</v>
      </c>
    </row>
    <row r="394" spans="1:25" ht="15.75" hidden="1" x14ac:dyDescent="0.2">
      <c r="A394" s="35">
        <f t="shared" si="11"/>
        <v>44968</v>
      </c>
      <c r="B394" s="36">
        <f>SUMIFS(СВЦЭМ!$L$40:$L$783,СВЦЭМ!$A$40:$A$783,$A394,СВЦЭМ!$B$39:$B$782,B$383)+'СЕТ СН'!$F$13</f>
        <v>0</v>
      </c>
      <c r="C394" s="36">
        <f>SUMIFS(СВЦЭМ!$L$40:$L$783,СВЦЭМ!$A$40:$A$783,$A394,СВЦЭМ!$B$39:$B$782,C$383)+'СЕТ СН'!$F$13</f>
        <v>0</v>
      </c>
      <c r="D394" s="36">
        <f>SUMIFS(СВЦЭМ!$L$40:$L$783,СВЦЭМ!$A$40:$A$783,$A394,СВЦЭМ!$B$39:$B$782,D$383)+'СЕТ СН'!$F$13</f>
        <v>0</v>
      </c>
      <c r="E394" s="36">
        <f>SUMIFS(СВЦЭМ!$L$40:$L$783,СВЦЭМ!$A$40:$A$783,$A394,СВЦЭМ!$B$39:$B$782,E$383)+'СЕТ СН'!$F$13</f>
        <v>0</v>
      </c>
      <c r="F394" s="36">
        <f>SUMIFS(СВЦЭМ!$L$40:$L$783,СВЦЭМ!$A$40:$A$783,$A394,СВЦЭМ!$B$39:$B$782,F$383)+'СЕТ СН'!$F$13</f>
        <v>0</v>
      </c>
      <c r="G394" s="36">
        <f>SUMIFS(СВЦЭМ!$L$40:$L$783,СВЦЭМ!$A$40:$A$783,$A394,СВЦЭМ!$B$39:$B$782,G$383)+'СЕТ СН'!$F$13</f>
        <v>0</v>
      </c>
      <c r="H394" s="36">
        <f>SUMIFS(СВЦЭМ!$L$40:$L$783,СВЦЭМ!$A$40:$A$783,$A394,СВЦЭМ!$B$39:$B$782,H$383)+'СЕТ СН'!$F$13</f>
        <v>0</v>
      </c>
      <c r="I394" s="36">
        <f>SUMIFS(СВЦЭМ!$L$40:$L$783,СВЦЭМ!$A$40:$A$783,$A394,СВЦЭМ!$B$39:$B$782,I$383)+'СЕТ СН'!$F$13</f>
        <v>0</v>
      </c>
      <c r="J394" s="36">
        <f>SUMIFS(СВЦЭМ!$L$40:$L$783,СВЦЭМ!$A$40:$A$783,$A394,СВЦЭМ!$B$39:$B$782,J$383)+'СЕТ СН'!$F$13</f>
        <v>0</v>
      </c>
      <c r="K394" s="36">
        <f>SUMIFS(СВЦЭМ!$L$40:$L$783,СВЦЭМ!$A$40:$A$783,$A394,СВЦЭМ!$B$39:$B$782,K$383)+'СЕТ СН'!$F$13</f>
        <v>0</v>
      </c>
      <c r="L394" s="36">
        <f>SUMIFS(СВЦЭМ!$L$40:$L$783,СВЦЭМ!$A$40:$A$783,$A394,СВЦЭМ!$B$39:$B$782,L$383)+'СЕТ СН'!$F$13</f>
        <v>0</v>
      </c>
      <c r="M394" s="36">
        <f>SUMIFS(СВЦЭМ!$L$40:$L$783,СВЦЭМ!$A$40:$A$783,$A394,СВЦЭМ!$B$39:$B$782,M$383)+'СЕТ СН'!$F$13</f>
        <v>0</v>
      </c>
      <c r="N394" s="36">
        <f>SUMIFS(СВЦЭМ!$L$40:$L$783,СВЦЭМ!$A$40:$A$783,$A394,СВЦЭМ!$B$39:$B$782,N$383)+'СЕТ СН'!$F$13</f>
        <v>0</v>
      </c>
      <c r="O394" s="36">
        <f>SUMIFS(СВЦЭМ!$L$40:$L$783,СВЦЭМ!$A$40:$A$783,$A394,СВЦЭМ!$B$39:$B$782,O$383)+'СЕТ СН'!$F$13</f>
        <v>0</v>
      </c>
      <c r="P394" s="36">
        <f>SUMIFS(СВЦЭМ!$L$40:$L$783,СВЦЭМ!$A$40:$A$783,$A394,СВЦЭМ!$B$39:$B$782,P$383)+'СЕТ СН'!$F$13</f>
        <v>0</v>
      </c>
      <c r="Q394" s="36">
        <f>SUMIFS(СВЦЭМ!$L$40:$L$783,СВЦЭМ!$A$40:$A$783,$A394,СВЦЭМ!$B$39:$B$782,Q$383)+'СЕТ СН'!$F$13</f>
        <v>0</v>
      </c>
      <c r="R394" s="36">
        <f>SUMIFS(СВЦЭМ!$L$40:$L$783,СВЦЭМ!$A$40:$A$783,$A394,СВЦЭМ!$B$39:$B$782,R$383)+'СЕТ СН'!$F$13</f>
        <v>0</v>
      </c>
      <c r="S394" s="36">
        <f>SUMIFS(СВЦЭМ!$L$40:$L$783,СВЦЭМ!$A$40:$A$783,$A394,СВЦЭМ!$B$39:$B$782,S$383)+'СЕТ СН'!$F$13</f>
        <v>0</v>
      </c>
      <c r="T394" s="36">
        <f>SUMIFS(СВЦЭМ!$L$40:$L$783,СВЦЭМ!$A$40:$A$783,$A394,СВЦЭМ!$B$39:$B$782,T$383)+'СЕТ СН'!$F$13</f>
        <v>0</v>
      </c>
      <c r="U394" s="36">
        <f>SUMIFS(СВЦЭМ!$L$40:$L$783,СВЦЭМ!$A$40:$A$783,$A394,СВЦЭМ!$B$39:$B$782,U$383)+'СЕТ СН'!$F$13</f>
        <v>0</v>
      </c>
      <c r="V394" s="36">
        <f>SUMIFS(СВЦЭМ!$L$40:$L$783,СВЦЭМ!$A$40:$A$783,$A394,СВЦЭМ!$B$39:$B$782,V$383)+'СЕТ СН'!$F$13</f>
        <v>0</v>
      </c>
      <c r="W394" s="36">
        <f>SUMIFS(СВЦЭМ!$L$40:$L$783,СВЦЭМ!$A$40:$A$783,$A394,СВЦЭМ!$B$39:$B$782,W$383)+'СЕТ СН'!$F$13</f>
        <v>0</v>
      </c>
      <c r="X394" s="36">
        <f>SUMIFS(СВЦЭМ!$L$40:$L$783,СВЦЭМ!$A$40:$A$783,$A394,СВЦЭМ!$B$39:$B$782,X$383)+'СЕТ СН'!$F$13</f>
        <v>0</v>
      </c>
      <c r="Y394" s="36">
        <f>SUMIFS(СВЦЭМ!$L$40:$L$783,СВЦЭМ!$A$40:$A$783,$A394,СВЦЭМ!$B$39:$B$782,Y$383)+'СЕТ СН'!$F$13</f>
        <v>0</v>
      </c>
    </row>
    <row r="395" spans="1:25" ht="15.75" hidden="1" x14ac:dyDescent="0.2">
      <c r="A395" s="35">
        <f t="shared" si="11"/>
        <v>44969</v>
      </c>
      <c r="B395" s="36">
        <f>SUMIFS(СВЦЭМ!$L$40:$L$783,СВЦЭМ!$A$40:$A$783,$A395,СВЦЭМ!$B$39:$B$782,B$383)+'СЕТ СН'!$F$13</f>
        <v>0</v>
      </c>
      <c r="C395" s="36">
        <f>SUMIFS(СВЦЭМ!$L$40:$L$783,СВЦЭМ!$A$40:$A$783,$A395,СВЦЭМ!$B$39:$B$782,C$383)+'СЕТ СН'!$F$13</f>
        <v>0</v>
      </c>
      <c r="D395" s="36">
        <f>SUMIFS(СВЦЭМ!$L$40:$L$783,СВЦЭМ!$A$40:$A$783,$A395,СВЦЭМ!$B$39:$B$782,D$383)+'СЕТ СН'!$F$13</f>
        <v>0</v>
      </c>
      <c r="E395" s="36">
        <f>SUMIFS(СВЦЭМ!$L$40:$L$783,СВЦЭМ!$A$40:$A$783,$A395,СВЦЭМ!$B$39:$B$782,E$383)+'СЕТ СН'!$F$13</f>
        <v>0</v>
      </c>
      <c r="F395" s="36">
        <f>SUMIFS(СВЦЭМ!$L$40:$L$783,СВЦЭМ!$A$40:$A$783,$A395,СВЦЭМ!$B$39:$B$782,F$383)+'СЕТ СН'!$F$13</f>
        <v>0</v>
      </c>
      <c r="G395" s="36">
        <f>SUMIFS(СВЦЭМ!$L$40:$L$783,СВЦЭМ!$A$40:$A$783,$A395,СВЦЭМ!$B$39:$B$782,G$383)+'СЕТ СН'!$F$13</f>
        <v>0</v>
      </c>
      <c r="H395" s="36">
        <f>SUMIFS(СВЦЭМ!$L$40:$L$783,СВЦЭМ!$A$40:$A$783,$A395,СВЦЭМ!$B$39:$B$782,H$383)+'СЕТ СН'!$F$13</f>
        <v>0</v>
      </c>
      <c r="I395" s="36">
        <f>SUMIFS(СВЦЭМ!$L$40:$L$783,СВЦЭМ!$A$40:$A$783,$A395,СВЦЭМ!$B$39:$B$782,I$383)+'СЕТ СН'!$F$13</f>
        <v>0</v>
      </c>
      <c r="J395" s="36">
        <f>SUMIFS(СВЦЭМ!$L$40:$L$783,СВЦЭМ!$A$40:$A$783,$A395,СВЦЭМ!$B$39:$B$782,J$383)+'СЕТ СН'!$F$13</f>
        <v>0</v>
      </c>
      <c r="K395" s="36">
        <f>SUMIFS(СВЦЭМ!$L$40:$L$783,СВЦЭМ!$A$40:$A$783,$A395,СВЦЭМ!$B$39:$B$782,K$383)+'СЕТ СН'!$F$13</f>
        <v>0</v>
      </c>
      <c r="L395" s="36">
        <f>SUMIFS(СВЦЭМ!$L$40:$L$783,СВЦЭМ!$A$40:$A$783,$A395,СВЦЭМ!$B$39:$B$782,L$383)+'СЕТ СН'!$F$13</f>
        <v>0</v>
      </c>
      <c r="M395" s="36">
        <f>SUMIFS(СВЦЭМ!$L$40:$L$783,СВЦЭМ!$A$40:$A$783,$A395,СВЦЭМ!$B$39:$B$782,M$383)+'СЕТ СН'!$F$13</f>
        <v>0</v>
      </c>
      <c r="N395" s="36">
        <f>SUMIFS(СВЦЭМ!$L$40:$L$783,СВЦЭМ!$A$40:$A$783,$A395,СВЦЭМ!$B$39:$B$782,N$383)+'СЕТ СН'!$F$13</f>
        <v>0</v>
      </c>
      <c r="O395" s="36">
        <f>SUMIFS(СВЦЭМ!$L$40:$L$783,СВЦЭМ!$A$40:$A$783,$A395,СВЦЭМ!$B$39:$B$782,O$383)+'СЕТ СН'!$F$13</f>
        <v>0</v>
      </c>
      <c r="P395" s="36">
        <f>SUMIFS(СВЦЭМ!$L$40:$L$783,СВЦЭМ!$A$40:$A$783,$A395,СВЦЭМ!$B$39:$B$782,P$383)+'СЕТ СН'!$F$13</f>
        <v>0</v>
      </c>
      <c r="Q395" s="36">
        <f>SUMIFS(СВЦЭМ!$L$40:$L$783,СВЦЭМ!$A$40:$A$783,$A395,СВЦЭМ!$B$39:$B$782,Q$383)+'СЕТ СН'!$F$13</f>
        <v>0</v>
      </c>
      <c r="R395" s="36">
        <f>SUMIFS(СВЦЭМ!$L$40:$L$783,СВЦЭМ!$A$40:$A$783,$A395,СВЦЭМ!$B$39:$B$782,R$383)+'СЕТ СН'!$F$13</f>
        <v>0</v>
      </c>
      <c r="S395" s="36">
        <f>SUMIFS(СВЦЭМ!$L$40:$L$783,СВЦЭМ!$A$40:$A$783,$A395,СВЦЭМ!$B$39:$B$782,S$383)+'СЕТ СН'!$F$13</f>
        <v>0</v>
      </c>
      <c r="T395" s="36">
        <f>SUMIFS(СВЦЭМ!$L$40:$L$783,СВЦЭМ!$A$40:$A$783,$A395,СВЦЭМ!$B$39:$B$782,T$383)+'СЕТ СН'!$F$13</f>
        <v>0</v>
      </c>
      <c r="U395" s="36">
        <f>SUMIFS(СВЦЭМ!$L$40:$L$783,СВЦЭМ!$A$40:$A$783,$A395,СВЦЭМ!$B$39:$B$782,U$383)+'СЕТ СН'!$F$13</f>
        <v>0</v>
      </c>
      <c r="V395" s="36">
        <f>SUMIFS(СВЦЭМ!$L$40:$L$783,СВЦЭМ!$A$40:$A$783,$A395,СВЦЭМ!$B$39:$B$782,V$383)+'СЕТ СН'!$F$13</f>
        <v>0</v>
      </c>
      <c r="W395" s="36">
        <f>SUMIFS(СВЦЭМ!$L$40:$L$783,СВЦЭМ!$A$40:$A$783,$A395,СВЦЭМ!$B$39:$B$782,W$383)+'СЕТ СН'!$F$13</f>
        <v>0</v>
      </c>
      <c r="X395" s="36">
        <f>SUMIFS(СВЦЭМ!$L$40:$L$783,СВЦЭМ!$A$40:$A$783,$A395,СВЦЭМ!$B$39:$B$782,X$383)+'СЕТ СН'!$F$13</f>
        <v>0</v>
      </c>
      <c r="Y395" s="36">
        <f>SUMIFS(СВЦЭМ!$L$40:$L$783,СВЦЭМ!$A$40:$A$783,$A395,СВЦЭМ!$B$39:$B$782,Y$383)+'СЕТ СН'!$F$13</f>
        <v>0</v>
      </c>
    </row>
    <row r="396" spans="1:25" ht="15.75" hidden="1" x14ac:dyDescent="0.2">
      <c r="A396" s="35">
        <f t="shared" si="11"/>
        <v>44970</v>
      </c>
      <c r="B396" s="36">
        <f>SUMIFS(СВЦЭМ!$L$40:$L$783,СВЦЭМ!$A$40:$A$783,$A396,СВЦЭМ!$B$39:$B$782,B$383)+'СЕТ СН'!$F$13</f>
        <v>0</v>
      </c>
      <c r="C396" s="36">
        <f>SUMIFS(СВЦЭМ!$L$40:$L$783,СВЦЭМ!$A$40:$A$783,$A396,СВЦЭМ!$B$39:$B$782,C$383)+'СЕТ СН'!$F$13</f>
        <v>0</v>
      </c>
      <c r="D396" s="36">
        <f>SUMIFS(СВЦЭМ!$L$40:$L$783,СВЦЭМ!$A$40:$A$783,$A396,СВЦЭМ!$B$39:$B$782,D$383)+'СЕТ СН'!$F$13</f>
        <v>0</v>
      </c>
      <c r="E396" s="36">
        <f>SUMIFS(СВЦЭМ!$L$40:$L$783,СВЦЭМ!$A$40:$A$783,$A396,СВЦЭМ!$B$39:$B$782,E$383)+'СЕТ СН'!$F$13</f>
        <v>0</v>
      </c>
      <c r="F396" s="36">
        <f>SUMIFS(СВЦЭМ!$L$40:$L$783,СВЦЭМ!$A$40:$A$783,$A396,СВЦЭМ!$B$39:$B$782,F$383)+'СЕТ СН'!$F$13</f>
        <v>0</v>
      </c>
      <c r="G396" s="36">
        <f>SUMIFS(СВЦЭМ!$L$40:$L$783,СВЦЭМ!$A$40:$A$783,$A396,СВЦЭМ!$B$39:$B$782,G$383)+'СЕТ СН'!$F$13</f>
        <v>0</v>
      </c>
      <c r="H396" s="36">
        <f>SUMIFS(СВЦЭМ!$L$40:$L$783,СВЦЭМ!$A$40:$A$783,$A396,СВЦЭМ!$B$39:$B$782,H$383)+'СЕТ СН'!$F$13</f>
        <v>0</v>
      </c>
      <c r="I396" s="36">
        <f>SUMIFS(СВЦЭМ!$L$40:$L$783,СВЦЭМ!$A$40:$A$783,$A396,СВЦЭМ!$B$39:$B$782,I$383)+'СЕТ СН'!$F$13</f>
        <v>0</v>
      </c>
      <c r="J396" s="36">
        <f>SUMIFS(СВЦЭМ!$L$40:$L$783,СВЦЭМ!$A$40:$A$783,$A396,СВЦЭМ!$B$39:$B$782,J$383)+'СЕТ СН'!$F$13</f>
        <v>0</v>
      </c>
      <c r="K396" s="36">
        <f>SUMIFS(СВЦЭМ!$L$40:$L$783,СВЦЭМ!$A$40:$A$783,$A396,СВЦЭМ!$B$39:$B$782,K$383)+'СЕТ СН'!$F$13</f>
        <v>0</v>
      </c>
      <c r="L396" s="36">
        <f>SUMIFS(СВЦЭМ!$L$40:$L$783,СВЦЭМ!$A$40:$A$783,$A396,СВЦЭМ!$B$39:$B$782,L$383)+'СЕТ СН'!$F$13</f>
        <v>0</v>
      </c>
      <c r="M396" s="36">
        <f>SUMIFS(СВЦЭМ!$L$40:$L$783,СВЦЭМ!$A$40:$A$783,$A396,СВЦЭМ!$B$39:$B$782,M$383)+'СЕТ СН'!$F$13</f>
        <v>0</v>
      </c>
      <c r="N396" s="36">
        <f>SUMIFS(СВЦЭМ!$L$40:$L$783,СВЦЭМ!$A$40:$A$783,$A396,СВЦЭМ!$B$39:$B$782,N$383)+'СЕТ СН'!$F$13</f>
        <v>0</v>
      </c>
      <c r="O396" s="36">
        <f>SUMIFS(СВЦЭМ!$L$40:$L$783,СВЦЭМ!$A$40:$A$783,$A396,СВЦЭМ!$B$39:$B$782,O$383)+'СЕТ СН'!$F$13</f>
        <v>0</v>
      </c>
      <c r="P396" s="36">
        <f>SUMIFS(СВЦЭМ!$L$40:$L$783,СВЦЭМ!$A$40:$A$783,$A396,СВЦЭМ!$B$39:$B$782,P$383)+'СЕТ СН'!$F$13</f>
        <v>0</v>
      </c>
      <c r="Q396" s="36">
        <f>SUMIFS(СВЦЭМ!$L$40:$L$783,СВЦЭМ!$A$40:$A$783,$A396,СВЦЭМ!$B$39:$B$782,Q$383)+'СЕТ СН'!$F$13</f>
        <v>0</v>
      </c>
      <c r="R396" s="36">
        <f>SUMIFS(СВЦЭМ!$L$40:$L$783,СВЦЭМ!$A$40:$A$783,$A396,СВЦЭМ!$B$39:$B$782,R$383)+'СЕТ СН'!$F$13</f>
        <v>0</v>
      </c>
      <c r="S396" s="36">
        <f>SUMIFS(СВЦЭМ!$L$40:$L$783,СВЦЭМ!$A$40:$A$783,$A396,СВЦЭМ!$B$39:$B$782,S$383)+'СЕТ СН'!$F$13</f>
        <v>0</v>
      </c>
      <c r="T396" s="36">
        <f>SUMIFS(СВЦЭМ!$L$40:$L$783,СВЦЭМ!$A$40:$A$783,$A396,СВЦЭМ!$B$39:$B$782,T$383)+'СЕТ СН'!$F$13</f>
        <v>0</v>
      </c>
      <c r="U396" s="36">
        <f>SUMIFS(СВЦЭМ!$L$40:$L$783,СВЦЭМ!$A$40:$A$783,$A396,СВЦЭМ!$B$39:$B$782,U$383)+'СЕТ СН'!$F$13</f>
        <v>0</v>
      </c>
      <c r="V396" s="36">
        <f>SUMIFS(СВЦЭМ!$L$40:$L$783,СВЦЭМ!$A$40:$A$783,$A396,СВЦЭМ!$B$39:$B$782,V$383)+'СЕТ СН'!$F$13</f>
        <v>0</v>
      </c>
      <c r="W396" s="36">
        <f>SUMIFS(СВЦЭМ!$L$40:$L$783,СВЦЭМ!$A$40:$A$783,$A396,СВЦЭМ!$B$39:$B$782,W$383)+'СЕТ СН'!$F$13</f>
        <v>0</v>
      </c>
      <c r="X396" s="36">
        <f>SUMIFS(СВЦЭМ!$L$40:$L$783,СВЦЭМ!$A$40:$A$783,$A396,СВЦЭМ!$B$39:$B$782,X$383)+'СЕТ СН'!$F$13</f>
        <v>0</v>
      </c>
      <c r="Y396" s="36">
        <f>SUMIFS(СВЦЭМ!$L$40:$L$783,СВЦЭМ!$A$40:$A$783,$A396,СВЦЭМ!$B$39:$B$782,Y$383)+'СЕТ СН'!$F$13</f>
        <v>0</v>
      </c>
    </row>
    <row r="397" spans="1:25" ht="15.75" hidden="1" x14ac:dyDescent="0.2">
      <c r="A397" s="35">
        <f t="shared" si="11"/>
        <v>44971</v>
      </c>
      <c r="B397" s="36">
        <f>SUMIFS(СВЦЭМ!$L$40:$L$783,СВЦЭМ!$A$40:$A$783,$A397,СВЦЭМ!$B$39:$B$782,B$383)+'СЕТ СН'!$F$13</f>
        <v>0</v>
      </c>
      <c r="C397" s="36">
        <f>SUMIFS(СВЦЭМ!$L$40:$L$783,СВЦЭМ!$A$40:$A$783,$A397,СВЦЭМ!$B$39:$B$782,C$383)+'СЕТ СН'!$F$13</f>
        <v>0</v>
      </c>
      <c r="D397" s="36">
        <f>SUMIFS(СВЦЭМ!$L$40:$L$783,СВЦЭМ!$A$40:$A$783,$A397,СВЦЭМ!$B$39:$B$782,D$383)+'СЕТ СН'!$F$13</f>
        <v>0</v>
      </c>
      <c r="E397" s="36">
        <f>SUMIFS(СВЦЭМ!$L$40:$L$783,СВЦЭМ!$A$40:$A$783,$A397,СВЦЭМ!$B$39:$B$782,E$383)+'СЕТ СН'!$F$13</f>
        <v>0</v>
      </c>
      <c r="F397" s="36">
        <f>SUMIFS(СВЦЭМ!$L$40:$L$783,СВЦЭМ!$A$40:$A$783,$A397,СВЦЭМ!$B$39:$B$782,F$383)+'СЕТ СН'!$F$13</f>
        <v>0</v>
      </c>
      <c r="G397" s="36">
        <f>SUMIFS(СВЦЭМ!$L$40:$L$783,СВЦЭМ!$A$40:$A$783,$A397,СВЦЭМ!$B$39:$B$782,G$383)+'СЕТ СН'!$F$13</f>
        <v>0</v>
      </c>
      <c r="H397" s="36">
        <f>SUMIFS(СВЦЭМ!$L$40:$L$783,СВЦЭМ!$A$40:$A$783,$A397,СВЦЭМ!$B$39:$B$782,H$383)+'СЕТ СН'!$F$13</f>
        <v>0</v>
      </c>
      <c r="I397" s="36">
        <f>SUMIFS(СВЦЭМ!$L$40:$L$783,СВЦЭМ!$A$40:$A$783,$A397,СВЦЭМ!$B$39:$B$782,I$383)+'СЕТ СН'!$F$13</f>
        <v>0</v>
      </c>
      <c r="J397" s="36">
        <f>SUMIFS(СВЦЭМ!$L$40:$L$783,СВЦЭМ!$A$40:$A$783,$A397,СВЦЭМ!$B$39:$B$782,J$383)+'СЕТ СН'!$F$13</f>
        <v>0</v>
      </c>
      <c r="K397" s="36">
        <f>SUMIFS(СВЦЭМ!$L$40:$L$783,СВЦЭМ!$A$40:$A$783,$A397,СВЦЭМ!$B$39:$B$782,K$383)+'СЕТ СН'!$F$13</f>
        <v>0</v>
      </c>
      <c r="L397" s="36">
        <f>SUMIFS(СВЦЭМ!$L$40:$L$783,СВЦЭМ!$A$40:$A$783,$A397,СВЦЭМ!$B$39:$B$782,L$383)+'СЕТ СН'!$F$13</f>
        <v>0</v>
      </c>
      <c r="M397" s="36">
        <f>SUMIFS(СВЦЭМ!$L$40:$L$783,СВЦЭМ!$A$40:$A$783,$A397,СВЦЭМ!$B$39:$B$782,M$383)+'СЕТ СН'!$F$13</f>
        <v>0</v>
      </c>
      <c r="N397" s="36">
        <f>SUMIFS(СВЦЭМ!$L$40:$L$783,СВЦЭМ!$A$40:$A$783,$A397,СВЦЭМ!$B$39:$B$782,N$383)+'СЕТ СН'!$F$13</f>
        <v>0</v>
      </c>
      <c r="O397" s="36">
        <f>SUMIFS(СВЦЭМ!$L$40:$L$783,СВЦЭМ!$A$40:$A$783,$A397,СВЦЭМ!$B$39:$B$782,O$383)+'СЕТ СН'!$F$13</f>
        <v>0</v>
      </c>
      <c r="P397" s="36">
        <f>SUMIFS(СВЦЭМ!$L$40:$L$783,СВЦЭМ!$A$40:$A$783,$A397,СВЦЭМ!$B$39:$B$782,P$383)+'СЕТ СН'!$F$13</f>
        <v>0</v>
      </c>
      <c r="Q397" s="36">
        <f>SUMIFS(СВЦЭМ!$L$40:$L$783,СВЦЭМ!$A$40:$A$783,$A397,СВЦЭМ!$B$39:$B$782,Q$383)+'СЕТ СН'!$F$13</f>
        <v>0</v>
      </c>
      <c r="R397" s="36">
        <f>SUMIFS(СВЦЭМ!$L$40:$L$783,СВЦЭМ!$A$40:$A$783,$A397,СВЦЭМ!$B$39:$B$782,R$383)+'СЕТ СН'!$F$13</f>
        <v>0</v>
      </c>
      <c r="S397" s="36">
        <f>SUMIFS(СВЦЭМ!$L$40:$L$783,СВЦЭМ!$A$40:$A$783,$A397,СВЦЭМ!$B$39:$B$782,S$383)+'СЕТ СН'!$F$13</f>
        <v>0</v>
      </c>
      <c r="T397" s="36">
        <f>SUMIFS(СВЦЭМ!$L$40:$L$783,СВЦЭМ!$A$40:$A$783,$A397,СВЦЭМ!$B$39:$B$782,T$383)+'СЕТ СН'!$F$13</f>
        <v>0</v>
      </c>
      <c r="U397" s="36">
        <f>SUMIFS(СВЦЭМ!$L$40:$L$783,СВЦЭМ!$A$40:$A$783,$A397,СВЦЭМ!$B$39:$B$782,U$383)+'СЕТ СН'!$F$13</f>
        <v>0</v>
      </c>
      <c r="V397" s="36">
        <f>SUMIFS(СВЦЭМ!$L$40:$L$783,СВЦЭМ!$A$40:$A$783,$A397,СВЦЭМ!$B$39:$B$782,V$383)+'СЕТ СН'!$F$13</f>
        <v>0</v>
      </c>
      <c r="W397" s="36">
        <f>SUMIFS(СВЦЭМ!$L$40:$L$783,СВЦЭМ!$A$40:$A$783,$A397,СВЦЭМ!$B$39:$B$782,W$383)+'СЕТ СН'!$F$13</f>
        <v>0</v>
      </c>
      <c r="X397" s="36">
        <f>SUMIFS(СВЦЭМ!$L$40:$L$783,СВЦЭМ!$A$40:$A$783,$A397,СВЦЭМ!$B$39:$B$782,X$383)+'СЕТ СН'!$F$13</f>
        <v>0</v>
      </c>
      <c r="Y397" s="36">
        <f>SUMIFS(СВЦЭМ!$L$40:$L$783,СВЦЭМ!$A$40:$A$783,$A397,СВЦЭМ!$B$39:$B$782,Y$383)+'СЕТ СН'!$F$13</f>
        <v>0</v>
      </c>
    </row>
    <row r="398" spans="1:25" ht="15.75" hidden="1" x14ac:dyDescent="0.2">
      <c r="A398" s="35">
        <f t="shared" si="11"/>
        <v>44972</v>
      </c>
      <c r="B398" s="36">
        <f>SUMIFS(СВЦЭМ!$L$40:$L$783,СВЦЭМ!$A$40:$A$783,$A398,СВЦЭМ!$B$39:$B$782,B$383)+'СЕТ СН'!$F$13</f>
        <v>0</v>
      </c>
      <c r="C398" s="36">
        <f>SUMIFS(СВЦЭМ!$L$40:$L$783,СВЦЭМ!$A$40:$A$783,$A398,СВЦЭМ!$B$39:$B$782,C$383)+'СЕТ СН'!$F$13</f>
        <v>0</v>
      </c>
      <c r="D398" s="36">
        <f>SUMIFS(СВЦЭМ!$L$40:$L$783,СВЦЭМ!$A$40:$A$783,$A398,СВЦЭМ!$B$39:$B$782,D$383)+'СЕТ СН'!$F$13</f>
        <v>0</v>
      </c>
      <c r="E398" s="36">
        <f>SUMIFS(СВЦЭМ!$L$40:$L$783,СВЦЭМ!$A$40:$A$783,$A398,СВЦЭМ!$B$39:$B$782,E$383)+'СЕТ СН'!$F$13</f>
        <v>0</v>
      </c>
      <c r="F398" s="36">
        <f>SUMIFS(СВЦЭМ!$L$40:$L$783,СВЦЭМ!$A$40:$A$783,$A398,СВЦЭМ!$B$39:$B$782,F$383)+'СЕТ СН'!$F$13</f>
        <v>0</v>
      </c>
      <c r="G398" s="36">
        <f>SUMIFS(СВЦЭМ!$L$40:$L$783,СВЦЭМ!$A$40:$A$783,$A398,СВЦЭМ!$B$39:$B$782,G$383)+'СЕТ СН'!$F$13</f>
        <v>0</v>
      </c>
      <c r="H398" s="36">
        <f>SUMIFS(СВЦЭМ!$L$40:$L$783,СВЦЭМ!$A$40:$A$783,$A398,СВЦЭМ!$B$39:$B$782,H$383)+'СЕТ СН'!$F$13</f>
        <v>0</v>
      </c>
      <c r="I398" s="36">
        <f>SUMIFS(СВЦЭМ!$L$40:$L$783,СВЦЭМ!$A$40:$A$783,$A398,СВЦЭМ!$B$39:$B$782,I$383)+'СЕТ СН'!$F$13</f>
        <v>0</v>
      </c>
      <c r="J398" s="36">
        <f>SUMIFS(СВЦЭМ!$L$40:$L$783,СВЦЭМ!$A$40:$A$783,$A398,СВЦЭМ!$B$39:$B$782,J$383)+'СЕТ СН'!$F$13</f>
        <v>0</v>
      </c>
      <c r="K398" s="36">
        <f>SUMIFS(СВЦЭМ!$L$40:$L$783,СВЦЭМ!$A$40:$A$783,$A398,СВЦЭМ!$B$39:$B$782,K$383)+'СЕТ СН'!$F$13</f>
        <v>0</v>
      </c>
      <c r="L398" s="36">
        <f>SUMIFS(СВЦЭМ!$L$40:$L$783,СВЦЭМ!$A$40:$A$783,$A398,СВЦЭМ!$B$39:$B$782,L$383)+'СЕТ СН'!$F$13</f>
        <v>0</v>
      </c>
      <c r="M398" s="36">
        <f>SUMIFS(СВЦЭМ!$L$40:$L$783,СВЦЭМ!$A$40:$A$783,$A398,СВЦЭМ!$B$39:$B$782,M$383)+'СЕТ СН'!$F$13</f>
        <v>0</v>
      </c>
      <c r="N398" s="36">
        <f>SUMIFS(СВЦЭМ!$L$40:$L$783,СВЦЭМ!$A$40:$A$783,$A398,СВЦЭМ!$B$39:$B$782,N$383)+'СЕТ СН'!$F$13</f>
        <v>0</v>
      </c>
      <c r="O398" s="36">
        <f>SUMIFS(СВЦЭМ!$L$40:$L$783,СВЦЭМ!$A$40:$A$783,$A398,СВЦЭМ!$B$39:$B$782,O$383)+'СЕТ СН'!$F$13</f>
        <v>0</v>
      </c>
      <c r="P398" s="36">
        <f>SUMIFS(СВЦЭМ!$L$40:$L$783,СВЦЭМ!$A$40:$A$783,$A398,СВЦЭМ!$B$39:$B$782,P$383)+'СЕТ СН'!$F$13</f>
        <v>0</v>
      </c>
      <c r="Q398" s="36">
        <f>SUMIFS(СВЦЭМ!$L$40:$L$783,СВЦЭМ!$A$40:$A$783,$A398,СВЦЭМ!$B$39:$B$782,Q$383)+'СЕТ СН'!$F$13</f>
        <v>0</v>
      </c>
      <c r="R398" s="36">
        <f>SUMIFS(СВЦЭМ!$L$40:$L$783,СВЦЭМ!$A$40:$A$783,$A398,СВЦЭМ!$B$39:$B$782,R$383)+'СЕТ СН'!$F$13</f>
        <v>0</v>
      </c>
      <c r="S398" s="36">
        <f>SUMIFS(СВЦЭМ!$L$40:$L$783,СВЦЭМ!$A$40:$A$783,$A398,СВЦЭМ!$B$39:$B$782,S$383)+'СЕТ СН'!$F$13</f>
        <v>0</v>
      </c>
      <c r="T398" s="36">
        <f>SUMIFS(СВЦЭМ!$L$40:$L$783,СВЦЭМ!$A$40:$A$783,$A398,СВЦЭМ!$B$39:$B$782,T$383)+'СЕТ СН'!$F$13</f>
        <v>0</v>
      </c>
      <c r="U398" s="36">
        <f>SUMIFS(СВЦЭМ!$L$40:$L$783,СВЦЭМ!$A$40:$A$783,$A398,СВЦЭМ!$B$39:$B$782,U$383)+'СЕТ СН'!$F$13</f>
        <v>0</v>
      </c>
      <c r="V398" s="36">
        <f>SUMIFS(СВЦЭМ!$L$40:$L$783,СВЦЭМ!$A$40:$A$783,$A398,СВЦЭМ!$B$39:$B$782,V$383)+'СЕТ СН'!$F$13</f>
        <v>0</v>
      </c>
      <c r="W398" s="36">
        <f>SUMIFS(СВЦЭМ!$L$40:$L$783,СВЦЭМ!$A$40:$A$783,$A398,СВЦЭМ!$B$39:$B$782,W$383)+'СЕТ СН'!$F$13</f>
        <v>0</v>
      </c>
      <c r="X398" s="36">
        <f>SUMIFS(СВЦЭМ!$L$40:$L$783,СВЦЭМ!$A$40:$A$783,$A398,СВЦЭМ!$B$39:$B$782,X$383)+'СЕТ СН'!$F$13</f>
        <v>0</v>
      </c>
      <c r="Y398" s="36">
        <f>SUMIFS(СВЦЭМ!$L$40:$L$783,СВЦЭМ!$A$40:$A$783,$A398,СВЦЭМ!$B$39:$B$782,Y$383)+'СЕТ СН'!$F$13</f>
        <v>0</v>
      </c>
    </row>
    <row r="399" spans="1:25" ht="15.75" hidden="1" x14ac:dyDescent="0.2">
      <c r="A399" s="35">
        <f t="shared" si="11"/>
        <v>44973</v>
      </c>
      <c r="B399" s="36">
        <f>SUMIFS(СВЦЭМ!$L$40:$L$783,СВЦЭМ!$A$40:$A$783,$A399,СВЦЭМ!$B$39:$B$782,B$383)+'СЕТ СН'!$F$13</f>
        <v>0</v>
      </c>
      <c r="C399" s="36">
        <f>SUMIFS(СВЦЭМ!$L$40:$L$783,СВЦЭМ!$A$40:$A$783,$A399,СВЦЭМ!$B$39:$B$782,C$383)+'СЕТ СН'!$F$13</f>
        <v>0</v>
      </c>
      <c r="D399" s="36">
        <f>SUMIFS(СВЦЭМ!$L$40:$L$783,СВЦЭМ!$A$40:$A$783,$A399,СВЦЭМ!$B$39:$B$782,D$383)+'СЕТ СН'!$F$13</f>
        <v>0</v>
      </c>
      <c r="E399" s="36">
        <f>SUMIFS(СВЦЭМ!$L$40:$L$783,СВЦЭМ!$A$40:$A$783,$A399,СВЦЭМ!$B$39:$B$782,E$383)+'СЕТ СН'!$F$13</f>
        <v>0</v>
      </c>
      <c r="F399" s="36">
        <f>SUMIFS(СВЦЭМ!$L$40:$L$783,СВЦЭМ!$A$40:$A$783,$A399,СВЦЭМ!$B$39:$B$782,F$383)+'СЕТ СН'!$F$13</f>
        <v>0</v>
      </c>
      <c r="G399" s="36">
        <f>SUMIFS(СВЦЭМ!$L$40:$L$783,СВЦЭМ!$A$40:$A$783,$A399,СВЦЭМ!$B$39:$B$782,G$383)+'СЕТ СН'!$F$13</f>
        <v>0</v>
      </c>
      <c r="H399" s="36">
        <f>SUMIFS(СВЦЭМ!$L$40:$L$783,СВЦЭМ!$A$40:$A$783,$A399,СВЦЭМ!$B$39:$B$782,H$383)+'СЕТ СН'!$F$13</f>
        <v>0</v>
      </c>
      <c r="I399" s="36">
        <f>SUMIFS(СВЦЭМ!$L$40:$L$783,СВЦЭМ!$A$40:$A$783,$A399,СВЦЭМ!$B$39:$B$782,I$383)+'СЕТ СН'!$F$13</f>
        <v>0</v>
      </c>
      <c r="J399" s="36">
        <f>SUMIFS(СВЦЭМ!$L$40:$L$783,СВЦЭМ!$A$40:$A$783,$A399,СВЦЭМ!$B$39:$B$782,J$383)+'СЕТ СН'!$F$13</f>
        <v>0</v>
      </c>
      <c r="K399" s="36">
        <f>SUMIFS(СВЦЭМ!$L$40:$L$783,СВЦЭМ!$A$40:$A$783,$A399,СВЦЭМ!$B$39:$B$782,K$383)+'СЕТ СН'!$F$13</f>
        <v>0</v>
      </c>
      <c r="L399" s="36">
        <f>SUMIFS(СВЦЭМ!$L$40:$L$783,СВЦЭМ!$A$40:$A$783,$A399,СВЦЭМ!$B$39:$B$782,L$383)+'СЕТ СН'!$F$13</f>
        <v>0</v>
      </c>
      <c r="M399" s="36">
        <f>SUMIFS(СВЦЭМ!$L$40:$L$783,СВЦЭМ!$A$40:$A$783,$A399,СВЦЭМ!$B$39:$B$782,M$383)+'СЕТ СН'!$F$13</f>
        <v>0</v>
      </c>
      <c r="N399" s="36">
        <f>SUMIFS(СВЦЭМ!$L$40:$L$783,СВЦЭМ!$A$40:$A$783,$A399,СВЦЭМ!$B$39:$B$782,N$383)+'СЕТ СН'!$F$13</f>
        <v>0</v>
      </c>
      <c r="O399" s="36">
        <f>SUMIFS(СВЦЭМ!$L$40:$L$783,СВЦЭМ!$A$40:$A$783,$A399,СВЦЭМ!$B$39:$B$782,O$383)+'СЕТ СН'!$F$13</f>
        <v>0</v>
      </c>
      <c r="P399" s="36">
        <f>SUMIFS(СВЦЭМ!$L$40:$L$783,СВЦЭМ!$A$40:$A$783,$A399,СВЦЭМ!$B$39:$B$782,P$383)+'СЕТ СН'!$F$13</f>
        <v>0</v>
      </c>
      <c r="Q399" s="36">
        <f>SUMIFS(СВЦЭМ!$L$40:$L$783,СВЦЭМ!$A$40:$A$783,$A399,СВЦЭМ!$B$39:$B$782,Q$383)+'СЕТ СН'!$F$13</f>
        <v>0</v>
      </c>
      <c r="R399" s="36">
        <f>SUMIFS(СВЦЭМ!$L$40:$L$783,СВЦЭМ!$A$40:$A$783,$A399,СВЦЭМ!$B$39:$B$782,R$383)+'СЕТ СН'!$F$13</f>
        <v>0</v>
      </c>
      <c r="S399" s="36">
        <f>SUMIFS(СВЦЭМ!$L$40:$L$783,СВЦЭМ!$A$40:$A$783,$A399,СВЦЭМ!$B$39:$B$782,S$383)+'СЕТ СН'!$F$13</f>
        <v>0</v>
      </c>
      <c r="T399" s="36">
        <f>SUMIFS(СВЦЭМ!$L$40:$L$783,СВЦЭМ!$A$40:$A$783,$A399,СВЦЭМ!$B$39:$B$782,T$383)+'СЕТ СН'!$F$13</f>
        <v>0</v>
      </c>
      <c r="U399" s="36">
        <f>SUMIFS(СВЦЭМ!$L$40:$L$783,СВЦЭМ!$A$40:$A$783,$A399,СВЦЭМ!$B$39:$B$782,U$383)+'СЕТ СН'!$F$13</f>
        <v>0</v>
      </c>
      <c r="V399" s="36">
        <f>SUMIFS(СВЦЭМ!$L$40:$L$783,СВЦЭМ!$A$40:$A$783,$A399,СВЦЭМ!$B$39:$B$782,V$383)+'СЕТ СН'!$F$13</f>
        <v>0</v>
      </c>
      <c r="W399" s="36">
        <f>SUMIFS(СВЦЭМ!$L$40:$L$783,СВЦЭМ!$A$40:$A$783,$A399,СВЦЭМ!$B$39:$B$782,W$383)+'СЕТ СН'!$F$13</f>
        <v>0</v>
      </c>
      <c r="X399" s="36">
        <f>SUMIFS(СВЦЭМ!$L$40:$L$783,СВЦЭМ!$A$40:$A$783,$A399,СВЦЭМ!$B$39:$B$782,X$383)+'СЕТ СН'!$F$13</f>
        <v>0</v>
      </c>
      <c r="Y399" s="36">
        <f>SUMIFS(СВЦЭМ!$L$40:$L$783,СВЦЭМ!$A$40:$A$783,$A399,СВЦЭМ!$B$39:$B$782,Y$383)+'СЕТ СН'!$F$13</f>
        <v>0</v>
      </c>
    </row>
    <row r="400" spans="1:25" ht="15.75" hidden="1" x14ac:dyDescent="0.2">
      <c r="A400" s="35">
        <f t="shared" si="11"/>
        <v>44974</v>
      </c>
      <c r="B400" s="36">
        <f>SUMIFS(СВЦЭМ!$L$40:$L$783,СВЦЭМ!$A$40:$A$783,$A400,СВЦЭМ!$B$39:$B$782,B$383)+'СЕТ СН'!$F$13</f>
        <v>0</v>
      </c>
      <c r="C400" s="36">
        <f>SUMIFS(СВЦЭМ!$L$40:$L$783,СВЦЭМ!$A$40:$A$783,$A400,СВЦЭМ!$B$39:$B$782,C$383)+'СЕТ СН'!$F$13</f>
        <v>0</v>
      </c>
      <c r="D400" s="36">
        <f>SUMIFS(СВЦЭМ!$L$40:$L$783,СВЦЭМ!$A$40:$A$783,$A400,СВЦЭМ!$B$39:$B$782,D$383)+'СЕТ СН'!$F$13</f>
        <v>0</v>
      </c>
      <c r="E400" s="36">
        <f>SUMIFS(СВЦЭМ!$L$40:$L$783,СВЦЭМ!$A$40:$A$783,$A400,СВЦЭМ!$B$39:$B$782,E$383)+'СЕТ СН'!$F$13</f>
        <v>0</v>
      </c>
      <c r="F400" s="36">
        <f>SUMIFS(СВЦЭМ!$L$40:$L$783,СВЦЭМ!$A$40:$A$783,$A400,СВЦЭМ!$B$39:$B$782,F$383)+'СЕТ СН'!$F$13</f>
        <v>0</v>
      </c>
      <c r="G400" s="36">
        <f>SUMIFS(СВЦЭМ!$L$40:$L$783,СВЦЭМ!$A$40:$A$783,$A400,СВЦЭМ!$B$39:$B$782,G$383)+'СЕТ СН'!$F$13</f>
        <v>0</v>
      </c>
      <c r="H400" s="36">
        <f>SUMIFS(СВЦЭМ!$L$40:$L$783,СВЦЭМ!$A$40:$A$783,$A400,СВЦЭМ!$B$39:$B$782,H$383)+'СЕТ СН'!$F$13</f>
        <v>0</v>
      </c>
      <c r="I400" s="36">
        <f>SUMIFS(СВЦЭМ!$L$40:$L$783,СВЦЭМ!$A$40:$A$783,$A400,СВЦЭМ!$B$39:$B$782,I$383)+'СЕТ СН'!$F$13</f>
        <v>0</v>
      </c>
      <c r="J400" s="36">
        <f>SUMIFS(СВЦЭМ!$L$40:$L$783,СВЦЭМ!$A$40:$A$783,$A400,СВЦЭМ!$B$39:$B$782,J$383)+'СЕТ СН'!$F$13</f>
        <v>0</v>
      </c>
      <c r="K400" s="36">
        <f>SUMIFS(СВЦЭМ!$L$40:$L$783,СВЦЭМ!$A$40:$A$783,$A400,СВЦЭМ!$B$39:$B$782,K$383)+'СЕТ СН'!$F$13</f>
        <v>0</v>
      </c>
      <c r="L400" s="36">
        <f>SUMIFS(СВЦЭМ!$L$40:$L$783,СВЦЭМ!$A$40:$A$783,$A400,СВЦЭМ!$B$39:$B$782,L$383)+'СЕТ СН'!$F$13</f>
        <v>0</v>
      </c>
      <c r="M400" s="36">
        <f>SUMIFS(СВЦЭМ!$L$40:$L$783,СВЦЭМ!$A$40:$A$783,$A400,СВЦЭМ!$B$39:$B$782,M$383)+'СЕТ СН'!$F$13</f>
        <v>0</v>
      </c>
      <c r="N400" s="36">
        <f>SUMIFS(СВЦЭМ!$L$40:$L$783,СВЦЭМ!$A$40:$A$783,$A400,СВЦЭМ!$B$39:$B$782,N$383)+'СЕТ СН'!$F$13</f>
        <v>0</v>
      </c>
      <c r="O400" s="36">
        <f>SUMIFS(СВЦЭМ!$L$40:$L$783,СВЦЭМ!$A$40:$A$783,$A400,СВЦЭМ!$B$39:$B$782,O$383)+'СЕТ СН'!$F$13</f>
        <v>0</v>
      </c>
      <c r="P400" s="36">
        <f>SUMIFS(СВЦЭМ!$L$40:$L$783,СВЦЭМ!$A$40:$A$783,$A400,СВЦЭМ!$B$39:$B$782,P$383)+'СЕТ СН'!$F$13</f>
        <v>0</v>
      </c>
      <c r="Q400" s="36">
        <f>SUMIFS(СВЦЭМ!$L$40:$L$783,СВЦЭМ!$A$40:$A$783,$A400,СВЦЭМ!$B$39:$B$782,Q$383)+'СЕТ СН'!$F$13</f>
        <v>0</v>
      </c>
      <c r="R400" s="36">
        <f>SUMIFS(СВЦЭМ!$L$40:$L$783,СВЦЭМ!$A$40:$A$783,$A400,СВЦЭМ!$B$39:$B$782,R$383)+'СЕТ СН'!$F$13</f>
        <v>0</v>
      </c>
      <c r="S400" s="36">
        <f>SUMIFS(СВЦЭМ!$L$40:$L$783,СВЦЭМ!$A$40:$A$783,$A400,СВЦЭМ!$B$39:$B$782,S$383)+'СЕТ СН'!$F$13</f>
        <v>0</v>
      </c>
      <c r="T400" s="36">
        <f>SUMIFS(СВЦЭМ!$L$40:$L$783,СВЦЭМ!$A$40:$A$783,$A400,СВЦЭМ!$B$39:$B$782,T$383)+'СЕТ СН'!$F$13</f>
        <v>0</v>
      </c>
      <c r="U400" s="36">
        <f>SUMIFS(СВЦЭМ!$L$40:$L$783,СВЦЭМ!$A$40:$A$783,$A400,СВЦЭМ!$B$39:$B$782,U$383)+'СЕТ СН'!$F$13</f>
        <v>0</v>
      </c>
      <c r="V400" s="36">
        <f>SUMIFS(СВЦЭМ!$L$40:$L$783,СВЦЭМ!$A$40:$A$783,$A400,СВЦЭМ!$B$39:$B$782,V$383)+'СЕТ СН'!$F$13</f>
        <v>0</v>
      </c>
      <c r="W400" s="36">
        <f>SUMIFS(СВЦЭМ!$L$40:$L$783,СВЦЭМ!$A$40:$A$783,$A400,СВЦЭМ!$B$39:$B$782,W$383)+'СЕТ СН'!$F$13</f>
        <v>0</v>
      </c>
      <c r="X400" s="36">
        <f>SUMIFS(СВЦЭМ!$L$40:$L$783,СВЦЭМ!$A$40:$A$783,$A400,СВЦЭМ!$B$39:$B$782,X$383)+'СЕТ СН'!$F$13</f>
        <v>0</v>
      </c>
      <c r="Y400" s="36">
        <f>SUMIFS(СВЦЭМ!$L$40:$L$783,СВЦЭМ!$A$40:$A$783,$A400,СВЦЭМ!$B$39:$B$782,Y$383)+'СЕТ СН'!$F$13</f>
        <v>0</v>
      </c>
    </row>
    <row r="401" spans="1:26" ht="15.75" hidden="1" x14ac:dyDescent="0.2">
      <c r="A401" s="35">
        <f t="shared" si="11"/>
        <v>44975</v>
      </c>
      <c r="B401" s="36">
        <f>SUMIFS(СВЦЭМ!$L$40:$L$783,СВЦЭМ!$A$40:$A$783,$A401,СВЦЭМ!$B$39:$B$782,B$383)+'СЕТ СН'!$F$13</f>
        <v>0</v>
      </c>
      <c r="C401" s="36">
        <f>SUMIFS(СВЦЭМ!$L$40:$L$783,СВЦЭМ!$A$40:$A$783,$A401,СВЦЭМ!$B$39:$B$782,C$383)+'СЕТ СН'!$F$13</f>
        <v>0</v>
      </c>
      <c r="D401" s="36">
        <f>SUMIFS(СВЦЭМ!$L$40:$L$783,СВЦЭМ!$A$40:$A$783,$A401,СВЦЭМ!$B$39:$B$782,D$383)+'СЕТ СН'!$F$13</f>
        <v>0</v>
      </c>
      <c r="E401" s="36">
        <f>SUMIFS(СВЦЭМ!$L$40:$L$783,СВЦЭМ!$A$40:$A$783,$A401,СВЦЭМ!$B$39:$B$782,E$383)+'СЕТ СН'!$F$13</f>
        <v>0</v>
      </c>
      <c r="F401" s="36">
        <f>SUMIFS(СВЦЭМ!$L$40:$L$783,СВЦЭМ!$A$40:$A$783,$A401,СВЦЭМ!$B$39:$B$782,F$383)+'СЕТ СН'!$F$13</f>
        <v>0</v>
      </c>
      <c r="G401" s="36">
        <f>SUMIFS(СВЦЭМ!$L$40:$L$783,СВЦЭМ!$A$40:$A$783,$A401,СВЦЭМ!$B$39:$B$782,G$383)+'СЕТ СН'!$F$13</f>
        <v>0</v>
      </c>
      <c r="H401" s="36">
        <f>SUMIFS(СВЦЭМ!$L$40:$L$783,СВЦЭМ!$A$40:$A$783,$A401,СВЦЭМ!$B$39:$B$782,H$383)+'СЕТ СН'!$F$13</f>
        <v>0</v>
      </c>
      <c r="I401" s="36">
        <f>SUMIFS(СВЦЭМ!$L$40:$L$783,СВЦЭМ!$A$40:$A$783,$A401,СВЦЭМ!$B$39:$B$782,I$383)+'СЕТ СН'!$F$13</f>
        <v>0</v>
      </c>
      <c r="J401" s="36">
        <f>SUMIFS(СВЦЭМ!$L$40:$L$783,СВЦЭМ!$A$40:$A$783,$A401,СВЦЭМ!$B$39:$B$782,J$383)+'СЕТ СН'!$F$13</f>
        <v>0</v>
      </c>
      <c r="K401" s="36">
        <f>SUMIFS(СВЦЭМ!$L$40:$L$783,СВЦЭМ!$A$40:$A$783,$A401,СВЦЭМ!$B$39:$B$782,K$383)+'СЕТ СН'!$F$13</f>
        <v>0</v>
      </c>
      <c r="L401" s="36">
        <f>SUMIFS(СВЦЭМ!$L$40:$L$783,СВЦЭМ!$A$40:$A$783,$A401,СВЦЭМ!$B$39:$B$782,L$383)+'СЕТ СН'!$F$13</f>
        <v>0</v>
      </c>
      <c r="M401" s="36">
        <f>SUMIFS(СВЦЭМ!$L$40:$L$783,СВЦЭМ!$A$40:$A$783,$A401,СВЦЭМ!$B$39:$B$782,M$383)+'СЕТ СН'!$F$13</f>
        <v>0</v>
      </c>
      <c r="N401" s="36">
        <f>SUMIFS(СВЦЭМ!$L$40:$L$783,СВЦЭМ!$A$40:$A$783,$A401,СВЦЭМ!$B$39:$B$782,N$383)+'СЕТ СН'!$F$13</f>
        <v>0</v>
      </c>
      <c r="O401" s="36">
        <f>SUMIFS(СВЦЭМ!$L$40:$L$783,СВЦЭМ!$A$40:$A$783,$A401,СВЦЭМ!$B$39:$B$782,O$383)+'СЕТ СН'!$F$13</f>
        <v>0</v>
      </c>
      <c r="P401" s="36">
        <f>SUMIFS(СВЦЭМ!$L$40:$L$783,СВЦЭМ!$A$40:$A$783,$A401,СВЦЭМ!$B$39:$B$782,P$383)+'СЕТ СН'!$F$13</f>
        <v>0</v>
      </c>
      <c r="Q401" s="36">
        <f>SUMIFS(СВЦЭМ!$L$40:$L$783,СВЦЭМ!$A$40:$A$783,$A401,СВЦЭМ!$B$39:$B$782,Q$383)+'СЕТ СН'!$F$13</f>
        <v>0</v>
      </c>
      <c r="R401" s="36">
        <f>SUMIFS(СВЦЭМ!$L$40:$L$783,СВЦЭМ!$A$40:$A$783,$A401,СВЦЭМ!$B$39:$B$782,R$383)+'СЕТ СН'!$F$13</f>
        <v>0</v>
      </c>
      <c r="S401" s="36">
        <f>SUMIFS(СВЦЭМ!$L$40:$L$783,СВЦЭМ!$A$40:$A$783,$A401,СВЦЭМ!$B$39:$B$782,S$383)+'СЕТ СН'!$F$13</f>
        <v>0</v>
      </c>
      <c r="T401" s="36">
        <f>SUMIFS(СВЦЭМ!$L$40:$L$783,СВЦЭМ!$A$40:$A$783,$A401,СВЦЭМ!$B$39:$B$782,T$383)+'СЕТ СН'!$F$13</f>
        <v>0</v>
      </c>
      <c r="U401" s="36">
        <f>SUMIFS(СВЦЭМ!$L$40:$L$783,СВЦЭМ!$A$40:$A$783,$A401,СВЦЭМ!$B$39:$B$782,U$383)+'СЕТ СН'!$F$13</f>
        <v>0</v>
      </c>
      <c r="V401" s="36">
        <f>SUMIFS(СВЦЭМ!$L$40:$L$783,СВЦЭМ!$A$40:$A$783,$A401,СВЦЭМ!$B$39:$B$782,V$383)+'СЕТ СН'!$F$13</f>
        <v>0</v>
      </c>
      <c r="W401" s="36">
        <f>SUMIFS(СВЦЭМ!$L$40:$L$783,СВЦЭМ!$A$40:$A$783,$A401,СВЦЭМ!$B$39:$B$782,W$383)+'СЕТ СН'!$F$13</f>
        <v>0</v>
      </c>
      <c r="X401" s="36">
        <f>SUMIFS(СВЦЭМ!$L$40:$L$783,СВЦЭМ!$A$40:$A$783,$A401,СВЦЭМ!$B$39:$B$782,X$383)+'СЕТ СН'!$F$13</f>
        <v>0</v>
      </c>
      <c r="Y401" s="36">
        <f>SUMIFS(СВЦЭМ!$L$40:$L$783,СВЦЭМ!$A$40:$A$783,$A401,СВЦЭМ!$B$39:$B$782,Y$383)+'СЕТ СН'!$F$13</f>
        <v>0</v>
      </c>
    </row>
    <row r="402" spans="1:26" ht="15.75" hidden="1" x14ac:dyDescent="0.2">
      <c r="A402" s="35">
        <f t="shared" si="11"/>
        <v>44976</v>
      </c>
      <c r="B402" s="36">
        <f>SUMIFS(СВЦЭМ!$L$40:$L$783,СВЦЭМ!$A$40:$A$783,$A402,СВЦЭМ!$B$39:$B$782,B$383)+'СЕТ СН'!$F$13</f>
        <v>0</v>
      </c>
      <c r="C402" s="36">
        <f>SUMIFS(СВЦЭМ!$L$40:$L$783,СВЦЭМ!$A$40:$A$783,$A402,СВЦЭМ!$B$39:$B$782,C$383)+'СЕТ СН'!$F$13</f>
        <v>0</v>
      </c>
      <c r="D402" s="36">
        <f>SUMIFS(СВЦЭМ!$L$40:$L$783,СВЦЭМ!$A$40:$A$783,$A402,СВЦЭМ!$B$39:$B$782,D$383)+'СЕТ СН'!$F$13</f>
        <v>0</v>
      </c>
      <c r="E402" s="36">
        <f>SUMIFS(СВЦЭМ!$L$40:$L$783,СВЦЭМ!$A$40:$A$783,$A402,СВЦЭМ!$B$39:$B$782,E$383)+'СЕТ СН'!$F$13</f>
        <v>0</v>
      </c>
      <c r="F402" s="36">
        <f>SUMIFS(СВЦЭМ!$L$40:$L$783,СВЦЭМ!$A$40:$A$783,$A402,СВЦЭМ!$B$39:$B$782,F$383)+'СЕТ СН'!$F$13</f>
        <v>0</v>
      </c>
      <c r="G402" s="36">
        <f>SUMIFS(СВЦЭМ!$L$40:$L$783,СВЦЭМ!$A$40:$A$783,$A402,СВЦЭМ!$B$39:$B$782,G$383)+'СЕТ СН'!$F$13</f>
        <v>0</v>
      </c>
      <c r="H402" s="36">
        <f>SUMIFS(СВЦЭМ!$L$40:$L$783,СВЦЭМ!$A$40:$A$783,$A402,СВЦЭМ!$B$39:$B$782,H$383)+'СЕТ СН'!$F$13</f>
        <v>0</v>
      </c>
      <c r="I402" s="36">
        <f>SUMIFS(СВЦЭМ!$L$40:$L$783,СВЦЭМ!$A$40:$A$783,$A402,СВЦЭМ!$B$39:$B$782,I$383)+'СЕТ СН'!$F$13</f>
        <v>0</v>
      </c>
      <c r="J402" s="36">
        <f>SUMIFS(СВЦЭМ!$L$40:$L$783,СВЦЭМ!$A$40:$A$783,$A402,СВЦЭМ!$B$39:$B$782,J$383)+'СЕТ СН'!$F$13</f>
        <v>0</v>
      </c>
      <c r="K402" s="36">
        <f>SUMIFS(СВЦЭМ!$L$40:$L$783,СВЦЭМ!$A$40:$A$783,$A402,СВЦЭМ!$B$39:$B$782,K$383)+'СЕТ СН'!$F$13</f>
        <v>0</v>
      </c>
      <c r="L402" s="36">
        <f>SUMIFS(СВЦЭМ!$L$40:$L$783,СВЦЭМ!$A$40:$A$783,$A402,СВЦЭМ!$B$39:$B$782,L$383)+'СЕТ СН'!$F$13</f>
        <v>0</v>
      </c>
      <c r="M402" s="36">
        <f>SUMIFS(СВЦЭМ!$L$40:$L$783,СВЦЭМ!$A$40:$A$783,$A402,СВЦЭМ!$B$39:$B$782,M$383)+'СЕТ СН'!$F$13</f>
        <v>0</v>
      </c>
      <c r="N402" s="36">
        <f>SUMIFS(СВЦЭМ!$L$40:$L$783,СВЦЭМ!$A$40:$A$783,$A402,СВЦЭМ!$B$39:$B$782,N$383)+'СЕТ СН'!$F$13</f>
        <v>0</v>
      </c>
      <c r="O402" s="36">
        <f>SUMIFS(СВЦЭМ!$L$40:$L$783,СВЦЭМ!$A$40:$A$783,$A402,СВЦЭМ!$B$39:$B$782,O$383)+'СЕТ СН'!$F$13</f>
        <v>0</v>
      </c>
      <c r="P402" s="36">
        <f>SUMIFS(СВЦЭМ!$L$40:$L$783,СВЦЭМ!$A$40:$A$783,$A402,СВЦЭМ!$B$39:$B$782,P$383)+'СЕТ СН'!$F$13</f>
        <v>0</v>
      </c>
      <c r="Q402" s="36">
        <f>SUMIFS(СВЦЭМ!$L$40:$L$783,СВЦЭМ!$A$40:$A$783,$A402,СВЦЭМ!$B$39:$B$782,Q$383)+'СЕТ СН'!$F$13</f>
        <v>0</v>
      </c>
      <c r="R402" s="36">
        <f>SUMIFS(СВЦЭМ!$L$40:$L$783,СВЦЭМ!$A$40:$A$783,$A402,СВЦЭМ!$B$39:$B$782,R$383)+'СЕТ СН'!$F$13</f>
        <v>0</v>
      </c>
      <c r="S402" s="36">
        <f>SUMIFS(СВЦЭМ!$L$40:$L$783,СВЦЭМ!$A$40:$A$783,$A402,СВЦЭМ!$B$39:$B$782,S$383)+'СЕТ СН'!$F$13</f>
        <v>0</v>
      </c>
      <c r="T402" s="36">
        <f>SUMIFS(СВЦЭМ!$L$40:$L$783,СВЦЭМ!$A$40:$A$783,$A402,СВЦЭМ!$B$39:$B$782,T$383)+'СЕТ СН'!$F$13</f>
        <v>0</v>
      </c>
      <c r="U402" s="36">
        <f>SUMIFS(СВЦЭМ!$L$40:$L$783,СВЦЭМ!$A$40:$A$783,$A402,СВЦЭМ!$B$39:$B$782,U$383)+'СЕТ СН'!$F$13</f>
        <v>0</v>
      </c>
      <c r="V402" s="36">
        <f>SUMIFS(СВЦЭМ!$L$40:$L$783,СВЦЭМ!$A$40:$A$783,$A402,СВЦЭМ!$B$39:$B$782,V$383)+'СЕТ СН'!$F$13</f>
        <v>0</v>
      </c>
      <c r="W402" s="36">
        <f>SUMIFS(СВЦЭМ!$L$40:$L$783,СВЦЭМ!$A$40:$A$783,$A402,СВЦЭМ!$B$39:$B$782,W$383)+'СЕТ СН'!$F$13</f>
        <v>0</v>
      </c>
      <c r="X402" s="36">
        <f>SUMIFS(СВЦЭМ!$L$40:$L$783,СВЦЭМ!$A$40:$A$783,$A402,СВЦЭМ!$B$39:$B$782,X$383)+'СЕТ СН'!$F$13</f>
        <v>0</v>
      </c>
      <c r="Y402" s="36">
        <f>SUMIFS(СВЦЭМ!$L$40:$L$783,СВЦЭМ!$A$40:$A$783,$A402,СВЦЭМ!$B$39:$B$782,Y$383)+'СЕТ СН'!$F$13</f>
        <v>0</v>
      </c>
    </row>
    <row r="403" spans="1:26" ht="15.75" hidden="1" x14ac:dyDescent="0.2">
      <c r="A403" s="35">
        <f t="shared" si="11"/>
        <v>44977</v>
      </c>
      <c r="B403" s="36">
        <f>SUMIFS(СВЦЭМ!$L$40:$L$783,СВЦЭМ!$A$40:$A$783,$A403,СВЦЭМ!$B$39:$B$782,B$383)+'СЕТ СН'!$F$13</f>
        <v>0</v>
      </c>
      <c r="C403" s="36">
        <f>SUMIFS(СВЦЭМ!$L$40:$L$783,СВЦЭМ!$A$40:$A$783,$A403,СВЦЭМ!$B$39:$B$782,C$383)+'СЕТ СН'!$F$13</f>
        <v>0</v>
      </c>
      <c r="D403" s="36">
        <f>SUMIFS(СВЦЭМ!$L$40:$L$783,СВЦЭМ!$A$40:$A$783,$A403,СВЦЭМ!$B$39:$B$782,D$383)+'СЕТ СН'!$F$13</f>
        <v>0</v>
      </c>
      <c r="E403" s="36">
        <f>SUMIFS(СВЦЭМ!$L$40:$L$783,СВЦЭМ!$A$40:$A$783,$A403,СВЦЭМ!$B$39:$B$782,E$383)+'СЕТ СН'!$F$13</f>
        <v>0</v>
      </c>
      <c r="F403" s="36">
        <f>SUMIFS(СВЦЭМ!$L$40:$L$783,СВЦЭМ!$A$40:$A$783,$A403,СВЦЭМ!$B$39:$B$782,F$383)+'СЕТ СН'!$F$13</f>
        <v>0</v>
      </c>
      <c r="G403" s="36">
        <f>SUMIFS(СВЦЭМ!$L$40:$L$783,СВЦЭМ!$A$40:$A$783,$A403,СВЦЭМ!$B$39:$B$782,G$383)+'СЕТ СН'!$F$13</f>
        <v>0</v>
      </c>
      <c r="H403" s="36">
        <f>SUMIFS(СВЦЭМ!$L$40:$L$783,СВЦЭМ!$A$40:$A$783,$A403,СВЦЭМ!$B$39:$B$782,H$383)+'СЕТ СН'!$F$13</f>
        <v>0</v>
      </c>
      <c r="I403" s="36">
        <f>SUMIFS(СВЦЭМ!$L$40:$L$783,СВЦЭМ!$A$40:$A$783,$A403,СВЦЭМ!$B$39:$B$782,I$383)+'СЕТ СН'!$F$13</f>
        <v>0</v>
      </c>
      <c r="J403" s="36">
        <f>SUMIFS(СВЦЭМ!$L$40:$L$783,СВЦЭМ!$A$40:$A$783,$A403,СВЦЭМ!$B$39:$B$782,J$383)+'СЕТ СН'!$F$13</f>
        <v>0</v>
      </c>
      <c r="K403" s="36">
        <f>SUMIFS(СВЦЭМ!$L$40:$L$783,СВЦЭМ!$A$40:$A$783,$A403,СВЦЭМ!$B$39:$B$782,K$383)+'СЕТ СН'!$F$13</f>
        <v>0</v>
      </c>
      <c r="L403" s="36">
        <f>SUMIFS(СВЦЭМ!$L$40:$L$783,СВЦЭМ!$A$40:$A$783,$A403,СВЦЭМ!$B$39:$B$782,L$383)+'СЕТ СН'!$F$13</f>
        <v>0</v>
      </c>
      <c r="M403" s="36">
        <f>SUMIFS(СВЦЭМ!$L$40:$L$783,СВЦЭМ!$A$40:$A$783,$A403,СВЦЭМ!$B$39:$B$782,M$383)+'СЕТ СН'!$F$13</f>
        <v>0</v>
      </c>
      <c r="N403" s="36">
        <f>SUMIFS(СВЦЭМ!$L$40:$L$783,СВЦЭМ!$A$40:$A$783,$A403,СВЦЭМ!$B$39:$B$782,N$383)+'СЕТ СН'!$F$13</f>
        <v>0</v>
      </c>
      <c r="O403" s="36">
        <f>SUMIFS(СВЦЭМ!$L$40:$L$783,СВЦЭМ!$A$40:$A$783,$A403,СВЦЭМ!$B$39:$B$782,O$383)+'СЕТ СН'!$F$13</f>
        <v>0</v>
      </c>
      <c r="P403" s="36">
        <f>SUMIFS(СВЦЭМ!$L$40:$L$783,СВЦЭМ!$A$40:$A$783,$A403,СВЦЭМ!$B$39:$B$782,P$383)+'СЕТ СН'!$F$13</f>
        <v>0</v>
      </c>
      <c r="Q403" s="36">
        <f>SUMIFS(СВЦЭМ!$L$40:$L$783,СВЦЭМ!$A$40:$A$783,$A403,СВЦЭМ!$B$39:$B$782,Q$383)+'СЕТ СН'!$F$13</f>
        <v>0</v>
      </c>
      <c r="R403" s="36">
        <f>SUMIFS(СВЦЭМ!$L$40:$L$783,СВЦЭМ!$A$40:$A$783,$A403,СВЦЭМ!$B$39:$B$782,R$383)+'СЕТ СН'!$F$13</f>
        <v>0</v>
      </c>
      <c r="S403" s="36">
        <f>SUMIFS(СВЦЭМ!$L$40:$L$783,СВЦЭМ!$A$40:$A$783,$A403,СВЦЭМ!$B$39:$B$782,S$383)+'СЕТ СН'!$F$13</f>
        <v>0</v>
      </c>
      <c r="T403" s="36">
        <f>SUMIFS(СВЦЭМ!$L$40:$L$783,СВЦЭМ!$A$40:$A$783,$A403,СВЦЭМ!$B$39:$B$782,T$383)+'СЕТ СН'!$F$13</f>
        <v>0</v>
      </c>
      <c r="U403" s="36">
        <f>SUMIFS(СВЦЭМ!$L$40:$L$783,СВЦЭМ!$A$40:$A$783,$A403,СВЦЭМ!$B$39:$B$782,U$383)+'СЕТ СН'!$F$13</f>
        <v>0</v>
      </c>
      <c r="V403" s="36">
        <f>SUMIFS(СВЦЭМ!$L$40:$L$783,СВЦЭМ!$A$40:$A$783,$A403,СВЦЭМ!$B$39:$B$782,V$383)+'СЕТ СН'!$F$13</f>
        <v>0</v>
      </c>
      <c r="W403" s="36">
        <f>SUMIFS(СВЦЭМ!$L$40:$L$783,СВЦЭМ!$A$40:$A$783,$A403,СВЦЭМ!$B$39:$B$782,W$383)+'СЕТ СН'!$F$13</f>
        <v>0</v>
      </c>
      <c r="X403" s="36">
        <f>SUMIFS(СВЦЭМ!$L$40:$L$783,СВЦЭМ!$A$40:$A$783,$A403,СВЦЭМ!$B$39:$B$782,X$383)+'СЕТ СН'!$F$13</f>
        <v>0</v>
      </c>
      <c r="Y403" s="36">
        <f>SUMIFS(СВЦЭМ!$L$40:$L$783,СВЦЭМ!$A$40:$A$783,$A403,СВЦЭМ!$B$39:$B$782,Y$383)+'СЕТ СН'!$F$13</f>
        <v>0</v>
      </c>
    </row>
    <row r="404" spans="1:26" ht="15.75" hidden="1" x14ac:dyDescent="0.2">
      <c r="A404" s="35">
        <f t="shared" si="11"/>
        <v>44978</v>
      </c>
      <c r="B404" s="36">
        <f>SUMIFS(СВЦЭМ!$L$40:$L$783,СВЦЭМ!$A$40:$A$783,$A404,СВЦЭМ!$B$39:$B$782,B$383)+'СЕТ СН'!$F$13</f>
        <v>0</v>
      </c>
      <c r="C404" s="36">
        <f>SUMIFS(СВЦЭМ!$L$40:$L$783,СВЦЭМ!$A$40:$A$783,$A404,СВЦЭМ!$B$39:$B$782,C$383)+'СЕТ СН'!$F$13</f>
        <v>0</v>
      </c>
      <c r="D404" s="36">
        <f>SUMIFS(СВЦЭМ!$L$40:$L$783,СВЦЭМ!$A$40:$A$783,$A404,СВЦЭМ!$B$39:$B$782,D$383)+'СЕТ СН'!$F$13</f>
        <v>0</v>
      </c>
      <c r="E404" s="36">
        <f>SUMIFS(СВЦЭМ!$L$40:$L$783,СВЦЭМ!$A$40:$A$783,$A404,СВЦЭМ!$B$39:$B$782,E$383)+'СЕТ СН'!$F$13</f>
        <v>0</v>
      </c>
      <c r="F404" s="36">
        <f>SUMIFS(СВЦЭМ!$L$40:$L$783,СВЦЭМ!$A$40:$A$783,$A404,СВЦЭМ!$B$39:$B$782,F$383)+'СЕТ СН'!$F$13</f>
        <v>0</v>
      </c>
      <c r="G404" s="36">
        <f>SUMIFS(СВЦЭМ!$L$40:$L$783,СВЦЭМ!$A$40:$A$783,$A404,СВЦЭМ!$B$39:$B$782,G$383)+'СЕТ СН'!$F$13</f>
        <v>0</v>
      </c>
      <c r="H404" s="36">
        <f>SUMIFS(СВЦЭМ!$L$40:$L$783,СВЦЭМ!$A$40:$A$783,$A404,СВЦЭМ!$B$39:$B$782,H$383)+'СЕТ СН'!$F$13</f>
        <v>0</v>
      </c>
      <c r="I404" s="36">
        <f>SUMIFS(СВЦЭМ!$L$40:$L$783,СВЦЭМ!$A$40:$A$783,$A404,СВЦЭМ!$B$39:$B$782,I$383)+'СЕТ СН'!$F$13</f>
        <v>0</v>
      </c>
      <c r="J404" s="36">
        <f>SUMIFS(СВЦЭМ!$L$40:$L$783,СВЦЭМ!$A$40:$A$783,$A404,СВЦЭМ!$B$39:$B$782,J$383)+'СЕТ СН'!$F$13</f>
        <v>0</v>
      </c>
      <c r="K404" s="36">
        <f>SUMIFS(СВЦЭМ!$L$40:$L$783,СВЦЭМ!$A$40:$A$783,$A404,СВЦЭМ!$B$39:$B$782,K$383)+'СЕТ СН'!$F$13</f>
        <v>0</v>
      </c>
      <c r="L404" s="36">
        <f>SUMIFS(СВЦЭМ!$L$40:$L$783,СВЦЭМ!$A$40:$A$783,$A404,СВЦЭМ!$B$39:$B$782,L$383)+'СЕТ СН'!$F$13</f>
        <v>0</v>
      </c>
      <c r="M404" s="36">
        <f>SUMIFS(СВЦЭМ!$L$40:$L$783,СВЦЭМ!$A$40:$A$783,$A404,СВЦЭМ!$B$39:$B$782,M$383)+'СЕТ СН'!$F$13</f>
        <v>0</v>
      </c>
      <c r="N404" s="36">
        <f>SUMIFS(СВЦЭМ!$L$40:$L$783,СВЦЭМ!$A$40:$A$783,$A404,СВЦЭМ!$B$39:$B$782,N$383)+'СЕТ СН'!$F$13</f>
        <v>0</v>
      </c>
      <c r="O404" s="36">
        <f>SUMIFS(СВЦЭМ!$L$40:$L$783,СВЦЭМ!$A$40:$A$783,$A404,СВЦЭМ!$B$39:$B$782,O$383)+'СЕТ СН'!$F$13</f>
        <v>0</v>
      </c>
      <c r="P404" s="36">
        <f>SUMIFS(СВЦЭМ!$L$40:$L$783,СВЦЭМ!$A$40:$A$783,$A404,СВЦЭМ!$B$39:$B$782,P$383)+'СЕТ СН'!$F$13</f>
        <v>0</v>
      </c>
      <c r="Q404" s="36">
        <f>SUMIFS(СВЦЭМ!$L$40:$L$783,СВЦЭМ!$A$40:$A$783,$A404,СВЦЭМ!$B$39:$B$782,Q$383)+'СЕТ СН'!$F$13</f>
        <v>0</v>
      </c>
      <c r="R404" s="36">
        <f>SUMIFS(СВЦЭМ!$L$40:$L$783,СВЦЭМ!$A$40:$A$783,$A404,СВЦЭМ!$B$39:$B$782,R$383)+'СЕТ СН'!$F$13</f>
        <v>0</v>
      </c>
      <c r="S404" s="36">
        <f>SUMIFS(СВЦЭМ!$L$40:$L$783,СВЦЭМ!$A$40:$A$783,$A404,СВЦЭМ!$B$39:$B$782,S$383)+'СЕТ СН'!$F$13</f>
        <v>0</v>
      </c>
      <c r="T404" s="36">
        <f>SUMIFS(СВЦЭМ!$L$40:$L$783,СВЦЭМ!$A$40:$A$783,$A404,СВЦЭМ!$B$39:$B$782,T$383)+'СЕТ СН'!$F$13</f>
        <v>0</v>
      </c>
      <c r="U404" s="36">
        <f>SUMIFS(СВЦЭМ!$L$40:$L$783,СВЦЭМ!$A$40:$A$783,$A404,СВЦЭМ!$B$39:$B$782,U$383)+'СЕТ СН'!$F$13</f>
        <v>0</v>
      </c>
      <c r="V404" s="36">
        <f>SUMIFS(СВЦЭМ!$L$40:$L$783,СВЦЭМ!$A$40:$A$783,$A404,СВЦЭМ!$B$39:$B$782,V$383)+'СЕТ СН'!$F$13</f>
        <v>0</v>
      </c>
      <c r="W404" s="36">
        <f>SUMIFS(СВЦЭМ!$L$40:$L$783,СВЦЭМ!$A$40:$A$783,$A404,СВЦЭМ!$B$39:$B$782,W$383)+'СЕТ СН'!$F$13</f>
        <v>0</v>
      </c>
      <c r="X404" s="36">
        <f>SUMIFS(СВЦЭМ!$L$40:$L$783,СВЦЭМ!$A$40:$A$783,$A404,СВЦЭМ!$B$39:$B$782,X$383)+'СЕТ СН'!$F$13</f>
        <v>0</v>
      </c>
      <c r="Y404" s="36">
        <f>SUMIFS(СВЦЭМ!$L$40:$L$783,СВЦЭМ!$A$40:$A$783,$A404,СВЦЭМ!$B$39:$B$782,Y$383)+'СЕТ СН'!$F$13</f>
        <v>0</v>
      </c>
    </row>
    <row r="405" spans="1:26" ht="15.75" hidden="1" x14ac:dyDescent="0.2">
      <c r="A405" s="35">
        <f t="shared" si="11"/>
        <v>44979</v>
      </c>
      <c r="B405" s="36">
        <f>SUMIFS(СВЦЭМ!$L$40:$L$783,СВЦЭМ!$A$40:$A$783,$A405,СВЦЭМ!$B$39:$B$782,B$383)+'СЕТ СН'!$F$13</f>
        <v>0</v>
      </c>
      <c r="C405" s="36">
        <f>SUMIFS(СВЦЭМ!$L$40:$L$783,СВЦЭМ!$A$40:$A$783,$A405,СВЦЭМ!$B$39:$B$782,C$383)+'СЕТ СН'!$F$13</f>
        <v>0</v>
      </c>
      <c r="D405" s="36">
        <f>SUMIFS(СВЦЭМ!$L$40:$L$783,СВЦЭМ!$A$40:$A$783,$A405,СВЦЭМ!$B$39:$B$782,D$383)+'СЕТ СН'!$F$13</f>
        <v>0</v>
      </c>
      <c r="E405" s="36">
        <f>SUMIFS(СВЦЭМ!$L$40:$L$783,СВЦЭМ!$A$40:$A$783,$A405,СВЦЭМ!$B$39:$B$782,E$383)+'СЕТ СН'!$F$13</f>
        <v>0</v>
      </c>
      <c r="F405" s="36">
        <f>SUMIFS(СВЦЭМ!$L$40:$L$783,СВЦЭМ!$A$40:$A$783,$A405,СВЦЭМ!$B$39:$B$782,F$383)+'СЕТ СН'!$F$13</f>
        <v>0</v>
      </c>
      <c r="G405" s="36">
        <f>SUMIFS(СВЦЭМ!$L$40:$L$783,СВЦЭМ!$A$40:$A$783,$A405,СВЦЭМ!$B$39:$B$782,G$383)+'СЕТ СН'!$F$13</f>
        <v>0</v>
      </c>
      <c r="H405" s="36">
        <f>SUMIFS(СВЦЭМ!$L$40:$L$783,СВЦЭМ!$A$40:$A$783,$A405,СВЦЭМ!$B$39:$B$782,H$383)+'СЕТ СН'!$F$13</f>
        <v>0</v>
      </c>
      <c r="I405" s="36">
        <f>SUMIFS(СВЦЭМ!$L$40:$L$783,СВЦЭМ!$A$40:$A$783,$A405,СВЦЭМ!$B$39:$B$782,I$383)+'СЕТ СН'!$F$13</f>
        <v>0</v>
      </c>
      <c r="J405" s="36">
        <f>SUMIFS(СВЦЭМ!$L$40:$L$783,СВЦЭМ!$A$40:$A$783,$A405,СВЦЭМ!$B$39:$B$782,J$383)+'СЕТ СН'!$F$13</f>
        <v>0</v>
      </c>
      <c r="K405" s="36">
        <f>SUMIFS(СВЦЭМ!$L$40:$L$783,СВЦЭМ!$A$40:$A$783,$A405,СВЦЭМ!$B$39:$B$782,K$383)+'СЕТ СН'!$F$13</f>
        <v>0</v>
      </c>
      <c r="L405" s="36">
        <f>SUMIFS(СВЦЭМ!$L$40:$L$783,СВЦЭМ!$A$40:$A$783,$A405,СВЦЭМ!$B$39:$B$782,L$383)+'СЕТ СН'!$F$13</f>
        <v>0</v>
      </c>
      <c r="M405" s="36">
        <f>SUMIFS(СВЦЭМ!$L$40:$L$783,СВЦЭМ!$A$40:$A$783,$A405,СВЦЭМ!$B$39:$B$782,M$383)+'СЕТ СН'!$F$13</f>
        <v>0</v>
      </c>
      <c r="N405" s="36">
        <f>SUMIFS(СВЦЭМ!$L$40:$L$783,СВЦЭМ!$A$40:$A$783,$A405,СВЦЭМ!$B$39:$B$782,N$383)+'СЕТ СН'!$F$13</f>
        <v>0</v>
      </c>
      <c r="O405" s="36">
        <f>SUMIFS(СВЦЭМ!$L$40:$L$783,СВЦЭМ!$A$40:$A$783,$A405,СВЦЭМ!$B$39:$B$782,O$383)+'СЕТ СН'!$F$13</f>
        <v>0</v>
      </c>
      <c r="P405" s="36">
        <f>SUMIFS(СВЦЭМ!$L$40:$L$783,СВЦЭМ!$A$40:$A$783,$A405,СВЦЭМ!$B$39:$B$782,P$383)+'СЕТ СН'!$F$13</f>
        <v>0</v>
      </c>
      <c r="Q405" s="36">
        <f>SUMIFS(СВЦЭМ!$L$40:$L$783,СВЦЭМ!$A$40:$A$783,$A405,СВЦЭМ!$B$39:$B$782,Q$383)+'СЕТ СН'!$F$13</f>
        <v>0</v>
      </c>
      <c r="R405" s="36">
        <f>SUMIFS(СВЦЭМ!$L$40:$L$783,СВЦЭМ!$A$40:$A$783,$A405,СВЦЭМ!$B$39:$B$782,R$383)+'СЕТ СН'!$F$13</f>
        <v>0</v>
      </c>
      <c r="S405" s="36">
        <f>SUMIFS(СВЦЭМ!$L$40:$L$783,СВЦЭМ!$A$40:$A$783,$A405,СВЦЭМ!$B$39:$B$782,S$383)+'СЕТ СН'!$F$13</f>
        <v>0</v>
      </c>
      <c r="T405" s="36">
        <f>SUMIFS(СВЦЭМ!$L$40:$L$783,СВЦЭМ!$A$40:$A$783,$A405,СВЦЭМ!$B$39:$B$782,T$383)+'СЕТ СН'!$F$13</f>
        <v>0</v>
      </c>
      <c r="U405" s="36">
        <f>SUMIFS(СВЦЭМ!$L$40:$L$783,СВЦЭМ!$A$40:$A$783,$A405,СВЦЭМ!$B$39:$B$782,U$383)+'СЕТ СН'!$F$13</f>
        <v>0</v>
      </c>
      <c r="V405" s="36">
        <f>SUMIFS(СВЦЭМ!$L$40:$L$783,СВЦЭМ!$A$40:$A$783,$A405,СВЦЭМ!$B$39:$B$782,V$383)+'СЕТ СН'!$F$13</f>
        <v>0</v>
      </c>
      <c r="W405" s="36">
        <f>SUMIFS(СВЦЭМ!$L$40:$L$783,СВЦЭМ!$A$40:$A$783,$A405,СВЦЭМ!$B$39:$B$782,W$383)+'СЕТ СН'!$F$13</f>
        <v>0</v>
      </c>
      <c r="X405" s="36">
        <f>SUMIFS(СВЦЭМ!$L$40:$L$783,СВЦЭМ!$A$40:$A$783,$A405,СВЦЭМ!$B$39:$B$782,X$383)+'СЕТ СН'!$F$13</f>
        <v>0</v>
      </c>
      <c r="Y405" s="36">
        <f>SUMIFS(СВЦЭМ!$L$40:$L$783,СВЦЭМ!$A$40:$A$783,$A405,СВЦЭМ!$B$39:$B$782,Y$383)+'СЕТ СН'!$F$13</f>
        <v>0</v>
      </c>
    </row>
    <row r="406" spans="1:26" ht="15.75" hidden="1" x14ac:dyDescent="0.2">
      <c r="A406" s="35">
        <f t="shared" si="11"/>
        <v>44980</v>
      </c>
      <c r="B406" s="36">
        <f>SUMIFS(СВЦЭМ!$L$40:$L$783,СВЦЭМ!$A$40:$A$783,$A406,СВЦЭМ!$B$39:$B$782,B$383)+'СЕТ СН'!$F$13</f>
        <v>0</v>
      </c>
      <c r="C406" s="36">
        <f>SUMIFS(СВЦЭМ!$L$40:$L$783,СВЦЭМ!$A$40:$A$783,$A406,СВЦЭМ!$B$39:$B$782,C$383)+'СЕТ СН'!$F$13</f>
        <v>0</v>
      </c>
      <c r="D406" s="36">
        <f>SUMIFS(СВЦЭМ!$L$40:$L$783,СВЦЭМ!$A$40:$A$783,$A406,СВЦЭМ!$B$39:$B$782,D$383)+'СЕТ СН'!$F$13</f>
        <v>0</v>
      </c>
      <c r="E406" s="36">
        <f>SUMIFS(СВЦЭМ!$L$40:$L$783,СВЦЭМ!$A$40:$A$783,$A406,СВЦЭМ!$B$39:$B$782,E$383)+'СЕТ СН'!$F$13</f>
        <v>0</v>
      </c>
      <c r="F406" s="36">
        <f>SUMIFS(СВЦЭМ!$L$40:$L$783,СВЦЭМ!$A$40:$A$783,$A406,СВЦЭМ!$B$39:$B$782,F$383)+'СЕТ СН'!$F$13</f>
        <v>0</v>
      </c>
      <c r="G406" s="36">
        <f>SUMIFS(СВЦЭМ!$L$40:$L$783,СВЦЭМ!$A$40:$A$783,$A406,СВЦЭМ!$B$39:$B$782,G$383)+'СЕТ СН'!$F$13</f>
        <v>0</v>
      </c>
      <c r="H406" s="36">
        <f>SUMIFS(СВЦЭМ!$L$40:$L$783,СВЦЭМ!$A$40:$A$783,$A406,СВЦЭМ!$B$39:$B$782,H$383)+'СЕТ СН'!$F$13</f>
        <v>0</v>
      </c>
      <c r="I406" s="36">
        <f>SUMIFS(СВЦЭМ!$L$40:$L$783,СВЦЭМ!$A$40:$A$783,$A406,СВЦЭМ!$B$39:$B$782,I$383)+'СЕТ СН'!$F$13</f>
        <v>0</v>
      </c>
      <c r="J406" s="36">
        <f>SUMIFS(СВЦЭМ!$L$40:$L$783,СВЦЭМ!$A$40:$A$783,$A406,СВЦЭМ!$B$39:$B$782,J$383)+'СЕТ СН'!$F$13</f>
        <v>0</v>
      </c>
      <c r="K406" s="36">
        <f>SUMIFS(СВЦЭМ!$L$40:$L$783,СВЦЭМ!$A$40:$A$783,$A406,СВЦЭМ!$B$39:$B$782,K$383)+'СЕТ СН'!$F$13</f>
        <v>0</v>
      </c>
      <c r="L406" s="36">
        <f>SUMIFS(СВЦЭМ!$L$40:$L$783,СВЦЭМ!$A$40:$A$783,$A406,СВЦЭМ!$B$39:$B$782,L$383)+'СЕТ СН'!$F$13</f>
        <v>0</v>
      </c>
      <c r="M406" s="36">
        <f>SUMIFS(СВЦЭМ!$L$40:$L$783,СВЦЭМ!$A$40:$A$783,$A406,СВЦЭМ!$B$39:$B$782,M$383)+'СЕТ СН'!$F$13</f>
        <v>0</v>
      </c>
      <c r="N406" s="36">
        <f>SUMIFS(СВЦЭМ!$L$40:$L$783,СВЦЭМ!$A$40:$A$783,$A406,СВЦЭМ!$B$39:$B$782,N$383)+'СЕТ СН'!$F$13</f>
        <v>0</v>
      </c>
      <c r="O406" s="36">
        <f>SUMIFS(СВЦЭМ!$L$40:$L$783,СВЦЭМ!$A$40:$A$783,$A406,СВЦЭМ!$B$39:$B$782,O$383)+'СЕТ СН'!$F$13</f>
        <v>0</v>
      </c>
      <c r="P406" s="36">
        <f>SUMIFS(СВЦЭМ!$L$40:$L$783,СВЦЭМ!$A$40:$A$783,$A406,СВЦЭМ!$B$39:$B$782,P$383)+'СЕТ СН'!$F$13</f>
        <v>0</v>
      </c>
      <c r="Q406" s="36">
        <f>SUMIFS(СВЦЭМ!$L$40:$L$783,СВЦЭМ!$A$40:$A$783,$A406,СВЦЭМ!$B$39:$B$782,Q$383)+'СЕТ СН'!$F$13</f>
        <v>0</v>
      </c>
      <c r="R406" s="36">
        <f>SUMIFS(СВЦЭМ!$L$40:$L$783,СВЦЭМ!$A$40:$A$783,$A406,СВЦЭМ!$B$39:$B$782,R$383)+'СЕТ СН'!$F$13</f>
        <v>0</v>
      </c>
      <c r="S406" s="36">
        <f>SUMIFS(СВЦЭМ!$L$40:$L$783,СВЦЭМ!$A$40:$A$783,$A406,СВЦЭМ!$B$39:$B$782,S$383)+'СЕТ СН'!$F$13</f>
        <v>0</v>
      </c>
      <c r="T406" s="36">
        <f>SUMIFS(СВЦЭМ!$L$40:$L$783,СВЦЭМ!$A$40:$A$783,$A406,СВЦЭМ!$B$39:$B$782,T$383)+'СЕТ СН'!$F$13</f>
        <v>0</v>
      </c>
      <c r="U406" s="36">
        <f>SUMIFS(СВЦЭМ!$L$40:$L$783,СВЦЭМ!$A$40:$A$783,$A406,СВЦЭМ!$B$39:$B$782,U$383)+'СЕТ СН'!$F$13</f>
        <v>0</v>
      </c>
      <c r="V406" s="36">
        <f>SUMIFS(СВЦЭМ!$L$40:$L$783,СВЦЭМ!$A$40:$A$783,$A406,СВЦЭМ!$B$39:$B$782,V$383)+'СЕТ СН'!$F$13</f>
        <v>0</v>
      </c>
      <c r="W406" s="36">
        <f>SUMIFS(СВЦЭМ!$L$40:$L$783,СВЦЭМ!$A$40:$A$783,$A406,СВЦЭМ!$B$39:$B$782,W$383)+'СЕТ СН'!$F$13</f>
        <v>0</v>
      </c>
      <c r="X406" s="36">
        <f>SUMIFS(СВЦЭМ!$L$40:$L$783,СВЦЭМ!$A$40:$A$783,$A406,СВЦЭМ!$B$39:$B$782,X$383)+'СЕТ СН'!$F$13</f>
        <v>0</v>
      </c>
      <c r="Y406" s="36">
        <f>SUMIFS(СВЦЭМ!$L$40:$L$783,СВЦЭМ!$A$40:$A$783,$A406,СВЦЭМ!$B$39:$B$782,Y$383)+'СЕТ СН'!$F$13</f>
        <v>0</v>
      </c>
    </row>
    <row r="407" spans="1:26" ht="15.75" hidden="1" x14ac:dyDescent="0.2">
      <c r="A407" s="35">
        <f t="shared" si="11"/>
        <v>44981</v>
      </c>
      <c r="B407" s="36">
        <f>SUMIFS(СВЦЭМ!$L$40:$L$783,СВЦЭМ!$A$40:$A$783,$A407,СВЦЭМ!$B$39:$B$782,B$383)+'СЕТ СН'!$F$13</f>
        <v>0</v>
      </c>
      <c r="C407" s="36">
        <f>SUMIFS(СВЦЭМ!$L$40:$L$783,СВЦЭМ!$A$40:$A$783,$A407,СВЦЭМ!$B$39:$B$782,C$383)+'СЕТ СН'!$F$13</f>
        <v>0</v>
      </c>
      <c r="D407" s="36">
        <f>SUMIFS(СВЦЭМ!$L$40:$L$783,СВЦЭМ!$A$40:$A$783,$A407,СВЦЭМ!$B$39:$B$782,D$383)+'СЕТ СН'!$F$13</f>
        <v>0</v>
      </c>
      <c r="E407" s="36">
        <f>SUMIFS(СВЦЭМ!$L$40:$L$783,СВЦЭМ!$A$40:$A$783,$A407,СВЦЭМ!$B$39:$B$782,E$383)+'СЕТ СН'!$F$13</f>
        <v>0</v>
      </c>
      <c r="F407" s="36">
        <f>SUMIFS(СВЦЭМ!$L$40:$L$783,СВЦЭМ!$A$40:$A$783,$A407,СВЦЭМ!$B$39:$B$782,F$383)+'СЕТ СН'!$F$13</f>
        <v>0</v>
      </c>
      <c r="G407" s="36">
        <f>SUMIFS(СВЦЭМ!$L$40:$L$783,СВЦЭМ!$A$40:$A$783,$A407,СВЦЭМ!$B$39:$B$782,G$383)+'СЕТ СН'!$F$13</f>
        <v>0</v>
      </c>
      <c r="H407" s="36">
        <f>SUMIFS(СВЦЭМ!$L$40:$L$783,СВЦЭМ!$A$40:$A$783,$A407,СВЦЭМ!$B$39:$B$782,H$383)+'СЕТ СН'!$F$13</f>
        <v>0</v>
      </c>
      <c r="I407" s="36">
        <f>SUMIFS(СВЦЭМ!$L$40:$L$783,СВЦЭМ!$A$40:$A$783,$A407,СВЦЭМ!$B$39:$B$782,I$383)+'СЕТ СН'!$F$13</f>
        <v>0</v>
      </c>
      <c r="J407" s="36">
        <f>SUMIFS(СВЦЭМ!$L$40:$L$783,СВЦЭМ!$A$40:$A$783,$A407,СВЦЭМ!$B$39:$B$782,J$383)+'СЕТ СН'!$F$13</f>
        <v>0</v>
      </c>
      <c r="K407" s="36">
        <f>SUMIFS(СВЦЭМ!$L$40:$L$783,СВЦЭМ!$A$40:$A$783,$A407,СВЦЭМ!$B$39:$B$782,K$383)+'СЕТ СН'!$F$13</f>
        <v>0</v>
      </c>
      <c r="L407" s="36">
        <f>SUMIFS(СВЦЭМ!$L$40:$L$783,СВЦЭМ!$A$40:$A$783,$A407,СВЦЭМ!$B$39:$B$782,L$383)+'СЕТ СН'!$F$13</f>
        <v>0</v>
      </c>
      <c r="M407" s="36">
        <f>SUMIFS(СВЦЭМ!$L$40:$L$783,СВЦЭМ!$A$40:$A$783,$A407,СВЦЭМ!$B$39:$B$782,M$383)+'СЕТ СН'!$F$13</f>
        <v>0</v>
      </c>
      <c r="N407" s="36">
        <f>SUMIFS(СВЦЭМ!$L$40:$L$783,СВЦЭМ!$A$40:$A$783,$A407,СВЦЭМ!$B$39:$B$782,N$383)+'СЕТ СН'!$F$13</f>
        <v>0</v>
      </c>
      <c r="O407" s="36">
        <f>SUMIFS(СВЦЭМ!$L$40:$L$783,СВЦЭМ!$A$40:$A$783,$A407,СВЦЭМ!$B$39:$B$782,O$383)+'СЕТ СН'!$F$13</f>
        <v>0</v>
      </c>
      <c r="P407" s="36">
        <f>SUMIFS(СВЦЭМ!$L$40:$L$783,СВЦЭМ!$A$40:$A$783,$A407,СВЦЭМ!$B$39:$B$782,P$383)+'СЕТ СН'!$F$13</f>
        <v>0</v>
      </c>
      <c r="Q407" s="36">
        <f>SUMIFS(СВЦЭМ!$L$40:$L$783,СВЦЭМ!$A$40:$A$783,$A407,СВЦЭМ!$B$39:$B$782,Q$383)+'СЕТ СН'!$F$13</f>
        <v>0</v>
      </c>
      <c r="R407" s="36">
        <f>SUMIFS(СВЦЭМ!$L$40:$L$783,СВЦЭМ!$A$40:$A$783,$A407,СВЦЭМ!$B$39:$B$782,R$383)+'СЕТ СН'!$F$13</f>
        <v>0</v>
      </c>
      <c r="S407" s="36">
        <f>SUMIFS(СВЦЭМ!$L$40:$L$783,СВЦЭМ!$A$40:$A$783,$A407,СВЦЭМ!$B$39:$B$782,S$383)+'СЕТ СН'!$F$13</f>
        <v>0</v>
      </c>
      <c r="T407" s="36">
        <f>SUMIFS(СВЦЭМ!$L$40:$L$783,СВЦЭМ!$A$40:$A$783,$A407,СВЦЭМ!$B$39:$B$782,T$383)+'СЕТ СН'!$F$13</f>
        <v>0</v>
      </c>
      <c r="U407" s="36">
        <f>SUMIFS(СВЦЭМ!$L$40:$L$783,СВЦЭМ!$A$40:$A$783,$A407,СВЦЭМ!$B$39:$B$782,U$383)+'СЕТ СН'!$F$13</f>
        <v>0</v>
      </c>
      <c r="V407" s="36">
        <f>SUMIFS(СВЦЭМ!$L$40:$L$783,СВЦЭМ!$A$40:$A$783,$A407,СВЦЭМ!$B$39:$B$782,V$383)+'СЕТ СН'!$F$13</f>
        <v>0</v>
      </c>
      <c r="W407" s="36">
        <f>SUMIFS(СВЦЭМ!$L$40:$L$783,СВЦЭМ!$A$40:$A$783,$A407,СВЦЭМ!$B$39:$B$782,W$383)+'СЕТ СН'!$F$13</f>
        <v>0</v>
      </c>
      <c r="X407" s="36">
        <f>SUMIFS(СВЦЭМ!$L$40:$L$783,СВЦЭМ!$A$40:$A$783,$A407,СВЦЭМ!$B$39:$B$782,X$383)+'СЕТ СН'!$F$13</f>
        <v>0</v>
      </c>
      <c r="Y407" s="36">
        <f>SUMIFS(СВЦЭМ!$L$40:$L$783,СВЦЭМ!$A$40:$A$783,$A407,СВЦЭМ!$B$39:$B$782,Y$383)+'СЕТ СН'!$F$13</f>
        <v>0</v>
      </c>
    </row>
    <row r="408" spans="1:26" ht="15.75" hidden="1" x14ac:dyDescent="0.2">
      <c r="A408" s="35">
        <f t="shared" si="11"/>
        <v>44982</v>
      </c>
      <c r="B408" s="36">
        <f>SUMIFS(СВЦЭМ!$L$40:$L$783,СВЦЭМ!$A$40:$A$783,$A408,СВЦЭМ!$B$39:$B$782,B$383)+'СЕТ СН'!$F$13</f>
        <v>0</v>
      </c>
      <c r="C408" s="36">
        <f>SUMIFS(СВЦЭМ!$L$40:$L$783,СВЦЭМ!$A$40:$A$783,$A408,СВЦЭМ!$B$39:$B$782,C$383)+'СЕТ СН'!$F$13</f>
        <v>0</v>
      </c>
      <c r="D408" s="36">
        <f>SUMIFS(СВЦЭМ!$L$40:$L$783,СВЦЭМ!$A$40:$A$783,$A408,СВЦЭМ!$B$39:$B$782,D$383)+'СЕТ СН'!$F$13</f>
        <v>0</v>
      </c>
      <c r="E408" s="36">
        <f>SUMIFS(СВЦЭМ!$L$40:$L$783,СВЦЭМ!$A$40:$A$783,$A408,СВЦЭМ!$B$39:$B$782,E$383)+'СЕТ СН'!$F$13</f>
        <v>0</v>
      </c>
      <c r="F408" s="36">
        <f>SUMIFS(СВЦЭМ!$L$40:$L$783,СВЦЭМ!$A$40:$A$783,$A408,СВЦЭМ!$B$39:$B$782,F$383)+'СЕТ СН'!$F$13</f>
        <v>0</v>
      </c>
      <c r="G408" s="36">
        <f>SUMIFS(СВЦЭМ!$L$40:$L$783,СВЦЭМ!$A$40:$A$783,$A408,СВЦЭМ!$B$39:$B$782,G$383)+'СЕТ СН'!$F$13</f>
        <v>0</v>
      </c>
      <c r="H408" s="36">
        <f>SUMIFS(СВЦЭМ!$L$40:$L$783,СВЦЭМ!$A$40:$A$783,$A408,СВЦЭМ!$B$39:$B$782,H$383)+'СЕТ СН'!$F$13</f>
        <v>0</v>
      </c>
      <c r="I408" s="36">
        <f>SUMIFS(СВЦЭМ!$L$40:$L$783,СВЦЭМ!$A$40:$A$783,$A408,СВЦЭМ!$B$39:$B$782,I$383)+'СЕТ СН'!$F$13</f>
        <v>0</v>
      </c>
      <c r="J408" s="36">
        <f>SUMIFS(СВЦЭМ!$L$40:$L$783,СВЦЭМ!$A$40:$A$783,$A408,СВЦЭМ!$B$39:$B$782,J$383)+'СЕТ СН'!$F$13</f>
        <v>0</v>
      </c>
      <c r="K408" s="36">
        <f>SUMIFS(СВЦЭМ!$L$40:$L$783,СВЦЭМ!$A$40:$A$783,$A408,СВЦЭМ!$B$39:$B$782,K$383)+'СЕТ СН'!$F$13</f>
        <v>0</v>
      </c>
      <c r="L408" s="36">
        <f>SUMIFS(СВЦЭМ!$L$40:$L$783,СВЦЭМ!$A$40:$A$783,$A408,СВЦЭМ!$B$39:$B$782,L$383)+'СЕТ СН'!$F$13</f>
        <v>0</v>
      </c>
      <c r="M408" s="36">
        <f>SUMIFS(СВЦЭМ!$L$40:$L$783,СВЦЭМ!$A$40:$A$783,$A408,СВЦЭМ!$B$39:$B$782,M$383)+'СЕТ СН'!$F$13</f>
        <v>0</v>
      </c>
      <c r="N408" s="36">
        <f>SUMIFS(СВЦЭМ!$L$40:$L$783,СВЦЭМ!$A$40:$A$783,$A408,СВЦЭМ!$B$39:$B$782,N$383)+'СЕТ СН'!$F$13</f>
        <v>0</v>
      </c>
      <c r="O408" s="36">
        <f>SUMIFS(СВЦЭМ!$L$40:$L$783,СВЦЭМ!$A$40:$A$783,$A408,СВЦЭМ!$B$39:$B$782,O$383)+'СЕТ СН'!$F$13</f>
        <v>0</v>
      </c>
      <c r="P408" s="36">
        <f>SUMIFS(СВЦЭМ!$L$40:$L$783,СВЦЭМ!$A$40:$A$783,$A408,СВЦЭМ!$B$39:$B$782,P$383)+'СЕТ СН'!$F$13</f>
        <v>0</v>
      </c>
      <c r="Q408" s="36">
        <f>SUMIFS(СВЦЭМ!$L$40:$L$783,СВЦЭМ!$A$40:$A$783,$A408,СВЦЭМ!$B$39:$B$782,Q$383)+'СЕТ СН'!$F$13</f>
        <v>0</v>
      </c>
      <c r="R408" s="36">
        <f>SUMIFS(СВЦЭМ!$L$40:$L$783,СВЦЭМ!$A$40:$A$783,$A408,СВЦЭМ!$B$39:$B$782,R$383)+'СЕТ СН'!$F$13</f>
        <v>0</v>
      </c>
      <c r="S408" s="36">
        <f>SUMIFS(СВЦЭМ!$L$40:$L$783,СВЦЭМ!$A$40:$A$783,$A408,СВЦЭМ!$B$39:$B$782,S$383)+'СЕТ СН'!$F$13</f>
        <v>0</v>
      </c>
      <c r="T408" s="36">
        <f>SUMIFS(СВЦЭМ!$L$40:$L$783,СВЦЭМ!$A$40:$A$783,$A408,СВЦЭМ!$B$39:$B$782,T$383)+'СЕТ СН'!$F$13</f>
        <v>0</v>
      </c>
      <c r="U408" s="36">
        <f>SUMIFS(СВЦЭМ!$L$40:$L$783,СВЦЭМ!$A$40:$A$783,$A408,СВЦЭМ!$B$39:$B$782,U$383)+'СЕТ СН'!$F$13</f>
        <v>0</v>
      </c>
      <c r="V408" s="36">
        <f>SUMIFS(СВЦЭМ!$L$40:$L$783,СВЦЭМ!$A$40:$A$783,$A408,СВЦЭМ!$B$39:$B$782,V$383)+'СЕТ СН'!$F$13</f>
        <v>0</v>
      </c>
      <c r="W408" s="36">
        <f>SUMIFS(СВЦЭМ!$L$40:$L$783,СВЦЭМ!$A$40:$A$783,$A408,СВЦЭМ!$B$39:$B$782,W$383)+'СЕТ СН'!$F$13</f>
        <v>0</v>
      </c>
      <c r="X408" s="36">
        <f>SUMIFS(СВЦЭМ!$L$40:$L$783,СВЦЭМ!$A$40:$A$783,$A408,СВЦЭМ!$B$39:$B$782,X$383)+'СЕТ СН'!$F$13</f>
        <v>0</v>
      </c>
      <c r="Y408" s="36">
        <f>SUMIFS(СВЦЭМ!$L$40:$L$783,СВЦЭМ!$A$40:$A$783,$A408,СВЦЭМ!$B$39:$B$782,Y$383)+'СЕТ СН'!$F$13</f>
        <v>0</v>
      </c>
    </row>
    <row r="409" spans="1:26" ht="15.75" hidden="1" x14ac:dyDescent="0.2">
      <c r="A409" s="35">
        <f t="shared" si="11"/>
        <v>44983</v>
      </c>
      <c r="B409" s="36">
        <f>SUMIFS(СВЦЭМ!$L$40:$L$783,СВЦЭМ!$A$40:$A$783,$A409,СВЦЭМ!$B$39:$B$782,B$383)+'СЕТ СН'!$F$13</f>
        <v>0</v>
      </c>
      <c r="C409" s="36">
        <f>SUMIFS(СВЦЭМ!$L$40:$L$783,СВЦЭМ!$A$40:$A$783,$A409,СВЦЭМ!$B$39:$B$782,C$383)+'СЕТ СН'!$F$13</f>
        <v>0</v>
      </c>
      <c r="D409" s="36">
        <f>SUMIFS(СВЦЭМ!$L$40:$L$783,СВЦЭМ!$A$40:$A$783,$A409,СВЦЭМ!$B$39:$B$782,D$383)+'СЕТ СН'!$F$13</f>
        <v>0</v>
      </c>
      <c r="E409" s="36">
        <f>SUMIFS(СВЦЭМ!$L$40:$L$783,СВЦЭМ!$A$40:$A$783,$A409,СВЦЭМ!$B$39:$B$782,E$383)+'СЕТ СН'!$F$13</f>
        <v>0</v>
      </c>
      <c r="F409" s="36">
        <f>SUMIFS(СВЦЭМ!$L$40:$L$783,СВЦЭМ!$A$40:$A$783,$A409,СВЦЭМ!$B$39:$B$782,F$383)+'СЕТ СН'!$F$13</f>
        <v>0</v>
      </c>
      <c r="G409" s="36">
        <f>SUMIFS(СВЦЭМ!$L$40:$L$783,СВЦЭМ!$A$40:$A$783,$A409,СВЦЭМ!$B$39:$B$782,G$383)+'СЕТ СН'!$F$13</f>
        <v>0</v>
      </c>
      <c r="H409" s="36">
        <f>SUMIFS(СВЦЭМ!$L$40:$L$783,СВЦЭМ!$A$40:$A$783,$A409,СВЦЭМ!$B$39:$B$782,H$383)+'СЕТ СН'!$F$13</f>
        <v>0</v>
      </c>
      <c r="I409" s="36">
        <f>SUMIFS(СВЦЭМ!$L$40:$L$783,СВЦЭМ!$A$40:$A$783,$A409,СВЦЭМ!$B$39:$B$782,I$383)+'СЕТ СН'!$F$13</f>
        <v>0</v>
      </c>
      <c r="J409" s="36">
        <f>SUMIFS(СВЦЭМ!$L$40:$L$783,СВЦЭМ!$A$40:$A$783,$A409,СВЦЭМ!$B$39:$B$782,J$383)+'СЕТ СН'!$F$13</f>
        <v>0</v>
      </c>
      <c r="K409" s="36">
        <f>SUMIFS(СВЦЭМ!$L$40:$L$783,СВЦЭМ!$A$40:$A$783,$A409,СВЦЭМ!$B$39:$B$782,K$383)+'СЕТ СН'!$F$13</f>
        <v>0</v>
      </c>
      <c r="L409" s="36">
        <f>SUMIFS(СВЦЭМ!$L$40:$L$783,СВЦЭМ!$A$40:$A$783,$A409,СВЦЭМ!$B$39:$B$782,L$383)+'СЕТ СН'!$F$13</f>
        <v>0</v>
      </c>
      <c r="M409" s="36">
        <f>SUMIFS(СВЦЭМ!$L$40:$L$783,СВЦЭМ!$A$40:$A$783,$A409,СВЦЭМ!$B$39:$B$782,M$383)+'СЕТ СН'!$F$13</f>
        <v>0</v>
      </c>
      <c r="N409" s="36">
        <f>SUMIFS(СВЦЭМ!$L$40:$L$783,СВЦЭМ!$A$40:$A$783,$A409,СВЦЭМ!$B$39:$B$782,N$383)+'СЕТ СН'!$F$13</f>
        <v>0</v>
      </c>
      <c r="O409" s="36">
        <f>SUMIFS(СВЦЭМ!$L$40:$L$783,СВЦЭМ!$A$40:$A$783,$A409,СВЦЭМ!$B$39:$B$782,O$383)+'СЕТ СН'!$F$13</f>
        <v>0</v>
      </c>
      <c r="P409" s="36">
        <f>SUMIFS(СВЦЭМ!$L$40:$L$783,СВЦЭМ!$A$40:$A$783,$A409,СВЦЭМ!$B$39:$B$782,P$383)+'СЕТ СН'!$F$13</f>
        <v>0</v>
      </c>
      <c r="Q409" s="36">
        <f>SUMIFS(СВЦЭМ!$L$40:$L$783,СВЦЭМ!$A$40:$A$783,$A409,СВЦЭМ!$B$39:$B$782,Q$383)+'СЕТ СН'!$F$13</f>
        <v>0</v>
      </c>
      <c r="R409" s="36">
        <f>SUMIFS(СВЦЭМ!$L$40:$L$783,СВЦЭМ!$A$40:$A$783,$A409,СВЦЭМ!$B$39:$B$782,R$383)+'СЕТ СН'!$F$13</f>
        <v>0</v>
      </c>
      <c r="S409" s="36">
        <f>SUMIFS(СВЦЭМ!$L$40:$L$783,СВЦЭМ!$A$40:$A$783,$A409,СВЦЭМ!$B$39:$B$782,S$383)+'СЕТ СН'!$F$13</f>
        <v>0</v>
      </c>
      <c r="T409" s="36">
        <f>SUMIFS(СВЦЭМ!$L$40:$L$783,СВЦЭМ!$A$40:$A$783,$A409,СВЦЭМ!$B$39:$B$782,T$383)+'СЕТ СН'!$F$13</f>
        <v>0</v>
      </c>
      <c r="U409" s="36">
        <f>SUMIFS(СВЦЭМ!$L$40:$L$783,СВЦЭМ!$A$40:$A$783,$A409,СВЦЭМ!$B$39:$B$782,U$383)+'СЕТ СН'!$F$13</f>
        <v>0</v>
      </c>
      <c r="V409" s="36">
        <f>SUMIFS(СВЦЭМ!$L$40:$L$783,СВЦЭМ!$A$40:$A$783,$A409,СВЦЭМ!$B$39:$B$782,V$383)+'СЕТ СН'!$F$13</f>
        <v>0</v>
      </c>
      <c r="W409" s="36">
        <f>SUMIFS(СВЦЭМ!$L$40:$L$783,СВЦЭМ!$A$40:$A$783,$A409,СВЦЭМ!$B$39:$B$782,W$383)+'СЕТ СН'!$F$13</f>
        <v>0</v>
      </c>
      <c r="X409" s="36">
        <f>SUMIFS(СВЦЭМ!$L$40:$L$783,СВЦЭМ!$A$40:$A$783,$A409,СВЦЭМ!$B$39:$B$782,X$383)+'СЕТ СН'!$F$13</f>
        <v>0</v>
      </c>
      <c r="Y409" s="36">
        <f>SUMIFS(СВЦЭМ!$L$40:$L$783,СВЦЭМ!$A$40:$A$783,$A409,СВЦЭМ!$B$39:$B$782,Y$383)+'СЕТ СН'!$F$13</f>
        <v>0</v>
      </c>
    </row>
    <row r="410" spans="1:26" ht="15.75" hidden="1" x14ac:dyDescent="0.2">
      <c r="A410" s="35">
        <f t="shared" si="11"/>
        <v>44984</v>
      </c>
      <c r="B410" s="36">
        <f>SUMIFS(СВЦЭМ!$L$40:$L$783,СВЦЭМ!$A$40:$A$783,$A410,СВЦЭМ!$B$39:$B$782,B$383)+'СЕТ СН'!$F$13</f>
        <v>0</v>
      </c>
      <c r="C410" s="36">
        <f>SUMIFS(СВЦЭМ!$L$40:$L$783,СВЦЭМ!$A$40:$A$783,$A410,СВЦЭМ!$B$39:$B$782,C$383)+'СЕТ СН'!$F$13</f>
        <v>0</v>
      </c>
      <c r="D410" s="36">
        <f>SUMIFS(СВЦЭМ!$L$40:$L$783,СВЦЭМ!$A$40:$A$783,$A410,СВЦЭМ!$B$39:$B$782,D$383)+'СЕТ СН'!$F$13</f>
        <v>0</v>
      </c>
      <c r="E410" s="36">
        <f>SUMIFS(СВЦЭМ!$L$40:$L$783,СВЦЭМ!$A$40:$A$783,$A410,СВЦЭМ!$B$39:$B$782,E$383)+'СЕТ СН'!$F$13</f>
        <v>0</v>
      </c>
      <c r="F410" s="36">
        <f>SUMIFS(СВЦЭМ!$L$40:$L$783,СВЦЭМ!$A$40:$A$783,$A410,СВЦЭМ!$B$39:$B$782,F$383)+'СЕТ СН'!$F$13</f>
        <v>0</v>
      </c>
      <c r="G410" s="36">
        <f>SUMIFS(СВЦЭМ!$L$40:$L$783,СВЦЭМ!$A$40:$A$783,$A410,СВЦЭМ!$B$39:$B$782,G$383)+'СЕТ СН'!$F$13</f>
        <v>0</v>
      </c>
      <c r="H410" s="36">
        <f>SUMIFS(СВЦЭМ!$L$40:$L$783,СВЦЭМ!$A$40:$A$783,$A410,СВЦЭМ!$B$39:$B$782,H$383)+'СЕТ СН'!$F$13</f>
        <v>0</v>
      </c>
      <c r="I410" s="36">
        <f>SUMIFS(СВЦЭМ!$L$40:$L$783,СВЦЭМ!$A$40:$A$783,$A410,СВЦЭМ!$B$39:$B$782,I$383)+'СЕТ СН'!$F$13</f>
        <v>0</v>
      </c>
      <c r="J410" s="36">
        <f>SUMIFS(СВЦЭМ!$L$40:$L$783,СВЦЭМ!$A$40:$A$783,$A410,СВЦЭМ!$B$39:$B$782,J$383)+'СЕТ СН'!$F$13</f>
        <v>0</v>
      </c>
      <c r="K410" s="36">
        <f>SUMIFS(СВЦЭМ!$L$40:$L$783,СВЦЭМ!$A$40:$A$783,$A410,СВЦЭМ!$B$39:$B$782,K$383)+'СЕТ СН'!$F$13</f>
        <v>0</v>
      </c>
      <c r="L410" s="36">
        <f>SUMIFS(СВЦЭМ!$L$40:$L$783,СВЦЭМ!$A$40:$A$783,$A410,СВЦЭМ!$B$39:$B$782,L$383)+'СЕТ СН'!$F$13</f>
        <v>0</v>
      </c>
      <c r="M410" s="36">
        <f>SUMIFS(СВЦЭМ!$L$40:$L$783,СВЦЭМ!$A$40:$A$783,$A410,СВЦЭМ!$B$39:$B$782,M$383)+'СЕТ СН'!$F$13</f>
        <v>0</v>
      </c>
      <c r="N410" s="36">
        <f>SUMIFS(СВЦЭМ!$L$40:$L$783,СВЦЭМ!$A$40:$A$783,$A410,СВЦЭМ!$B$39:$B$782,N$383)+'СЕТ СН'!$F$13</f>
        <v>0</v>
      </c>
      <c r="O410" s="36">
        <f>SUMIFS(СВЦЭМ!$L$40:$L$783,СВЦЭМ!$A$40:$A$783,$A410,СВЦЭМ!$B$39:$B$782,O$383)+'СЕТ СН'!$F$13</f>
        <v>0</v>
      </c>
      <c r="P410" s="36">
        <f>SUMIFS(СВЦЭМ!$L$40:$L$783,СВЦЭМ!$A$40:$A$783,$A410,СВЦЭМ!$B$39:$B$782,P$383)+'СЕТ СН'!$F$13</f>
        <v>0</v>
      </c>
      <c r="Q410" s="36">
        <f>SUMIFS(СВЦЭМ!$L$40:$L$783,СВЦЭМ!$A$40:$A$783,$A410,СВЦЭМ!$B$39:$B$782,Q$383)+'СЕТ СН'!$F$13</f>
        <v>0</v>
      </c>
      <c r="R410" s="36">
        <f>SUMIFS(СВЦЭМ!$L$40:$L$783,СВЦЭМ!$A$40:$A$783,$A410,СВЦЭМ!$B$39:$B$782,R$383)+'СЕТ СН'!$F$13</f>
        <v>0</v>
      </c>
      <c r="S410" s="36">
        <f>SUMIFS(СВЦЭМ!$L$40:$L$783,СВЦЭМ!$A$40:$A$783,$A410,СВЦЭМ!$B$39:$B$782,S$383)+'СЕТ СН'!$F$13</f>
        <v>0</v>
      </c>
      <c r="T410" s="36">
        <f>SUMIFS(СВЦЭМ!$L$40:$L$783,СВЦЭМ!$A$40:$A$783,$A410,СВЦЭМ!$B$39:$B$782,T$383)+'СЕТ СН'!$F$13</f>
        <v>0</v>
      </c>
      <c r="U410" s="36">
        <f>SUMIFS(СВЦЭМ!$L$40:$L$783,СВЦЭМ!$A$40:$A$783,$A410,СВЦЭМ!$B$39:$B$782,U$383)+'СЕТ СН'!$F$13</f>
        <v>0</v>
      </c>
      <c r="V410" s="36">
        <f>SUMIFS(СВЦЭМ!$L$40:$L$783,СВЦЭМ!$A$40:$A$783,$A410,СВЦЭМ!$B$39:$B$782,V$383)+'СЕТ СН'!$F$13</f>
        <v>0</v>
      </c>
      <c r="W410" s="36">
        <f>SUMIFS(СВЦЭМ!$L$40:$L$783,СВЦЭМ!$A$40:$A$783,$A410,СВЦЭМ!$B$39:$B$782,W$383)+'СЕТ СН'!$F$13</f>
        <v>0</v>
      </c>
      <c r="X410" s="36">
        <f>SUMIFS(СВЦЭМ!$L$40:$L$783,СВЦЭМ!$A$40:$A$783,$A410,СВЦЭМ!$B$39:$B$782,X$383)+'СЕТ СН'!$F$13</f>
        <v>0</v>
      </c>
      <c r="Y410" s="36">
        <f>SUMIFS(СВЦЭМ!$L$40:$L$783,СВЦЭМ!$A$40:$A$783,$A410,СВЦЭМ!$B$39:$B$782,Y$383)+'СЕТ СН'!$F$13</f>
        <v>0</v>
      </c>
    </row>
    <row r="411" spans="1:26" ht="15.75" hidden="1" x14ac:dyDescent="0.2">
      <c r="A411" s="35">
        <f t="shared" si="11"/>
        <v>44985</v>
      </c>
      <c r="B411" s="36">
        <f>SUMIFS(СВЦЭМ!$L$40:$L$783,СВЦЭМ!$A$40:$A$783,$A411,СВЦЭМ!$B$39:$B$782,B$383)+'СЕТ СН'!$F$13</f>
        <v>0</v>
      </c>
      <c r="C411" s="36">
        <f>SUMIFS(СВЦЭМ!$L$40:$L$783,СВЦЭМ!$A$40:$A$783,$A411,СВЦЭМ!$B$39:$B$782,C$383)+'СЕТ СН'!$F$13</f>
        <v>0</v>
      </c>
      <c r="D411" s="36">
        <f>SUMIFS(СВЦЭМ!$L$40:$L$783,СВЦЭМ!$A$40:$A$783,$A411,СВЦЭМ!$B$39:$B$782,D$383)+'СЕТ СН'!$F$13</f>
        <v>0</v>
      </c>
      <c r="E411" s="36">
        <f>SUMIFS(СВЦЭМ!$L$40:$L$783,СВЦЭМ!$A$40:$A$783,$A411,СВЦЭМ!$B$39:$B$782,E$383)+'СЕТ СН'!$F$13</f>
        <v>0</v>
      </c>
      <c r="F411" s="36">
        <f>SUMIFS(СВЦЭМ!$L$40:$L$783,СВЦЭМ!$A$40:$A$783,$A411,СВЦЭМ!$B$39:$B$782,F$383)+'СЕТ СН'!$F$13</f>
        <v>0</v>
      </c>
      <c r="G411" s="36">
        <f>SUMIFS(СВЦЭМ!$L$40:$L$783,СВЦЭМ!$A$40:$A$783,$A411,СВЦЭМ!$B$39:$B$782,G$383)+'СЕТ СН'!$F$13</f>
        <v>0</v>
      </c>
      <c r="H411" s="36">
        <f>SUMIFS(СВЦЭМ!$L$40:$L$783,СВЦЭМ!$A$40:$A$783,$A411,СВЦЭМ!$B$39:$B$782,H$383)+'СЕТ СН'!$F$13</f>
        <v>0</v>
      </c>
      <c r="I411" s="36">
        <f>SUMIFS(СВЦЭМ!$L$40:$L$783,СВЦЭМ!$A$40:$A$783,$A411,СВЦЭМ!$B$39:$B$782,I$383)+'СЕТ СН'!$F$13</f>
        <v>0</v>
      </c>
      <c r="J411" s="36">
        <f>SUMIFS(СВЦЭМ!$L$40:$L$783,СВЦЭМ!$A$40:$A$783,$A411,СВЦЭМ!$B$39:$B$782,J$383)+'СЕТ СН'!$F$13</f>
        <v>0</v>
      </c>
      <c r="K411" s="36">
        <f>SUMIFS(СВЦЭМ!$L$40:$L$783,СВЦЭМ!$A$40:$A$783,$A411,СВЦЭМ!$B$39:$B$782,K$383)+'СЕТ СН'!$F$13</f>
        <v>0</v>
      </c>
      <c r="L411" s="36">
        <f>SUMIFS(СВЦЭМ!$L$40:$L$783,СВЦЭМ!$A$40:$A$783,$A411,СВЦЭМ!$B$39:$B$782,L$383)+'СЕТ СН'!$F$13</f>
        <v>0</v>
      </c>
      <c r="M411" s="36">
        <f>SUMIFS(СВЦЭМ!$L$40:$L$783,СВЦЭМ!$A$40:$A$783,$A411,СВЦЭМ!$B$39:$B$782,M$383)+'СЕТ СН'!$F$13</f>
        <v>0</v>
      </c>
      <c r="N411" s="36">
        <f>SUMIFS(СВЦЭМ!$L$40:$L$783,СВЦЭМ!$A$40:$A$783,$A411,СВЦЭМ!$B$39:$B$782,N$383)+'СЕТ СН'!$F$13</f>
        <v>0</v>
      </c>
      <c r="O411" s="36">
        <f>SUMIFS(СВЦЭМ!$L$40:$L$783,СВЦЭМ!$A$40:$A$783,$A411,СВЦЭМ!$B$39:$B$782,O$383)+'СЕТ СН'!$F$13</f>
        <v>0</v>
      </c>
      <c r="P411" s="36">
        <f>SUMIFS(СВЦЭМ!$L$40:$L$783,СВЦЭМ!$A$40:$A$783,$A411,СВЦЭМ!$B$39:$B$782,P$383)+'СЕТ СН'!$F$13</f>
        <v>0</v>
      </c>
      <c r="Q411" s="36">
        <f>SUMIFS(СВЦЭМ!$L$40:$L$783,СВЦЭМ!$A$40:$A$783,$A411,СВЦЭМ!$B$39:$B$782,Q$383)+'СЕТ СН'!$F$13</f>
        <v>0</v>
      </c>
      <c r="R411" s="36">
        <f>SUMIFS(СВЦЭМ!$L$40:$L$783,СВЦЭМ!$A$40:$A$783,$A411,СВЦЭМ!$B$39:$B$782,R$383)+'СЕТ СН'!$F$13</f>
        <v>0</v>
      </c>
      <c r="S411" s="36">
        <f>SUMIFS(СВЦЭМ!$L$40:$L$783,СВЦЭМ!$A$40:$A$783,$A411,СВЦЭМ!$B$39:$B$782,S$383)+'СЕТ СН'!$F$13</f>
        <v>0</v>
      </c>
      <c r="T411" s="36">
        <f>SUMIFS(СВЦЭМ!$L$40:$L$783,СВЦЭМ!$A$40:$A$783,$A411,СВЦЭМ!$B$39:$B$782,T$383)+'СЕТ СН'!$F$13</f>
        <v>0</v>
      </c>
      <c r="U411" s="36">
        <f>SUMIFS(СВЦЭМ!$L$40:$L$783,СВЦЭМ!$A$40:$A$783,$A411,СВЦЭМ!$B$39:$B$782,U$383)+'СЕТ СН'!$F$13</f>
        <v>0</v>
      </c>
      <c r="V411" s="36">
        <f>SUMIFS(СВЦЭМ!$L$40:$L$783,СВЦЭМ!$A$40:$A$783,$A411,СВЦЭМ!$B$39:$B$782,V$383)+'СЕТ СН'!$F$13</f>
        <v>0</v>
      </c>
      <c r="W411" s="36">
        <f>SUMIFS(СВЦЭМ!$L$40:$L$783,СВЦЭМ!$A$40:$A$783,$A411,СВЦЭМ!$B$39:$B$782,W$383)+'СЕТ СН'!$F$13</f>
        <v>0</v>
      </c>
      <c r="X411" s="36">
        <f>SUMIFS(СВЦЭМ!$L$40:$L$783,СВЦЭМ!$A$40:$A$783,$A411,СВЦЭМ!$B$39:$B$782,X$383)+'СЕТ СН'!$F$13</f>
        <v>0</v>
      </c>
      <c r="Y411" s="36">
        <f>SUMIFS(СВЦЭМ!$L$40:$L$783,СВЦЭМ!$A$40:$A$783,$A411,СВЦЭМ!$B$39:$B$782,Y$383)+'СЕТ СН'!$F$13</f>
        <v>0</v>
      </c>
    </row>
    <row r="412" spans="1:26" ht="15.75" hidden="1" x14ac:dyDescent="0.2">
      <c r="A412" s="35">
        <f t="shared" si="11"/>
        <v>44986</v>
      </c>
      <c r="B412" s="36">
        <f>SUMIFS(СВЦЭМ!$L$40:$L$783,СВЦЭМ!$A$40:$A$783,$A412,СВЦЭМ!$B$39:$B$782,B$383)+'СЕТ СН'!$F$13</f>
        <v>0</v>
      </c>
      <c r="C412" s="36">
        <f>SUMIFS(СВЦЭМ!$L$40:$L$783,СВЦЭМ!$A$40:$A$783,$A412,СВЦЭМ!$B$39:$B$782,C$383)+'СЕТ СН'!$F$13</f>
        <v>0</v>
      </c>
      <c r="D412" s="36">
        <f>SUMIFS(СВЦЭМ!$L$40:$L$783,СВЦЭМ!$A$40:$A$783,$A412,СВЦЭМ!$B$39:$B$782,D$383)+'СЕТ СН'!$F$13</f>
        <v>0</v>
      </c>
      <c r="E412" s="36">
        <f>SUMIFS(СВЦЭМ!$L$40:$L$783,СВЦЭМ!$A$40:$A$783,$A412,СВЦЭМ!$B$39:$B$782,E$383)+'СЕТ СН'!$F$13</f>
        <v>0</v>
      </c>
      <c r="F412" s="36">
        <f>SUMIFS(СВЦЭМ!$L$40:$L$783,СВЦЭМ!$A$40:$A$783,$A412,СВЦЭМ!$B$39:$B$782,F$383)+'СЕТ СН'!$F$13</f>
        <v>0</v>
      </c>
      <c r="G412" s="36">
        <f>SUMIFS(СВЦЭМ!$L$40:$L$783,СВЦЭМ!$A$40:$A$783,$A412,СВЦЭМ!$B$39:$B$782,G$383)+'СЕТ СН'!$F$13</f>
        <v>0</v>
      </c>
      <c r="H412" s="36">
        <f>SUMIFS(СВЦЭМ!$L$40:$L$783,СВЦЭМ!$A$40:$A$783,$A412,СВЦЭМ!$B$39:$B$782,H$383)+'СЕТ СН'!$F$13</f>
        <v>0</v>
      </c>
      <c r="I412" s="36">
        <f>SUMIFS(СВЦЭМ!$L$40:$L$783,СВЦЭМ!$A$40:$A$783,$A412,СВЦЭМ!$B$39:$B$782,I$383)+'СЕТ СН'!$F$13</f>
        <v>0</v>
      </c>
      <c r="J412" s="36">
        <f>SUMIFS(СВЦЭМ!$L$40:$L$783,СВЦЭМ!$A$40:$A$783,$A412,СВЦЭМ!$B$39:$B$782,J$383)+'СЕТ СН'!$F$13</f>
        <v>0</v>
      </c>
      <c r="K412" s="36">
        <f>SUMIFS(СВЦЭМ!$L$40:$L$783,СВЦЭМ!$A$40:$A$783,$A412,СВЦЭМ!$B$39:$B$782,K$383)+'СЕТ СН'!$F$13</f>
        <v>0</v>
      </c>
      <c r="L412" s="36">
        <f>SUMIFS(СВЦЭМ!$L$40:$L$783,СВЦЭМ!$A$40:$A$783,$A412,СВЦЭМ!$B$39:$B$782,L$383)+'СЕТ СН'!$F$13</f>
        <v>0</v>
      </c>
      <c r="M412" s="36">
        <f>SUMIFS(СВЦЭМ!$L$40:$L$783,СВЦЭМ!$A$40:$A$783,$A412,СВЦЭМ!$B$39:$B$782,M$383)+'СЕТ СН'!$F$13</f>
        <v>0</v>
      </c>
      <c r="N412" s="36">
        <f>SUMIFS(СВЦЭМ!$L$40:$L$783,СВЦЭМ!$A$40:$A$783,$A412,СВЦЭМ!$B$39:$B$782,N$383)+'СЕТ СН'!$F$13</f>
        <v>0</v>
      </c>
      <c r="O412" s="36">
        <f>SUMIFS(СВЦЭМ!$L$40:$L$783,СВЦЭМ!$A$40:$A$783,$A412,СВЦЭМ!$B$39:$B$782,O$383)+'СЕТ СН'!$F$13</f>
        <v>0</v>
      </c>
      <c r="P412" s="36">
        <f>SUMIFS(СВЦЭМ!$L$40:$L$783,СВЦЭМ!$A$40:$A$783,$A412,СВЦЭМ!$B$39:$B$782,P$383)+'СЕТ СН'!$F$13</f>
        <v>0</v>
      </c>
      <c r="Q412" s="36">
        <f>SUMIFS(СВЦЭМ!$L$40:$L$783,СВЦЭМ!$A$40:$A$783,$A412,СВЦЭМ!$B$39:$B$782,Q$383)+'СЕТ СН'!$F$13</f>
        <v>0</v>
      </c>
      <c r="R412" s="36">
        <f>SUMIFS(СВЦЭМ!$L$40:$L$783,СВЦЭМ!$A$40:$A$783,$A412,СВЦЭМ!$B$39:$B$782,R$383)+'СЕТ СН'!$F$13</f>
        <v>0</v>
      </c>
      <c r="S412" s="36">
        <f>SUMIFS(СВЦЭМ!$L$40:$L$783,СВЦЭМ!$A$40:$A$783,$A412,СВЦЭМ!$B$39:$B$782,S$383)+'СЕТ СН'!$F$13</f>
        <v>0</v>
      </c>
      <c r="T412" s="36">
        <f>SUMIFS(СВЦЭМ!$L$40:$L$783,СВЦЭМ!$A$40:$A$783,$A412,СВЦЭМ!$B$39:$B$782,T$383)+'СЕТ СН'!$F$13</f>
        <v>0</v>
      </c>
      <c r="U412" s="36">
        <f>SUMIFS(СВЦЭМ!$L$40:$L$783,СВЦЭМ!$A$40:$A$783,$A412,СВЦЭМ!$B$39:$B$782,U$383)+'СЕТ СН'!$F$13</f>
        <v>0</v>
      </c>
      <c r="V412" s="36">
        <f>SUMIFS(СВЦЭМ!$L$40:$L$783,СВЦЭМ!$A$40:$A$783,$A412,СВЦЭМ!$B$39:$B$782,V$383)+'СЕТ СН'!$F$13</f>
        <v>0</v>
      </c>
      <c r="W412" s="36">
        <f>SUMIFS(СВЦЭМ!$L$40:$L$783,СВЦЭМ!$A$40:$A$783,$A412,СВЦЭМ!$B$39:$B$782,W$383)+'СЕТ СН'!$F$13</f>
        <v>0</v>
      </c>
      <c r="X412" s="36">
        <f>SUMIFS(СВЦЭМ!$L$40:$L$783,СВЦЭМ!$A$40:$A$783,$A412,СВЦЭМ!$B$39:$B$782,X$383)+'СЕТ СН'!$F$13</f>
        <v>0</v>
      </c>
      <c r="Y412" s="36">
        <f>SUMIFS(СВЦЭМ!$L$40:$L$783,СВЦЭМ!$A$40:$A$783,$A412,СВЦЭМ!$B$39:$B$782,Y$383)+'СЕТ СН'!$F$13</f>
        <v>0</v>
      </c>
    </row>
    <row r="413" spans="1:26" ht="15.75" hidden="1" x14ac:dyDescent="0.2">
      <c r="A413" s="35">
        <f t="shared" si="11"/>
        <v>44987</v>
      </c>
      <c r="B413" s="36">
        <f>SUMIFS(СВЦЭМ!$L$40:$L$783,СВЦЭМ!$A$40:$A$783,$A413,СВЦЭМ!$B$39:$B$782,B$383)+'СЕТ СН'!$F$13</f>
        <v>0</v>
      </c>
      <c r="C413" s="36">
        <f>SUMIFS(СВЦЭМ!$L$40:$L$783,СВЦЭМ!$A$40:$A$783,$A413,СВЦЭМ!$B$39:$B$782,C$383)+'СЕТ СН'!$F$13</f>
        <v>0</v>
      </c>
      <c r="D413" s="36">
        <f>SUMIFS(СВЦЭМ!$L$40:$L$783,СВЦЭМ!$A$40:$A$783,$A413,СВЦЭМ!$B$39:$B$782,D$383)+'СЕТ СН'!$F$13</f>
        <v>0</v>
      </c>
      <c r="E413" s="36">
        <f>SUMIFS(СВЦЭМ!$L$40:$L$783,СВЦЭМ!$A$40:$A$783,$A413,СВЦЭМ!$B$39:$B$782,E$383)+'СЕТ СН'!$F$13</f>
        <v>0</v>
      </c>
      <c r="F413" s="36">
        <f>SUMIFS(СВЦЭМ!$L$40:$L$783,СВЦЭМ!$A$40:$A$783,$A413,СВЦЭМ!$B$39:$B$782,F$383)+'СЕТ СН'!$F$13</f>
        <v>0</v>
      </c>
      <c r="G413" s="36">
        <f>SUMIFS(СВЦЭМ!$L$40:$L$783,СВЦЭМ!$A$40:$A$783,$A413,СВЦЭМ!$B$39:$B$782,G$383)+'СЕТ СН'!$F$13</f>
        <v>0</v>
      </c>
      <c r="H413" s="36">
        <f>SUMIFS(СВЦЭМ!$L$40:$L$783,СВЦЭМ!$A$40:$A$783,$A413,СВЦЭМ!$B$39:$B$782,H$383)+'СЕТ СН'!$F$13</f>
        <v>0</v>
      </c>
      <c r="I413" s="36">
        <f>SUMIFS(СВЦЭМ!$L$40:$L$783,СВЦЭМ!$A$40:$A$783,$A413,СВЦЭМ!$B$39:$B$782,I$383)+'СЕТ СН'!$F$13</f>
        <v>0</v>
      </c>
      <c r="J413" s="36">
        <f>SUMIFS(СВЦЭМ!$L$40:$L$783,СВЦЭМ!$A$40:$A$783,$A413,СВЦЭМ!$B$39:$B$782,J$383)+'СЕТ СН'!$F$13</f>
        <v>0</v>
      </c>
      <c r="K413" s="36">
        <f>SUMIFS(СВЦЭМ!$L$40:$L$783,СВЦЭМ!$A$40:$A$783,$A413,СВЦЭМ!$B$39:$B$782,K$383)+'СЕТ СН'!$F$13</f>
        <v>0</v>
      </c>
      <c r="L413" s="36">
        <f>SUMIFS(СВЦЭМ!$L$40:$L$783,СВЦЭМ!$A$40:$A$783,$A413,СВЦЭМ!$B$39:$B$782,L$383)+'СЕТ СН'!$F$13</f>
        <v>0</v>
      </c>
      <c r="M413" s="36">
        <f>SUMIFS(СВЦЭМ!$L$40:$L$783,СВЦЭМ!$A$40:$A$783,$A413,СВЦЭМ!$B$39:$B$782,M$383)+'СЕТ СН'!$F$13</f>
        <v>0</v>
      </c>
      <c r="N413" s="36">
        <f>SUMIFS(СВЦЭМ!$L$40:$L$783,СВЦЭМ!$A$40:$A$783,$A413,СВЦЭМ!$B$39:$B$782,N$383)+'СЕТ СН'!$F$13</f>
        <v>0</v>
      </c>
      <c r="O413" s="36">
        <f>SUMIFS(СВЦЭМ!$L$40:$L$783,СВЦЭМ!$A$40:$A$783,$A413,СВЦЭМ!$B$39:$B$782,O$383)+'СЕТ СН'!$F$13</f>
        <v>0</v>
      </c>
      <c r="P413" s="36">
        <f>SUMIFS(СВЦЭМ!$L$40:$L$783,СВЦЭМ!$A$40:$A$783,$A413,СВЦЭМ!$B$39:$B$782,P$383)+'СЕТ СН'!$F$13</f>
        <v>0</v>
      </c>
      <c r="Q413" s="36">
        <f>SUMIFS(СВЦЭМ!$L$40:$L$783,СВЦЭМ!$A$40:$A$783,$A413,СВЦЭМ!$B$39:$B$782,Q$383)+'СЕТ СН'!$F$13</f>
        <v>0</v>
      </c>
      <c r="R413" s="36">
        <f>SUMIFS(СВЦЭМ!$L$40:$L$783,СВЦЭМ!$A$40:$A$783,$A413,СВЦЭМ!$B$39:$B$782,R$383)+'СЕТ СН'!$F$13</f>
        <v>0</v>
      </c>
      <c r="S413" s="36">
        <f>SUMIFS(СВЦЭМ!$L$40:$L$783,СВЦЭМ!$A$40:$A$783,$A413,СВЦЭМ!$B$39:$B$782,S$383)+'СЕТ СН'!$F$13</f>
        <v>0</v>
      </c>
      <c r="T413" s="36">
        <f>SUMIFS(СВЦЭМ!$L$40:$L$783,СВЦЭМ!$A$40:$A$783,$A413,СВЦЭМ!$B$39:$B$782,T$383)+'СЕТ СН'!$F$13</f>
        <v>0</v>
      </c>
      <c r="U413" s="36">
        <f>SUMIFS(СВЦЭМ!$L$40:$L$783,СВЦЭМ!$A$40:$A$783,$A413,СВЦЭМ!$B$39:$B$782,U$383)+'СЕТ СН'!$F$13</f>
        <v>0</v>
      </c>
      <c r="V413" s="36">
        <f>SUMIFS(СВЦЭМ!$L$40:$L$783,СВЦЭМ!$A$40:$A$783,$A413,СВЦЭМ!$B$39:$B$782,V$383)+'СЕТ СН'!$F$13</f>
        <v>0</v>
      </c>
      <c r="W413" s="36">
        <f>SUMIFS(СВЦЭМ!$L$40:$L$783,СВЦЭМ!$A$40:$A$783,$A413,СВЦЭМ!$B$39:$B$782,W$383)+'СЕТ СН'!$F$13</f>
        <v>0</v>
      </c>
      <c r="X413" s="36">
        <f>SUMIFS(СВЦЭМ!$L$40:$L$783,СВЦЭМ!$A$40:$A$783,$A413,СВЦЭМ!$B$39:$B$782,X$383)+'СЕТ СН'!$F$13</f>
        <v>0</v>
      </c>
      <c r="Y413" s="36">
        <f>SUMIFS(СВЦЭМ!$L$40:$L$783,СВЦЭМ!$A$40:$A$783,$A413,СВЦЭМ!$B$39:$B$782,Y$383)+'СЕТ СН'!$F$13</f>
        <v>0</v>
      </c>
    </row>
    <row r="414" spans="1:26" ht="15.75" hidden="1" x14ac:dyDescent="0.2">
      <c r="A414" s="35">
        <f t="shared" si="11"/>
        <v>44988</v>
      </c>
      <c r="B414" s="36">
        <f>SUMIFS(СВЦЭМ!$L$40:$L$783,СВЦЭМ!$A$40:$A$783,$A414,СВЦЭМ!$B$39:$B$782,B$383)+'СЕТ СН'!$F$13</f>
        <v>0</v>
      </c>
      <c r="C414" s="36">
        <f>SUMIFS(СВЦЭМ!$L$40:$L$783,СВЦЭМ!$A$40:$A$783,$A414,СВЦЭМ!$B$39:$B$782,C$383)+'СЕТ СН'!$F$13</f>
        <v>0</v>
      </c>
      <c r="D414" s="36">
        <f>SUMIFS(СВЦЭМ!$L$40:$L$783,СВЦЭМ!$A$40:$A$783,$A414,СВЦЭМ!$B$39:$B$782,D$383)+'СЕТ СН'!$F$13</f>
        <v>0</v>
      </c>
      <c r="E414" s="36">
        <f>SUMIFS(СВЦЭМ!$L$40:$L$783,СВЦЭМ!$A$40:$A$783,$A414,СВЦЭМ!$B$39:$B$782,E$383)+'СЕТ СН'!$F$13</f>
        <v>0</v>
      </c>
      <c r="F414" s="36">
        <f>SUMIFS(СВЦЭМ!$L$40:$L$783,СВЦЭМ!$A$40:$A$783,$A414,СВЦЭМ!$B$39:$B$782,F$383)+'СЕТ СН'!$F$13</f>
        <v>0</v>
      </c>
      <c r="G414" s="36">
        <f>SUMIFS(СВЦЭМ!$L$40:$L$783,СВЦЭМ!$A$40:$A$783,$A414,СВЦЭМ!$B$39:$B$782,G$383)+'СЕТ СН'!$F$13</f>
        <v>0</v>
      </c>
      <c r="H414" s="36">
        <f>SUMIFS(СВЦЭМ!$L$40:$L$783,СВЦЭМ!$A$40:$A$783,$A414,СВЦЭМ!$B$39:$B$782,H$383)+'СЕТ СН'!$F$13</f>
        <v>0</v>
      </c>
      <c r="I414" s="36">
        <f>SUMIFS(СВЦЭМ!$L$40:$L$783,СВЦЭМ!$A$40:$A$783,$A414,СВЦЭМ!$B$39:$B$782,I$383)+'СЕТ СН'!$F$13</f>
        <v>0</v>
      </c>
      <c r="J414" s="36">
        <f>SUMIFS(СВЦЭМ!$L$40:$L$783,СВЦЭМ!$A$40:$A$783,$A414,СВЦЭМ!$B$39:$B$782,J$383)+'СЕТ СН'!$F$13</f>
        <v>0</v>
      </c>
      <c r="K414" s="36">
        <f>SUMIFS(СВЦЭМ!$L$40:$L$783,СВЦЭМ!$A$40:$A$783,$A414,СВЦЭМ!$B$39:$B$782,K$383)+'СЕТ СН'!$F$13</f>
        <v>0</v>
      </c>
      <c r="L414" s="36">
        <f>SUMIFS(СВЦЭМ!$L$40:$L$783,СВЦЭМ!$A$40:$A$783,$A414,СВЦЭМ!$B$39:$B$782,L$383)+'СЕТ СН'!$F$13</f>
        <v>0</v>
      </c>
      <c r="M414" s="36">
        <f>SUMIFS(СВЦЭМ!$L$40:$L$783,СВЦЭМ!$A$40:$A$783,$A414,СВЦЭМ!$B$39:$B$782,M$383)+'СЕТ СН'!$F$13</f>
        <v>0</v>
      </c>
      <c r="N414" s="36">
        <f>SUMIFS(СВЦЭМ!$L$40:$L$783,СВЦЭМ!$A$40:$A$783,$A414,СВЦЭМ!$B$39:$B$782,N$383)+'СЕТ СН'!$F$13</f>
        <v>0</v>
      </c>
      <c r="O414" s="36">
        <f>SUMIFS(СВЦЭМ!$L$40:$L$783,СВЦЭМ!$A$40:$A$783,$A414,СВЦЭМ!$B$39:$B$782,O$383)+'СЕТ СН'!$F$13</f>
        <v>0</v>
      </c>
      <c r="P414" s="36">
        <f>SUMIFS(СВЦЭМ!$L$40:$L$783,СВЦЭМ!$A$40:$A$783,$A414,СВЦЭМ!$B$39:$B$782,P$383)+'СЕТ СН'!$F$13</f>
        <v>0</v>
      </c>
      <c r="Q414" s="36">
        <f>SUMIFS(СВЦЭМ!$L$40:$L$783,СВЦЭМ!$A$40:$A$783,$A414,СВЦЭМ!$B$39:$B$782,Q$383)+'СЕТ СН'!$F$13</f>
        <v>0</v>
      </c>
      <c r="R414" s="36">
        <f>SUMIFS(СВЦЭМ!$L$40:$L$783,СВЦЭМ!$A$40:$A$783,$A414,СВЦЭМ!$B$39:$B$782,R$383)+'СЕТ СН'!$F$13</f>
        <v>0</v>
      </c>
      <c r="S414" s="36">
        <f>SUMIFS(СВЦЭМ!$L$40:$L$783,СВЦЭМ!$A$40:$A$783,$A414,СВЦЭМ!$B$39:$B$782,S$383)+'СЕТ СН'!$F$13</f>
        <v>0</v>
      </c>
      <c r="T414" s="36">
        <f>SUMIFS(СВЦЭМ!$L$40:$L$783,СВЦЭМ!$A$40:$A$783,$A414,СВЦЭМ!$B$39:$B$782,T$383)+'СЕТ СН'!$F$13</f>
        <v>0</v>
      </c>
      <c r="U414" s="36">
        <f>SUMIFS(СВЦЭМ!$L$40:$L$783,СВЦЭМ!$A$40:$A$783,$A414,СВЦЭМ!$B$39:$B$782,U$383)+'СЕТ СН'!$F$13</f>
        <v>0</v>
      </c>
      <c r="V414" s="36">
        <f>SUMIFS(СВЦЭМ!$L$40:$L$783,СВЦЭМ!$A$40:$A$783,$A414,СВЦЭМ!$B$39:$B$782,V$383)+'СЕТ СН'!$F$13</f>
        <v>0</v>
      </c>
      <c r="W414" s="36">
        <f>SUMIFS(СВЦЭМ!$L$40:$L$783,СВЦЭМ!$A$40:$A$783,$A414,СВЦЭМ!$B$39:$B$782,W$383)+'СЕТ СН'!$F$13</f>
        <v>0</v>
      </c>
      <c r="X414" s="36">
        <f>SUMIFS(СВЦЭМ!$L$40:$L$783,СВЦЭМ!$A$40:$A$783,$A414,СВЦЭМ!$B$39:$B$782,X$383)+'СЕТ СН'!$F$13</f>
        <v>0</v>
      </c>
      <c r="Y414" s="36">
        <f>SUMIFS(СВЦЭМ!$L$40:$L$783,СВЦЭМ!$A$40:$A$783,$A414,СВЦЭМ!$B$39:$B$782,Y$383)+'СЕТ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1" t="s">
        <v>94</v>
      </c>
      <c r="B417" s="151"/>
      <c r="C417" s="151"/>
      <c r="D417" s="151"/>
      <c r="E417" s="151"/>
      <c r="F417" s="151"/>
      <c r="G417" s="151"/>
      <c r="H417" s="151"/>
      <c r="I417" s="151"/>
      <c r="J417" s="151"/>
      <c r="K417" s="151"/>
      <c r="L417" s="152">
        <f>СВЦЭМ!$D$18+'СЕТ СН'!$F$14</f>
        <v>234.47422365</v>
      </c>
      <c r="M417" s="153"/>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20" t="s">
        <v>77</v>
      </c>
      <c r="B419" s="120"/>
      <c r="C419" s="120"/>
      <c r="D419" s="120"/>
      <c r="E419" s="120"/>
      <c r="F419" s="120"/>
      <c r="G419" s="120"/>
      <c r="H419" s="120"/>
      <c r="I419" s="120"/>
      <c r="J419" s="120"/>
      <c r="K419" s="120"/>
      <c r="L419" s="120"/>
      <c r="M419" s="120"/>
      <c r="N419" s="121" t="s">
        <v>29</v>
      </c>
      <c r="O419" s="121"/>
      <c r="P419" s="121"/>
      <c r="Q419" s="121"/>
      <c r="R419" s="121"/>
      <c r="S419" s="121"/>
      <c r="T419" s="121"/>
      <c r="U419" s="121"/>
      <c r="V419" s="47"/>
      <c r="W419" s="47"/>
      <c r="X419" s="47"/>
      <c r="Y419" s="47"/>
    </row>
    <row r="420" spans="1:25" ht="15.75" x14ac:dyDescent="0.2">
      <c r="A420" s="120"/>
      <c r="B420" s="120"/>
      <c r="C420" s="120"/>
      <c r="D420" s="120"/>
      <c r="E420" s="120"/>
      <c r="F420" s="120"/>
      <c r="G420" s="120"/>
      <c r="H420" s="120"/>
      <c r="I420" s="120"/>
      <c r="J420" s="120"/>
      <c r="K420" s="120"/>
      <c r="L420" s="120"/>
      <c r="M420" s="120"/>
      <c r="N420" s="122" t="s">
        <v>0</v>
      </c>
      <c r="O420" s="122"/>
      <c r="P420" s="122" t="s">
        <v>1</v>
      </c>
      <c r="Q420" s="122"/>
      <c r="R420" s="122" t="s">
        <v>2</v>
      </c>
      <c r="S420" s="122"/>
      <c r="T420" s="122" t="s">
        <v>3</v>
      </c>
      <c r="U420" s="122"/>
      <c r="V420" s="47"/>
      <c r="W420" s="47"/>
      <c r="X420" s="47"/>
      <c r="Y420" s="47"/>
    </row>
    <row r="421" spans="1:25" ht="15.75" x14ac:dyDescent="0.2">
      <c r="A421" s="120"/>
      <c r="B421" s="120"/>
      <c r="C421" s="120"/>
      <c r="D421" s="120"/>
      <c r="E421" s="120"/>
      <c r="F421" s="120"/>
      <c r="G421" s="120"/>
      <c r="H421" s="120"/>
      <c r="I421" s="120"/>
      <c r="J421" s="120"/>
      <c r="K421" s="120"/>
      <c r="L421" s="120"/>
      <c r="M421" s="120"/>
      <c r="N421" s="123">
        <f>СВЦЭМ!$D$12+'СЕТ СН'!$F$10-'СЕТ СН'!$F$24</f>
        <v>621051.98048054252</v>
      </c>
      <c r="O421" s="124"/>
      <c r="P421" s="123">
        <f>СВЦЭМ!$D$12+'СЕТ СН'!$F$10-'СЕТ СН'!$G$24</f>
        <v>621051.98048054252</v>
      </c>
      <c r="Q421" s="124"/>
      <c r="R421" s="123">
        <f>СВЦЭМ!$D$12+'СЕТ СН'!$F$10-'СЕТ СН'!$H$24</f>
        <v>621051.98048054252</v>
      </c>
      <c r="S421" s="124"/>
      <c r="T421" s="123">
        <f>СВЦЭМ!$D$12+'СЕТ СН'!$F$10-'СЕТ СН'!$I$24</f>
        <v>621051.98048054252</v>
      </c>
      <c r="U421" s="124"/>
      <c r="V421" s="47"/>
      <c r="W421" s="47"/>
      <c r="X421" s="47"/>
      <c r="Y421" s="47"/>
    </row>
    <row r="422" spans="1:25" ht="30" customHeight="1" x14ac:dyDescent="0.25"/>
    <row r="423" spans="1:25" ht="15.75" x14ac:dyDescent="0.25">
      <c r="A423" s="139" t="s">
        <v>78</v>
      </c>
      <c r="B423" s="140"/>
      <c r="C423" s="140"/>
      <c r="D423" s="140"/>
      <c r="E423" s="140"/>
      <c r="F423" s="140"/>
      <c r="G423" s="140"/>
      <c r="H423" s="140"/>
      <c r="I423" s="140"/>
      <c r="J423" s="140"/>
      <c r="K423" s="140"/>
      <c r="L423" s="140"/>
      <c r="M423" s="141"/>
      <c r="N423" s="121" t="s">
        <v>29</v>
      </c>
      <c r="O423" s="121"/>
      <c r="P423" s="121"/>
      <c r="Q423" s="121"/>
      <c r="R423" s="121"/>
      <c r="S423" s="121"/>
      <c r="T423" s="121"/>
      <c r="U423" s="121"/>
    </row>
    <row r="424" spans="1:25" ht="15.75" x14ac:dyDescent="0.25">
      <c r="A424" s="142"/>
      <c r="B424" s="143"/>
      <c r="C424" s="143"/>
      <c r="D424" s="143"/>
      <c r="E424" s="143"/>
      <c r="F424" s="143"/>
      <c r="G424" s="143"/>
      <c r="H424" s="143"/>
      <c r="I424" s="143"/>
      <c r="J424" s="143"/>
      <c r="K424" s="143"/>
      <c r="L424" s="143"/>
      <c r="M424" s="144"/>
      <c r="N424" s="122" t="s">
        <v>0</v>
      </c>
      <c r="O424" s="122"/>
      <c r="P424" s="122" t="s">
        <v>1</v>
      </c>
      <c r="Q424" s="122"/>
      <c r="R424" s="122" t="s">
        <v>2</v>
      </c>
      <c r="S424" s="122"/>
      <c r="T424" s="122" t="s">
        <v>3</v>
      </c>
      <c r="U424" s="122"/>
    </row>
    <row r="425" spans="1:25" ht="15.75" x14ac:dyDescent="0.25">
      <c r="A425" s="145"/>
      <c r="B425" s="146"/>
      <c r="C425" s="146"/>
      <c r="D425" s="146"/>
      <c r="E425" s="146"/>
      <c r="F425" s="146"/>
      <c r="G425" s="146"/>
      <c r="H425" s="146"/>
      <c r="I425" s="146"/>
      <c r="J425" s="146"/>
      <c r="K425" s="146"/>
      <c r="L425" s="146"/>
      <c r="M425" s="147"/>
      <c r="N425" s="138">
        <f>'СЕТ СН'!$F$7</f>
        <v>1765744.73</v>
      </c>
      <c r="O425" s="138"/>
      <c r="P425" s="138">
        <f>'СЕТ СН'!$G$7</f>
        <v>1442615.09</v>
      </c>
      <c r="Q425" s="138"/>
      <c r="R425" s="138">
        <f>'СЕТ СН'!$H$7</f>
        <v>1841546.13</v>
      </c>
      <c r="S425" s="138"/>
      <c r="T425" s="138">
        <f>'СЕТ СН'!$I$7</f>
        <v>1879310.42</v>
      </c>
      <c r="U425" s="138"/>
    </row>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sheetData>
  <sheetProtection algorithmName="SHA-512" hashValue="9ZIfy7dFde2eE/O4zBp8Uk4oGn5zzr2iWaXPUksuAyLaHdqohWiU8//RQzOK/N5ZIwwKovMqEji42IdQfXgSKA==" saltValue="lLL5D0dUhuV/CyxOfEKjBQ==" spinCount="100000" sheet="1" objects="1" scenarios="1" formatCells="0" formatColumns="0" formatRows="0" insertColumns="0" insertRows="0" insertHyperlinks="0" deleteColumns="0" deleteRows="0" sort="0" autoFilter="0" pivotTables="0"/>
  <mergeCells count="49">
    <mergeCell ref="A42:A44"/>
    <mergeCell ref="B42:Y43"/>
    <mergeCell ref="A1:Y1"/>
    <mergeCell ref="A3:Y3"/>
    <mergeCell ref="A4:Y4"/>
    <mergeCell ref="A9:A11"/>
    <mergeCell ref="B9:Y10"/>
    <mergeCell ref="A75:A77"/>
    <mergeCell ref="B75:Y76"/>
    <mergeCell ref="A108:A110"/>
    <mergeCell ref="B108:Y109"/>
    <mergeCell ref="A141:A143"/>
    <mergeCell ref="B141:Y142"/>
    <mergeCell ref="A173:A175"/>
    <mergeCell ref="B173:Y174"/>
    <mergeCell ref="A205:A207"/>
    <mergeCell ref="B205:Y206"/>
    <mergeCell ref="A240:A242"/>
    <mergeCell ref="B240:Y241"/>
    <mergeCell ref="A276:A278"/>
    <mergeCell ref="B276:Y277"/>
    <mergeCell ref="A311:A313"/>
    <mergeCell ref="B311:Y312"/>
    <mergeCell ref="A346:A348"/>
    <mergeCell ref="B346:Y347"/>
    <mergeCell ref="A381:A383"/>
    <mergeCell ref="B381:Y382"/>
    <mergeCell ref="A417:K417"/>
    <mergeCell ref="L417:M417"/>
    <mergeCell ref="N421:O421"/>
    <mergeCell ref="A419:M421"/>
    <mergeCell ref="N419:U419"/>
    <mergeCell ref="N420:O420"/>
    <mergeCell ref="P420:Q420"/>
    <mergeCell ref="R420:S420"/>
    <mergeCell ref="T420:U420"/>
    <mergeCell ref="P421:Q421"/>
    <mergeCell ref="R421:S421"/>
    <mergeCell ref="T421:U421"/>
    <mergeCell ref="A423:M425"/>
    <mergeCell ref="N423:U423"/>
    <mergeCell ref="N424:O424"/>
    <mergeCell ref="P424:Q424"/>
    <mergeCell ref="R424:S424"/>
    <mergeCell ref="T424:U424"/>
    <mergeCell ref="N425:O425"/>
    <mergeCell ref="P425:Q425"/>
    <mergeCell ref="R425:S425"/>
    <mergeCell ref="T425:U425"/>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M7" sqref="M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21" sqref="F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5.0678096000000004</v>
      </c>
    </row>
    <row r="11" spans="1:4" ht="66" customHeight="1" x14ac:dyDescent="0.2">
      <c r="A11" s="157" t="s">
        <v>120</v>
      </c>
      <c r="B11" s="158"/>
      <c r="C11" s="73"/>
      <c r="D11" s="74">
        <v>2006.47104689</v>
      </c>
    </row>
    <row r="12" spans="1:4" ht="30" customHeight="1" x14ac:dyDescent="0.2">
      <c r="A12" s="157" t="s">
        <v>121</v>
      </c>
      <c r="B12" s="158"/>
      <c r="C12" s="73"/>
      <c r="D12" s="75">
        <v>621051.98048054252</v>
      </c>
    </row>
    <row r="13" spans="1:4" ht="30" customHeight="1" x14ac:dyDescent="0.2">
      <c r="A13" s="157" t="s">
        <v>122</v>
      </c>
      <c r="B13" s="158"/>
      <c r="C13" s="73"/>
      <c r="D13" s="76"/>
    </row>
    <row r="14" spans="1:4" ht="15" customHeight="1" x14ac:dyDescent="0.2">
      <c r="A14" s="161" t="s">
        <v>123</v>
      </c>
      <c r="B14" s="162"/>
      <c r="C14" s="73"/>
      <c r="D14" s="74">
        <v>2053.014705</v>
      </c>
    </row>
    <row r="15" spans="1:4" ht="15" customHeight="1" x14ac:dyDescent="0.2">
      <c r="A15" s="161" t="s">
        <v>124</v>
      </c>
      <c r="B15" s="162"/>
      <c r="C15" s="73"/>
      <c r="D15" s="74">
        <v>2921.7149995</v>
      </c>
    </row>
    <row r="16" spans="1:4" ht="15" customHeight="1" x14ac:dyDescent="0.2">
      <c r="A16" s="161" t="s">
        <v>125</v>
      </c>
      <c r="B16" s="162"/>
      <c r="C16" s="73"/>
      <c r="D16" s="74">
        <v>3874.1516192499998</v>
      </c>
    </row>
    <row r="17" spans="1:4" ht="15" customHeight="1" x14ac:dyDescent="0.2">
      <c r="A17" s="161" t="s">
        <v>126</v>
      </c>
      <c r="B17" s="162"/>
      <c r="C17" s="73"/>
      <c r="D17" s="74">
        <v>3345.0041833199998</v>
      </c>
    </row>
    <row r="18" spans="1:4" ht="52.5" customHeight="1" x14ac:dyDescent="0.2">
      <c r="A18" s="157" t="s">
        <v>127</v>
      </c>
      <c r="B18" s="158"/>
      <c r="C18" s="73"/>
      <c r="D18" s="74">
        <v>234.47422365</v>
      </c>
    </row>
    <row r="19" spans="1:4" ht="52.5" customHeight="1" x14ac:dyDescent="0.25">
      <c r="A19" s="157" t="s">
        <v>140</v>
      </c>
      <c r="B19" s="158"/>
      <c r="C19" s="81"/>
      <c r="D19" s="74">
        <v>1751.72585708</v>
      </c>
    </row>
    <row r="20" spans="1:4" ht="52.5" customHeight="1" x14ac:dyDescent="0.25">
      <c r="A20" s="157" t="s">
        <v>141</v>
      </c>
      <c r="B20" s="158"/>
      <c r="C20" s="81"/>
      <c r="D20" s="97"/>
    </row>
    <row r="21" spans="1:4" ht="52.5" customHeight="1" x14ac:dyDescent="0.25">
      <c r="A21" s="161" t="s">
        <v>142</v>
      </c>
      <c r="B21" s="162"/>
      <c r="C21" s="81"/>
      <c r="D21" s="74">
        <v>1798.8846646899999</v>
      </c>
    </row>
    <row r="22" spans="1:4" ht="52.5" customHeight="1" x14ac:dyDescent="0.25">
      <c r="A22" s="161" t="s">
        <v>143</v>
      </c>
      <c r="B22" s="162"/>
      <c r="C22" s="81"/>
      <c r="D22" s="74">
        <v>1742.1112092799999</v>
      </c>
    </row>
    <row r="23" spans="1:4" ht="52.5" customHeight="1" x14ac:dyDescent="0.25">
      <c r="A23" s="161" t="s">
        <v>144</v>
      </c>
      <c r="B23" s="162"/>
      <c r="C23" s="81"/>
      <c r="D23" s="74">
        <v>1711.76855957</v>
      </c>
    </row>
    <row r="24" spans="1:4" ht="52.5" customHeight="1" x14ac:dyDescent="0.25">
      <c r="A24" s="161" t="s">
        <v>145</v>
      </c>
      <c r="B24" s="162"/>
      <c r="C24" s="81"/>
      <c r="D24" s="74">
        <v>1728.7822550599999</v>
      </c>
    </row>
    <row r="25" spans="1:4" ht="15" customHeight="1" x14ac:dyDescent="0.2">
      <c r="A25" s="69" t="s">
        <v>128</v>
      </c>
      <c r="B25" s="70"/>
      <c r="C25" s="77"/>
      <c r="D25" s="78"/>
    </row>
    <row r="26" spans="1:4" ht="30" customHeight="1" x14ac:dyDescent="0.2">
      <c r="A26" s="157" t="s">
        <v>129</v>
      </c>
      <c r="B26" s="158"/>
      <c r="C26" s="73"/>
      <c r="D26" s="79">
        <v>16939.560000000001</v>
      </c>
    </row>
    <row r="27" spans="1:4" ht="30" customHeight="1" x14ac:dyDescent="0.2">
      <c r="A27" s="157" t="s">
        <v>130</v>
      </c>
      <c r="B27" s="158"/>
      <c r="C27" s="80"/>
      <c r="D27" s="79">
        <v>24.181000000000001</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1.4876043277119999E-3</v>
      </c>
    </row>
    <row r="32" spans="1:4" ht="15" customHeight="1" x14ac:dyDescent="0.25">
      <c r="A32" s="161" t="s">
        <v>125</v>
      </c>
      <c r="B32" s="162"/>
      <c r="C32" s="81"/>
      <c r="D32" s="82">
        <v>3.0724017983580001E-3</v>
      </c>
    </row>
    <row r="33" spans="1:6" ht="15" customHeight="1" x14ac:dyDescent="0.25">
      <c r="A33" s="161" t="s">
        <v>126</v>
      </c>
      <c r="B33" s="162"/>
      <c r="C33" s="81"/>
      <c r="D33" s="82">
        <v>2.1916803520179999E-3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2012.3219853000001</v>
      </c>
      <c r="D39" s="84">
        <v>1760.1784294700001</v>
      </c>
      <c r="E39" s="84">
        <v>387.78191686000002</v>
      </c>
      <c r="F39" s="84">
        <v>387.78191686000002</v>
      </c>
    </row>
    <row r="40" spans="1:6" ht="12.75" customHeight="1" x14ac:dyDescent="0.2">
      <c r="A40" s="83" t="s">
        <v>149</v>
      </c>
      <c r="B40" s="83">
        <v>2</v>
      </c>
      <c r="C40" s="84">
        <v>2022.84714663</v>
      </c>
      <c r="D40" s="84">
        <v>1771.36922069</v>
      </c>
      <c r="E40" s="84">
        <v>390.24734103999998</v>
      </c>
      <c r="F40" s="84">
        <v>390.24734103999998</v>
      </c>
    </row>
    <row r="41" spans="1:6" ht="12.75" customHeight="1" x14ac:dyDescent="0.2">
      <c r="A41" s="83" t="s">
        <v>149</v>
      </c>
      <c r="B41" s="83">
        <v>3</v>
      </c>
      <c r="C41" s="84">
        <v>2090.0269323000002</v>
      </c>
      <c r="D41" s="84">
        <v>1836.99990443</v>
      </c>
      <c r="E41" s="84">
        <v>404.70632538000001</v>
      </c>
      <c r="F41" s="84">
        <v>404.70632538000001</v>
      </c>
    </row>
    <row r="42" spans="1:6" ht="12.75" customHeight="1" x14ac:dyDescent="0.2">
      <c r="A42" s="83" t="s">
        <v>149</v>
      </c>
      <c r="B42" s="83">
        <v>4</v>
      </c>
      <c r="C42" s="84">
        <v>2116.4221855599999</v>
      </c>
      <c r="D42" s="84">
        <v>1863.2285227899999</v>
      </c>
      <c r="E42" s="84">
        <v>410.48470768999999</v>
      </c>
      <c r="F42" s="84">
        <v>410.48470768999999</v>
      </c>
    </row>
    <row r="43" spans="1:6" ht="12.75" customHeight="1" x14ac:dyDescent="0.2">
      <c r="A43" s="83" t="s">
        <v>149</v>
      </c>
      <c r="B43" s="83">
        <v>5</v>
      </c>
      <c r="C43" s="84">
        <v>2116.33227184</v>
      </c>
      <c r="D43" s="84">
        <v>1863.97676241</v>
      </c>
      <c r="E43" s="84">
        <v>410.64955108999999</v>
      </c>
      <c r="F43" s="84">
        <v>410.64955108999999</v>
      </c>
    </row>
    <row r="44" spans="1:6" ht="12.75" customHeight="1" x14ac:dyDescent="0.2">
      <c r="A44" s="83" t="s">
        <v>149</v>
      </c>
      <c r="B44" s="83">
        <v>6</v>
      </c>
      <c r="C44" s="84">
        <v>2090.0619099599999</v>
      </c>
      <c r="D44" s="84">
        <v>1837.9611150999999</v>
      </c>
      <c r="E44" s="84">
        <v>404.91808807000001</v>
      </c>
      <c r="F44" s="84">
        <v>404.91808807000001</v>
      </c>
    </row>
    <row r="45" spans="1:6" ht="12.75" customHeight="1" x14ac:dyDescent="0.2">
      <c r="A45" s="83" t="s">
        <v>149</v>
      </c>
      <c r="B45" s="83">
        <v>7</v>
      </c>
      <c r="C45" s="84">
        <v>2064.4830181000002</v>
      </c>
      <c r="D45" s="84">
        <v>1811.2022420400001</v>
      </c>
      <c r="E45" s="84">
        <v>399.02288625</v>
      </c>
      <c r="F45" s="84">
        <v>399.02288625</v>
      </c>
    </row>
    <row r="46" spans="1:6" ht="12.75" customHeight="1" x14ac:dyDescent="0.2">
      <c r="A46" s="83" t="s">
        <v>149</v>
      </c>
      <c r="B46" s="83">
        <v>8</v>
      </c>
      <c r="C46" s="84">
        <v>2109.7444122900001</v>
      </c>
      <c r="D46" s="84">
        <v>1872.4732243200001</v>
      </c>
      <c r="E46" s="84">
        <v>412.52139217000001</v>
      </c>
      <c r="F46" s="84">
        <v>412.52139217000001</v>
      </c>
    </row>
    <row r="47" spans="1:6" ht="12.75" customHeight="1" x14ac:dyDescent="0.2">
      <c r="A47" s="83" t="s">
        <v>149</v>
      </c>
      <c r="B47" s="83">
        <v>9</v>
      </c>
      <c r="C47" s="84">
        <v>2108.9937282999999</v>
      </c>
      <c r="D47" s="84">
        <v>1873.2971111700001</v>
      </c>
      <c r="E47" s="84">
        <v>412.70290127999999</v>
      </c>
      <c r="F47" s="84">
        <v>412.70290127999999</v>
      </c>
    </row>
    <row r="48" spans="1:6" ht="12.75" customHeight="1" x14ac:dyDescent="0.2">
      <c r="A48" s="83" t="s">
        <v>149</v>
      </c>
      <c r="B48" s="83">
        <v>10</v>
      </c>
      <c r="C48" s="84">
        <v>2112.18715673</v>
      </c>
      <c r="D48" s="84">
        <v>1869.0920932700001</v>
      </c>
      <c r="E48" s="84">
        <v>411.77650094000001</v>
      </c>
      <c r="F48" s="84">
        <v>411.77650094000001</v>
      </c>
    </row>
    <row r="49" spans="1:6" ht="12.75" customHeight="1" x14ac:dyDescent="0.2">
      <c r="A49" s="83" t="s">
        <v>149</v>
      </c>
      <c r="B49" s="83">
        <v>11</v>
      </c>
      <c r="C49" s="84">
        <v>2109.0829636899998</v>
      </c>
      <c r="D49" s="84">
        <v>1850.42129737</v>
      </c>
      <c r="E49" s="84">
        <v>407.66316963999998</v>
      </c>
      <c r="F49" s="84">
        <v>407.66316963999998</v>
      </c>
    </row>
    <row r="50" spans="1:6" ht="12.75" customHeight="1" x14ac:dyDescent="0.2">
      <c r="A50" s="83" t="s">
        <v>149</v>
      </c>
      <c r="B50" s="83">
        <v>12</v>
      </c>
      <c r="C50" s="84">
        <v>2109.02140844</v>
      </c>
      <c r="D50" s="84">
        <v>1846.0725681399999</v>
      </c>
      <c r="E50" s="84">
        <v>406.70510849999999</v>
      </c>
      <c r="F50" s="84">
        <v>406.70510849999999</v>
      </c>
    </row>
    <row r="51" spans="1:6" ht="12.75" customHeight="1" x14ac:dyDescent="0.2">
      <c r="A51" s="83" t="s">
        <v>149</v>
      </c>
      <c r="B51" s="83">
        <v>13</v>
      </c>
      <c r="C51" s="84">
        <v>2085.1222539999999</v>
      </c>
      <c r="D51" s="84">
        <v>1821.19779496</v>
      </c>
      <c r="E51" s="84">
        <v>401.22498951</v>
      </c>
      <c r="F51" s="84">
        <v>401.22498951</v>
      </c>
    </row>
    <row r="52" spans="1:6" ht="12.75" customHeight="1" x14ac:dyDescent="0.2">
      <c r="A52" s="83" t="s">
        <v>149</v>
      </c>
      <c r="B52" s="83">
        <v>14</v>
      </c>
      <c r="C52" s="84">
        <v>2063.1552913</v>
      </c>
      <c r="D52" s="84">
        <v>1805.83446445</v>
      </c>
      <c r="E52" s="84">
        <v>397.84032029000002</v>
      </c>
      <c r="F52" s="84">
        <v>397.84032029000002</v>
      </c>
    </row>
    <row r="53" spans="1:6" ht="12.75" customHeight="1" x14ac:dyDescent="0.2">
      <c r="A53" s="83" t="s">
        <v>149</v>
      </c>
      <c r="B53" s="83">
        <v>15</v>
      </c>
      <c r="C53" s="84">
        <v>2045.76313734</v>
      </c>
      <c r="D53" s="84">
        <v>1804.8386145699999</v>
      </c>
      <c r="E53" s="84">
        <v>397.62092630000001</v>
      </c>
      <c r="F53" s="84">
        <v>397.62092630000001</v>
      </c>
    </row>
    <row r="54" spans="1:6" ht="12.75" customHeight="1" x14ac:dyDescent="0.2">
      <c r="A54" s="83" t="s">
        <v>149</v>
      </c>
      <c r="B54" s="83">
        <v>16</v>
      </c>
      <c r="C54" s="84">
        <v>2037.7639162600001</v>
      </c>
      <c r="D54" s="84">
        <v>1801.6398388800001</v>
      </c>
      <c r="E54" s="84">
        <v>396.91620947000001</v>
      </c>
      <c r="F54" s="84">
        <v>396.91620947000001</v>
      </c>
    </row>
    <row r="55" spans="1:6" ht="12.75" customHeight="1" x14ac:dyDescent="0.2">
      <c r="A55" s="83" t="s">
        <v>149</v>
      </c>
      <c r="B55" s="83">
        <v>17</v>
      </c>
      <c r="C55" s="84">
        <v>2032.8460996399999</v>
      </c>
      <c r="D55" s="84">
        <v>1792.5920903399999</v>
      </c>
      <c r="E55" s="84">
        <v>394.92291537</v>
      </c>
      <c r="F55" s="84">
        <v>394.92291537</v>
      </c>
    </row>
    <row r="56" spans="1:6" ht="12.75" customHeight="1" x14ac:dyDescent="0.2">
      <c r="A56" s="83" t="s">
        <v>149</v>
      </c>
      <c r="B56" s="83">
        <v>18</v>
      </c>
      <c r="C56" s="84">
        <v>2050.2458619099998</v>
      </c>
      <c r="D56" s="84">
        <v>1798.02489771</v>
      </c>
      <c r="E56" s="84">
        <v>396.11980792000003</v>
      </c>
      <c r="F56" s="84">
        <v>396.11980792000003</v>
      </c>
    </row>
    <row r="57" spans="1:6" ht="12.75" customHeight="1" x14ac:dyDescent="0.2">
      <c r="A57" s="83" t="s">
        <v>149</v>
      </c>
      <c r="B57" s="83">
        <v>19</v>
      </c>
      <c r="C57" s="84">
        <v>2066.8901295000001</v>
      </c>
      <c r="D57" s="84">
        <v>1813.4197072500001</v>
      </c>
      <c r="E57" s="84">
        <v>399.51141224000003</v>
      </c>
      <c r="F57" s="84">
        <v>399.51141224000003</v>
      </c>
    </row>
    <row r="58" spans="1:6" ht="12.75" customHeight="1" x14ac:dyDescent="0.2">
      <c r="A58" s="83" t="s">
        <v>149</v>
      </c>
      <c r="B58" s="83">
        <v>20</v>
      </c>
      <c r="C58" s="84">
        <v>2039.9119252400001</v>
      </c>
      <c r="D58" s="84">
        <v>1791.7465568099999</v>
      </c>
      <c r="E58" s="84">
        <v>394.73663730999999</v>
      </c>
      <c r="F58" s="84">
        <v>394.73663730999999</v>
      </c>
    </row>
    <row r="59" spans="1:6" ht="12.75" customHeight="1" x14ac:dyDescent="0.2">
      <c r="A59" s="83" t="s">
        <v>149</v>
      </c>
      <c r="B59" s="83">
        <v>21</v>
      </c>
      <c r="C59" s="84">
        <v>2052.9266455400002</v>
      </c>
      <c r="D59" s="84">
        <v>1801.93544075</v>
      </c>
      <c r="E59" s="84">
        <v>396.98133301000001</v>
      </c>
      <c r="F59" s="84">
        <v>396.98133301000001</v>
      </c>
    </row>
    <row r="60" spans="1:6" ht="12.75" customHeight="1" x14ac:dyDescent="0.2">
      <c r="A60" s="83" t="s">
        <v>149</v>
      </c>
      <c r="B60" s="83">
        <v>22</v>
      </c>
      <c r="C60" s="84">
        <v>2036.5513589699999</v>
      </c>
      <c r="D60" s="84">
        <v>1795.1502325199999</v>
      </c>
      <c r="E60" s="84">
        <v>395.48649532000002</v>
      </c>
      <c r="F60" s="84">
        <v>395.48649532000002</v>
      </c>
    </row>
    <row r="61" spans="1:6" ht="12.75" customHeight="1" x14ac:dyDescent="0.2">
      <c r="A61" s="83" t="s">
        <v>149</v>
      </c>
      <c r="B61" s="83">
        <v>23</v>
      </c>
      <c r="C61" s="84">
        <v>2019.3473798299999</v>
      </c>
      <c r="D61" s="84">
        <v>1778.6576938400001</v>
      </c>
      <c r="E61" s="84">
        <v>391.85305217000001</v>
      </c>
      <c r="F61" s="84">
        <v>391.85305217000001</v>
      </c>
    </row>
    <row r="62" spans="1:6" ht="12.75" customHeight="1" x14ac:dyDescent="0.2">
      <c r="A62" s="83" t="s">
        <v>149</v>
      </c>
      <c r="B62" s="83">
        <v>24</v>
      </c>
      <c r="C62" s="84">
        <v>2008.99368639</v>
      </c>
      <c r="D62" s="84">
        <v>1766.52376411</v>
      </c>
      <c r="E62" s="84">
        <v>389.17984674000002</v>
      </c>
      <c r="F62" s="84">
        <v>389.17984674000002</v>
      </c>
    </row>
    <row r="63" spans="1:6" ht="12.75" customHeight="1" x14ac:dyDescent="0.2">
      <c r="A63" s="83" t="s">
        <v>150</v>
      </c>
      <c r="B63" s="83">
        <v>1</v>
      </c>
      <c r="C63" s="84">
        <v>2051.33021482</v>
      </c>
      <c r="D63" s="84">
        <v>1809.79185573</v>
      </c>
      <c r="E63" s="84">
        <v>398.71216643999998</v>
      </c>
      <c r="F63" s="84">
        <v>398.71216643999998</v>
      </c>
    </row>
    <row r="64" spans="1:6" ht="12.75" customHeight="1" x14ac:dyDescent="0.2">
      <c r="A64" s="83" t="s">
        <v>150</v>
      </c>
      <c r="B64" s="83">
        <v>2</v>
      </c>
      <c r="C64" s="84">
        <v>2051.2929413699999</v>
      </c>
      <c r="D64" s="84">
        <v>1794.01842599</v>
      </c>
      <c r="E64" s="84">
        <v>395.23714895000001</v>
      </c>
      <c r="F64" s="84">
        <v>395.23714895000001</v>
      </c>
    </row>
    <row r="65" spans="1:6" ht="12.75" customHeight="1" x14ac:dyDescent="0.2">
      <c r="A65" s="83" t="s">
        <v>150</v>
      </c>
      <c r="B65" s="83">
        <v>3</v>
      </c>
      <c r="C65" s="84">
        <v>2053.3828322499999</v>
      </c>
      <c r="D65" s="84">
        <v>1795.71520831</v>
      </c>
      <c r="E65" s="84">
        <v>395.61096418</v>
      </c>
      <c r="F65" s="84">
        <v>395.61096418</v>
      </c>
    </row>
    <row r="66" spans="1:6" ht="12.75" customHeight="1" x14ac:dyDescent="0.2">
      <c r="A66" s="83" t="s">
        <v>150</v>
      </c>
      <c r="B66" s="83">
        <v>4</v>
      </c>
      <c r="C66" s="84">
        <v>2064.9763623899998</v>
      </c>
      <c r="D66" s="84">
        <v>1806.97245208</v>
      </c>
      <c r="E66" s="84">
        <v>398.09102840999998</v>
      </c>
      <c r="F66" s="84">
        <v>398.09102840999998</v>
      </c>
    </row>
    <row r="67" spans="1:6" ht="12.75" customHeight="1" x14ac:dyDescent="0.2">
      <c r="A67" s="83" t="s">
        <v>150</v>
      </c>
      <c r="B67" s="83">
        <v>5</v>
      </c>
      <c r="C67" s="84">
        <v>2055.0398474100002</v>
      </c>
      <c r="D67" s="84">
        <v>1798.30376658</v>
      </c>
      <c r="E67" s="84">
        <v>396.18124504999997</v>
      </c>
      <c r="F67" s="84">
        <v>396.18124504999997</v>
      </c>
    </row>
    <row r="68" spans="1:6" ht="12.75" customHeight="1" x14ac:dyDescent="0.2">
      <c r="A68" s="83" t="s">
        <v>150</v>
      </c>
      <c r="B68" s="83">
        <v>6</v>
      </c>
      <c r="C68" s="84">
        <v>2069.5346261300001</v>
      </c>
      <c r="D68" s="84">
        <v>1813.49085743</v>
      </c>
      <c r="E68" s="84">
        <v>399.52708720999999</v>
      </c>
      <c r="F68" s="84">
        <v>399.52708720999999</v>
      </c>
    </row>
    <row r="69" spans="1:6" ht="12.75" customHeight="1" x14ac:dyDescent="0.2">
      <c r="A69" s="83" t="s">
        <v>150</v>
      </c>
      <c r="B69" s="83">
        <v>7</v>
      </c>
      <c r="C69" s="84">
        <v>2112.5897801000001</v>
      </c>
      <c r="D69" s="84">
        <v>1854.76141269</v>
      </c>
      <c r="E69" s="84">
        <v>408.61933306999998</v>
      </c>
      <c r="F69" s="84">
        <v>408.61933306999998</v>
      </c>
    </row>
    <row r="70" spans="1:6" ht="12.75" customHeight="1" x14ac:dyDescent="0.2">
      <c r="A70" s="83" t="s">
        <v>150</v>
      </c>
      <c r="B70" s="83">
        <v>8</v>
      </c>
      <c r="C70" s="84">
        <v>2075.4743529399998</v>
      </c>
      <c r="D70" s="84">
        <v>1817.1669662300001</v>
      </c>
      <c r="E70" s="84">
        <v>400.33696449000001</v>
      </c>
      <c r="F70" s="84">
        <v>400.33696449000001</v>
      </c>
    </row>
    <row r="71" spans="1:6" ht="12.75" customHeight="1" x14ac:dyDescent="0.2">
      <c r="A71" s="83" t="s">
        <v>150</v>
      </c>
      <c r="B71" s="83">
        <v>9</v>
      </c>
      <c r="C71" s="84">
        <v>2042.3584477500001</v>
      </c>
      <c r="D71" s="84">
        <v>1786.3855403</v>
      </c>
      <c r="E71" s="84">
        <v>393.55556087999997</v>
      </c>
      <c r="F71" s="84">
        <v>393.55556087999997</v>
      </c>
    </row>
    <row r="72" spans="1:6" ht="12.75" customHeight="1" x14ac:dyDescent="0.2">
      <c r="A72" s="83" t="s">
        <v>150</v>
      </c>
      <c r="B72" s="83">
        <v>10</v>
      </c>
      <c r="C72" s="84">
        <v>2073.74111773</v>
      </c>
      <c r="D72" s="84">
        <v>1801.9452316300001</v>
      </c>
      <c r="E72" s="84">
        <v>396.98349001999998</v>
      </c>
      <c r="F72" s="84">
        <v>396.98349001999998</v>
      </c>
    </row>
    <row r="73" spans="1:6" ht="12.75" customHeight="1" x14ac:dyDescent="0.2">
      <c r="A73" s="83" t="s">
        <v>150</v>
      </c>
      <c r="B73" s="83">
        <v>11</v>
      </c>
      <c r="C73" s="84">
        <v>2065.36694816</v>
      </c>
      <c r="D73" s="84">
        <v>1791.6924638800001</v>
      </c>
      <c r="E73" s="84">
        <v>394.72472019000003</v>
      </c>
      <c r="F73" s="84">
        <v>394.72472019000003</v>
      </c>
    </row>
    <row r="74" spans="1:6" ht="12.75" customHeight="1" x14ac:dyDescent="0.2">
      <c r="A74" s="83" t="s">
        <v>150</v>
      </c>
      <c r="B74" s="83">
        <v>12</v>
      </c>
      <c r="C74" s="84">
        <v>2056.8228720699999</v>
      </c>
      <c r="D74" s="84">
        <v>1784.0997895400001</v>
      </c>
      <c r="E74" s="84">
        <v>393.05199102</v>
      </c>
      <c r="F74" s="84">
        <v>393.05199102</v>
      </c>
    </row>
    <row r="75" spans="1:6" ht="12.75" customHeight="1" x14ac:dyDescent="0.2">
      <c r="A75" s="83" t="s">
        <v>150</v>
      </c>
      <c r="B75" s="83">
        <v>13</v>
      </c>
      <c r="C75" s="84">
        <v>1989.3328540699999</v>
      </c>
      <c r="D75" s="84">
        <v>1720.05839879</v>
      </c>
      <c r="E75" s="84">
        <v>378.94314112000001</v>
      </c>
      <c r="F75" s="84">
        <v>378.94314112000001</v>
      </c>
    </row>
    <row r="76" spans="1:6" ht="12.75" customHeight="1" x14ac:dyDescent="0.2">
      <c r="A76" s="83" t="s">
        <v>150</v>
      </c>
      <c r="B76" s="83">
        <v>14</v>
      </c>
      <c r="C76" s="84">
        <v>2077.1619424</v>
      </c>
      <c r="D76" s="84">
        <v>1805.9929746400001</v>
      </c>
      <c r="E76" s="84">
        <v>397.87524139999999</v>
      </c>
      <c r="F76" s="84">
        <v>397.87524139999999</v>
      </c>
    </row>
    <row r="77" spans="1:6" ht="12.75" customHeight="1" x14ac:dyDescent="0.2">
      <c r="A77" s="83" t="s">
        <v>150</v>
      </c>
      <c r="B77" s="83">
        <v>15</v>
      </c>
      <c r="C77" s="84">
        <v>2133.2711437200001</v>
      </c>
      <c r="D77" s="84">
        <v>1863.81586191</v>
      </c>
      <c r="E77" s="84">
        <v>410.61410338000002</v>
      </c>
      <c r="F77" s="84">
        <v>410.61410338000002</v>
      </c>
    </row>
    <row r="78" spans="1:6" ht="12.75" customHeight="1" x14ac:dyDescent="0.2">
      <c r="A78" s="83" t="s">
        <v>150</v>
      </c>
      <c r="B78" s="83">
        <v>16</v>
      </c>
      <c r="C78" s="84">
        <v>2120.0548255600002</v>
      </c>
      <c r="D78" s="84">
        <v>1850.1523773599999</v>
      </c>
      <c r="E78" s="84">
        <v>407.60392432999998</v>
      </c>
      <c r="F78" s="84">
        <v>407.60392432999998</v>
      </c>
    </row>
    <row r="79" spans="1:6" ht="12.75" customHeight="1" x14ac:dyDescent="0.2">
      <c r="A79" s="83" t="s">
        <v>150</v>
      </c>
      <c r="B79" s="83">
        <v>17</v>
      </c>
      <c r="C79" s="84">
        <v>2096.1369419299999</v>
      </c>
      <c r="D79" s="84">
        <v>1824.6476745099999</v>
      </c>
      <c r="E79" s="84">
        <v>401.98502660999998</v>
      </c>
      <c r="F79" s="84">
        <v>401.98502660999998</v>
      </c>
    </row>
    <row r="80" spans="1:6" ht="12.75" customHeight="1" x14ac:dyDescent="0.2">
      <c r="A80" s="83" t="s">
        <v>150</v>
      </c>
      <c r="B80" s="83">
        <v>18</v>
      </c>
      <c r="C80" s="84">
        <v>2020.75480296</v>
      </c>
      <c r="D80" s="84">
        <v>1750.1443668300001</v>
      </c>
      <c r="E80" s="84">
        <v>385.57132958</v>
      </c>
      <c r="F80" s="84">
        <v>385.57132958</v>
      </c>
    </row>
    <row r="81" spans="1:6" ht="12.75" customHeight="1" x14ac:dyDescent="0.2">
      <c r="A81" s="83" t="s">
        <v>150</v>
      </c>
      <c r="B81" s="83">
        <v>19</v>
      </c>
      <c r="C81" s="84">
        <v>2013.53953632</v>
      </c>
      <c r="D81" s="84">
        <v>1742.3329405699999</v>
      </c>
      <c r="E81" s="84">
        <v>383.85040753999999</v>
      </c>
      <c r="F81" s="84">
        <v>383.85040753999999</v>
      </c>
    </row>
    <row r="82" spans="1:6" ht="12.75" customHeight="1" x14ac:dyDescent="0.2">
      <c r="A82" s="83" t="s">
        <v>150</v>
      </c>
      <c r="B82" s="83">
        <v>20</v>
      </c>
      <c r="C82" s="84">
        <v>2069.85995727</v>
      </c>
      <c r="D82" s="84">
        <v>1797.7268412799999</v>
      </c>
      <c r="E82" s="84">
        <v>396.05414361999999</v>
      </c>
      <c r="F82" s="84">
        <v>396.05414361999999</v>
      </c>
    </row>
    <row r="83" spans="1:6" ht="12.75" customHeight="1" x14ac:dyDescent="0.2">
      <c r="A83" s="83" t="s">
        <v>150</v>
      </c>
      <c r="B83" s="83">
        <v>21</v>
      </c>
      <c r="C83" s="84">
        <v>2092.11757807</v>
      </c>
      <c r="D83" s="84">
        <v>1817.7197857199999</v>
      </c>
      <c r="E83" s="84">
        <v>400.45875520999999</v>
      </c>
      <c r="F83" s="84">
        <v>400.45875520999999</v>
      </c>
    </row>
    <row r="84" spans="1:6" ht="12.75" customHeight="1" x14ac:dyDescent="0.2">
      <c r="A84" s="83" t="s">
        <v>150</v>
      </c>
      <c r="B84" s="83">
        <v>22</v>
      </c>
      <c r="C84" s="84">
        <v>2099.9406707200001</v>
      </c>
      <c r="D84" s="84">
        <v>1825.90235241</v>
      </c>
      <c r="E84" s="84">
        <v>402.26144256999999</v>
      </c>
      <c r="F84" s="84">
        <v>402.26144256999999</v>
      </c>
    </row>
    <row r="85" spans="1:6" ht="12.75" customHeight="1" x14ac:dyDescent="0.2">
      <c r="A85" s="83" t="s">
        <v>150</v>
      </c>
      <c r="B85" s="83">
        <v>23</v>
      </c>
      <c r="C85" s="84">
        <v>2132.0133785399998</v>
      </c>
      <c r="D85" s="84">
        <v>1857.0682704400001</v>
      </c>
      <c r="E85" s="84">
        <v>409.12755297000001</v>
      </c>
      <c r="F85" s="84">
        <v>409.12755297000001</v>
      </c>
    </row>
    <row r="86" spans="1:6" ht="12.75" customHeight="1" x14ac:dyDescent="0.2">
      <c r="A86" s="83" t="s">
        <v>150</v>
      </c>
      <c r="B86" s="83">
        <v>24</v>
      </c>
      <c r="C86" s="84">
        <v>2111.48741277</v>
      </c>
      <c r="D86" s="84">
        <v>1838.0840422399999</v>
      </c>
      <c r="E86" s="84">
        <v>404.94516994000003</v>
      </c>
      <c r="F86" s="84">
        <v>404.94516994000003</v>
      </c>
    </row>
    <row r="87" spans="1:6" ht="12.75" customHeight="1" x14ac:dyDescent="0.2">
      <c r="A87" s="83" t="s">
        <v>151</v>
      </c>
      <c r="B87" s="83">
        <v>1</v>
      </c>
      <c r="C87" s="84">
        <v>1994.46954637</v>
      </c>
      <c r="D87" s="84">
        <v>1722.9693230600001</v>
      </c>
      <c r="E87" s="84">
        <v>379.58444188999999</v>
      </c>
      <c r="F87" s="84">
        <v>379.58444188999999</v>
      </c>
    </row>
    <row r="88" spans="1:6" ht="12.75" customHeight="1" x14ac:dyDescent="0.2">
      <c r="A88" s="83" t="s">
        <v>151</v>
      </c>
      <c r="B88" s="83">
        <v>2</v>
      </c>
      <c r="C88" s="84">
        <v>2038.7775814700001</v>
      </c>
      <c r="D88" s="84">
        <v>1767.6711591599999</v>
      </c>
      <c r="E88" s="84">
        <v>389.4326274</v>
      </c>
      <c r="F88" s="84">
        <v>389.4326274</v>
      </c>
    </row>
    <row r="89" spans="1:6" ht="12.75" customHeight="1" x14ac:dyDescent="0.2">
      <c r="A89" s="83" t="s">
        <v>151</v>
      </c>
      <c r="B89" s="83">
        <v>3</v>
      </c>
      <c r="C89" s="84">
        <v>2046.449603</v>
      </c>
      <c r="D89" s="84">
        <v>1774.6647857299999</v>
      </c>
      <c r="E89" s="84">
        <v>390.97338137000003</v>
      </c>
      <c r="F89" s="84">
        <v>390.97338137000003</v>
      </c>
    </row>
    <row r="90" spans="1:6" ht="12.75" customHeight="1" x14ac:dyDescent="0.2">
      <c r="A90" s="83" t="s">
        <v>151</v>
      </c>
      <c r="B90" s="83">
        <v>4</v>
      </c>
      <c r="C90" s="84">
        <v>2042.61109915</v>
      </c>
      <c r="D90" s="84">
        <v>1768.8150119100001</v>
      </c>
      <c r="E90" s="84">
        <v>389.68462764999998</v>
      </c>
      <c r="F90" s="84">
        <v>389.68462764999998</v>
      </c>
    </row>
    <row r="91" spans="1:6" ht="12.75" customHeight="1" x14ac:dyDescent="0.2">
      <c r="A91" s="83" t="s">
        <v>151</v>
      </c>
      <c r="B91" s="83">
        <v>5</v>
      </c>
      <c r="C91" s="84">
        <v>2047.7233947499999</v>
      </c>
      <c r="D91" s="84">
        <v>1774.99685417</v>
      </c>
      <c r="E91" s="84">
        <v>391.04653881000002</v>
      </c>
      <c r="F91" s="84">
        <v>391.04653881000002</v>
      </c>
    </row>
    <row r="92" spans="1:6" ht="12.75" customHeight="1" x14ac:dyDescent="0.2">
      <c r="A92" s="83" t="s">
        <v>151</v>
      </c>
      <c r="B92" s="83">
        <v>6</v>
      </c>
      <c r="C92" s="84">
        <v>2025.9364776</v>
      </c>
      <c r="D92" s="84">
        <v>1754.6871562900001</v>
      </c>
      <c r="E92" s="84">
        <v>386.57214379999999</v>
      </c>
      <c r="F92" s="84">
        <v>386.57214379999999</v>
      </c>
    </row>
    <row r="93" spans="1:6" ht="12.75" customHeight="1" x14ac:dyDescent="0.2">
      <c r="A93" s="83" t="s">
        <v>151</v>
      </c>
      <c r="B93" s="83">
        <v>7</v>
      </c>
      <c r="C93" s="84">
        <v>1999.58876805</v>
      </c>
      <c r="D93" s="84">
        <v>1730.2488268100001</v>
      </c>
      <c r="E93" s="84">
        <v>381.18817698999999</v>
      </c>
      <c r="F93" s="84">
        <v>381.18817698999999</v>
      </c>
    </row>
    <row r="94" spans="1:6" ht="12.75" customHeight="1" x14ac:dyDescent="0.2">
      <c r="A94" s="83" t="s">
        <v>151</v>
      </c>
      <c r="B94" s="83">
        <v>8</v>
      </c>
      <c r="C94" s="84">
        <v>1996.4934560700001</v>
      </c>
      <c r="D94" s="84">
        <v>1726.85864608</v>
      </c>
      <c r="E94" s="84">
        <v>380.44129203</v>
      </c>
      <c r="F94" s="84">
        <v>380.44129203</v>
      </c>
    </row>
    <row r="95" spans="1:6" ht="12.75" customHeight="1" x14ac:dyDescent="0.2">
      <c r="A95" s="83" t="s">
        <v>151</v>
      </c>
      <c r="B95" s="83">
        <v>9</v>
      </c>
      <c r="C95" s="84">
        <v>1992.6126617100001</v>
      </c>
      <c r="D95" s="84">
        <v>1726.23631333</v>
      </c>
      <c r="E95" s="84">
        <v>380.30418695999998</v>
      </c>
      <c r="F95" s="84">
        <v>380.30418695999998</v>
      </c>
    </row>
    <row r="96" spans="1:6" ht="12.75" customHeight="1" x14ac:dyDescent="0.2">
      <c r="A96" s="83" t="s">
        <v>151</v>
      </c>
      <c r="B96" s="83">
        <v>10</v>
      </c>
      <c r="C96" s="84">
        <v>1993.99743577</v>
      </c>
      <c r="D96" s="84">
        <v>1735.6354394800001</v>
      </c>
      <c r="E96" s="84">
        <v>382.37489246000001</v>
      </c>
      <c r="F96" s="84">
        <v>382.37489246000001</v>
      </c>
    </row>
    <row r="97" spans="1:6" ht="12.75" customHeight="1" x14ac:dyDescent="0.2">
      <c r="A97" s="83" t="s">
        <v>151</v>
      </c>
      <c r="B97" s="83">
        <v>11</v>
      </c>
      <c r="C97" s="84">
        <v>1987.09356217</v>
      </c>
      <c r="D97" s="84">
        <v>1732.37926995</v>
      </c>
      <c r="E97" s="84">
        <v>381.65753129000001</v>
      </c>
      <c r="F97" s="84">
        <v>381.65753129000001</v>
      </c>
    </row>
    <row r="98" spans="1:6" ht="12.75" customHeight="1" x14ac:dyDescent="0.2">
      <c r="A98" s="83" t="s">
        <v>151</v>
      </c>
      <c r="B98" s="83">
        <v>12</v>
      </c>
      <c r="C98" s="84">
        <v>1971.9470001499999</v>
      </c>
      <c r="D98" s="84">
        <v>1736.7035532800001</v>
      </c>
      <c r="E98" s="84">
        <v>382.61020680000001</v>
      </c>
      <c r="F98" s="84">
        <v>382.61020680000001</v>
      </c>
    </row>
    <row r="99" spans="1:6" ht="12.75" customHeight="1" x14ac:dyDescent="0.2">
      <c r="A99" s="83" t="s">
        <v>151</v>
      </c>
      <c r="B99" s="83">
        <v>13</v>
      </c>
      <c r="C99" s="84">
        <v>1983.9809058799999</v>
      </c>
      <c r="D99" s="84">
        <v>1731.3679545800001</v>
      </c>
      <c r="E99" s="84">
        <v>381.43473011999998</v>
      </c>
      <c r="F99" s="84">
        <v>381.43473011999998</v>
      </c>
    </row>
    <row r="100" spans="1:6" ht="12.75" customHeight="1" x14ac:dyDescent="0.2">
      <c r="A100" s="83" t="s">
        <v>151</v>
      </c>
      <c r="B100" s="83">
        <v>14</v>
      </c>
      <c r="C100" s="84">
        <v>1976.200257</v>
      </c>
      <c r="D100" s="84">
        <v>1724.24366265</v>
      </c>
      <c r="E100" s="84">
        <v>379.86518948000003</v>
      </c>
      <c r="F100" s="84">
        <v>379.86518948000003</v>
      </c>
    </row>
    <row r="101" spans="1:6" ht="12.75" customHeight="1" x14ac:dyDescent="0.2">
      <c r="A101" s="83" t="s">
        <v>151</v>
      </c>
      <c r="B101" s="83">
        <v>15</v>
      </c>
      <c r="C101" s="84">
        <v>1973.2100623900001</v>
      </c>
      <c r="D101" s="84">
        <v>1720.9654656299999</v>
      </c>
      <c r="E101" s="84">
        <v>379.14297547000001</v>
      </c>
      <c r="F101" s="84">
        <v>379.14297547000001</v>
      </c>
    </row>
    <row r="102" spans="1:6" ht="12.75" customHeight="1" x14ac:dyDescent="0.2">
      <c r="A102" s="83" t="s">
        <v>151</v>
      </c>
      <c r="B102" s="83">
        <v>16</v>
      </c>
      <c r="C102" s="84">
        <v>1965.45532151</v>
      </c>
      <c r="D102" s="84">
        <v>1713.6122761700001</v>
      </c>
      <c r="E102" s="84">
        <v>377.52300680000002</v>
      </c>
      <c r="F102" s="84">
        <v>377.52300680000002</v>
      </c>
    </row>
    <row r="103" spans="1:6" ht="12.75" customHeight="1" x14ac:dyDescent="0.2">
      <c r="A103" s="83" t="s">
        <v>151</v>
      </c>
      <c r="B103" s="83">
        <v>17</v>
      </c>
      <c r="C103" s="84">
        <v>1950.9580394499999</v>
      </c>
      <c r="D103" s="84">
        <v>1707.9323162000001</v>
      </c>
      <c r="E103" s="84">
        <v>376.27166448000003</v>
      </c>
      <c r="F103" s="84">
        <v>376.27166448000003</v>
      </c>
    </row>
    <row r="104" spans="1:6" ht="12.75" customHeight="1" x14ac:dyDescent="0.2">
      <c r="A104" s="83" t="s">
        <v>151</v>
      </c>
      <c r="B104" s="83">
        <v>18</v>
      </c>
      <c r="C104" s="84">
        <v>1980.7073555100001</v>
      </c>
      <c r="D104" s="84">
        <v>1728.2120672599999</v>
      </c>
      <c r="E104" s="84">
        <v>380.73946195000002</v>
      </c>
      <c r="F104" s="84">
        <v>380.73946195000002</v>
      </c>
    </row>
    <row r="105" spans="1:6" ht="12.75" customHeight="1" x14ac:dyDescent="0.2">
      <c r="A105" s="83" t="s">
        <v>151</v>
      </c>
      <c r="B105" s="83">
        <v>19</v>
      </c>
      <c r="C105" s="84">
        <v>1960.87659024</v>
      </c>
      <c r="D105" s="84">
        <v>1723.97757284</v>
      </c>
      <c r="E105" s="84">
        <v>379.80656769000001</v>
      </c>
      <c r="F105" s="84">
        <v>379.80656769000001</v>
      </c>
    </row>
    <row r="106" spans="1:6" ht="12.75" customHeight="1" x14ac:dyDescent="0.2">
      <c r="A106" s="83" t="s">
        <v>151</v>
      </c>
      <c r="B106" s="83">
        <v>20</v>
      </c>
      <c r="C106" s="84">
        <v>1982.2840215599999</v>
      </c>
      <c r="D106" s="84">
        <v>1732.0702920000001</v>
      </c>
      <c r="E106" s="84">
        <v>381.58946089</v>
      </c>
      <c r="F106" s="84">
        <v>381.58946089</v>
      </c>
    </row>
    <row r="107" spans="1:6" ht="12.75" customHeight="1" x14ac:dyDescent="0.2">
      <c r="A107" s="83" t="s">
        <v>151</v>
      </c>
      <c r="B107" s="83">
        <v>21</v>
      </c>
      <c r="C107" s="84">
        <v>1979.3605050399999</v>
      </c>
      <c r="D107" s="84">
        <v>1727.47152813</v>
      </c>
      <c r="E107" s="84">
        <v>380.57631504</v>
      </c>
      <c r="F107" s="84">
        <v>380.57631504</v>
      </c>
    </row>
    <row r="108" spans="1:6" ht="12.75" customHeight="1" x14ac:dyDescent="0.2">
      <c r="A108" s="83" t="s">
        <v>151</v>
      </c>
      <c r="B108" s="83">
        <v>22</v>
      </c>
      <c r="C108" s="84">
        <v>1958.05730522</v>
      </c>
      <c r="D108" s="84">
        <v>1718.3581487900001</v>
      </c>
      <c r="E108" s="84">
        <v>378.56856192999999</v>
      </c>
      <c r="F108" s="84">
        <v>378.56856192999999</v>
      </c>
    </row>
    <row r="109" spans="1:6" ht="12.75" customHeight="1" x14ac:dyDescent="0.2">
      <c r="A109" s="83" t="s">
        <v>151</v>
      </c>
      <c r="B109" s="83">
        <v>23</v>
      </c>
      <c r="C109" s="84">
        <v>1961.92661449</v>
      </c>
      <c r="D109" s="84">
        <v>1710.0514988899999</v>
      </c>
      <c r="E109" s="84">
        <v>376.73853802000002</v>
      </c>
      <c r="F109" s="84">
        <v>376.73853802000002</v>
      </c>
    </row>
    <row r="110" spans="1:6" ht="12.75" customHeight="1" x14ac:dyDescent="0.2">
      <c r="A110" s="83" t="s">
        <v>151</v>
      </c>
      <c r="B110" s="83">
        <v>24</v>
      </c>
      <c r="C110" s="84">
        <v>1971.25647319</v>
      </c>
      <c r="D110" s="84">
        <v>1718.9905544600001</v>
      </c>
      <c r="E110" s="84">
        <v>378.70788614999998</v>
      </c>
      <c r="F110" s="84">
        <v>378.70788614999998</v>
      </c>
    </row>
    <row r="111" spans="1:6" ht="12.75" customHeight="1" x14ac:dyDescent="0.2">
      <c r="A111" s="83" t="s">
        <v>152</v>
      </c>
      <c r="B111" s="83">
        <v>1</v>
      </c>
      <c r="C111" s="84">
        <v>2124.9080729399998</v>
      </c>
      <c r="D111" s="84">
        <v>1877.59093938</v>
      </c>
      <c r="E111" s="84">
        <v>413.64886726999998</v>
      </c>
      <c r="F111" s="84">
        <v>413.64886726999998</v>
      </c>
    </row>
    <row r="112" spans="1:6" ht="12.75" customHeight="1" x14ac:dyDescent="0.2">
      <c r="A112" s="83" t="s">
        <v>152</v>
      </c>
      <c r="B112" s="83">
        <v>2</v>
      </c>
      <c r="C112" s="84">
        <v>2150.4530248800002</v>
      </c>
      <c r="D112" s="84">
        <v>1897.4964901000001</v>
      </c>
      <c r="E112" s="84">
        <v>418.0342253</v>
      </c>
      <c r="F112" s="84">
        <v>418.0342253</v>
      </c>
    </row>
    <row r="113" spans="1:6" ht="12.75" customHeight="1" x14ac:dyDescent="0.2">
      <c r="A113" s="83" t="s">
        <v>152</v>
      </c>
      <c r="B113" s="83">
        <v>3</v>
      </c>
      <c r="C113" s="84">
        <v>2151.31383448</v>
      </c>
      <c r="D113" s="84">
        <v>1898.9191638499999</v>
      </c>
      <c r="E113" s="84">
        <v>418.34765213999998</v>
      </c>
      <c r="F113" s="84">
        <v>418.34765213999998</v>
      </c>
    </row>
    <row r="114" spans="1:6" ht="12.75" customHeight="1" x14ac:dyDescent="0.2">
      <c r="A114" s="83" t="s">
        <v>152</v>
      </c>
      <c r="B114" s="83">
        <v>4</v>
      </c>
      <c r="C114" s="84">
        <v>2143.35968641</v>
      </c>
      <c r="D114" s="84">
        <v>1890.5293871599999</v>
      </c>
      <c r="E114" s="84">
        <v>416.49931470000001</v>
      </c>
      <c r="F114" s="84">
        <v>416.49931470000001</v>
      </c>
    </row>
    <row r="115" spans="1:6" ht="12.75" customHeight="1" x14ac:dyDescent="0.2">
      <c r="A115" s="83" t="s">
        <v>152</v>
      </c>
      <c r="B115" s="83">
        <v>5</v>
      </c>
      <c r="C115" s="84">
        <v>2139.8042593700002</v>
      </c>
      <c r="D115" s="84">
        <v>1887.18170345</v>
      </c>
      <c r="E115" s="84">
        <v>415.7617922</v>
      </c>
      <c r="F115" s="84">
        <v>415.7617922</v>
      </c>
    </row>
    <row r="116" spans="1:6" ht="12.75" customHeight="1" x14ac:dyDescent="0.2">
      <c r="A116" s="83" t="s">
        <v>152</v>
      </c>
      <c r="B116" s="83">
        <v>6</v>
      </c>
      <c r="C116" s="84">
        <v>2113.57876807</v>
      </c>
      <c r="D116" s="84">
        <v>1860.60399648</v>
      </c>
      <c r="E116" s="84">
        <v>409.90650276999997</v>
      </c>
      <c r="F116" s="84">
        <v>409.90650276999997</v>
      </c>
    </row>
    <row r="117" spans="1:6" ht="12.75" customHeight="1" x14ac:dyDescent="0.2">
      <c r="A117" s="83" t="s">
        <v>152</v>
      </c>
      <c r="B117" s="83">
        <v>7</v>
      </c>
      <c r="C117" s="84">
        <v>2054.03821307</v>
      </c>
      <c r="D117" s="84">
        <v>1801.7792173099999</v>
      </c>
      <c r="E117" s="84">
        <v>396.94691569000003</v>
      </c>
      <c r="F117" s="84">
        <v>396.94691569000003</v>
      </c>
    </row>
    <row r="118" spans="1:6" ht="12.75" customHeight="1" x14ac:dyDescent="0.2">
      <c r="A118" s="83" t="s">
        <v>152</v>
      </c>
      <c r="B118" s="83">
        <v>8</v>
      </c>
      <c r="C118" s="84">
        <v>1983.4028878500001</v>
      </c>
      <c r="D118" s="84">
        <v>1731.77956307</v>
      </c>
      <c r="E118" s="84">
        <v>381.52541088999999</v>
      </c>
      <c r="F118" s="84">
        <v>381.52541088999999</v>
      </c>
    </row>
    <row r="119" spans="1:6" ht="12.75" customHeight="1" x14ac:dyDescent="0.2">
      <c r="A119" s="83" t="s">
        <v>152</v>
      </c>
      <c r="B119" s="83">
        <v>9</v>
      </c>
      <c r="C119" s="84">
        <v>1920.0060031</v>
      </c>
      <c r="D119" s="84">
        <v>1668.84106028</v>
      </c>
      <c r="E119" s="84">
        <v>367.65953636</v>
      </c>
      <c r="F119" s="84">
        <v>367.65953636</v>
      </c>
    </row>
    <row r="120" spans="1:6" ht="12.75" customHeight="1" x14ac:dyDescent="0.2">
      <c r="A120" s="83" t="s">
        <v>152</v>
      </c>
      <c r="B120" s="83">
        <v>10</v>
      </c>
      <c r="C120" s="84">
        <v>1917.57935881</v>
      </c>
      <c r="D120" s="84">
        <v>1665.9109573000001</v>
      </c>
      <c r="E120" s="84">
        <v>367.01401034999998</v>
      </c>
      <c r="F120" s="84">
        <v>367.01401034999998</v>
      </c>
    </row>
    <row r="121" spans="1:6" ht="12.75" customHeight="1" x14ac:dyDescent="0.2">
      <c r="A121" s="83" t="s">
        <v>152</v>
      </c>
      <c r="B121" s="83">
        <v>11</v>
      </c>
      <c r="C121" s="84">
        <v>1933.1688222099999</v>
      </c>
      <c r="D121" s="84">
        <v>1681.41693624</v>
      </c>
      <c r="E121" s="84">
        <v>370.43010621000002</v>
      </c>
      <c r="F121" s="84">
        <v>370.43010621000002</v>
      </c>
    </row>
    <row r="122" spans="1:6" ht="12.75" customHeight="1" x14ac:dyDescent="0.2">
      <c r="A122" s="83" t="s">
        <v>152</v>
      </c>
      <c r="B122" s="83">
        <v>12</v>
      </c>
      <c r="C122" s="84">
        <v>1946.1698549499999</v>
      </c>
      <c r="D122" s="84">
        <v>1694.4640431800001</v>
      </c>
      <c r="E122" s="84">
        <v>373.30449214999999</v>
      </c>
      <c r="F122" s="84">
        <v>373.30449214999999</v>
      </c>
    </row>
    <row r="123" spans="1:6" ht="12.75" customHeight="1" x14ac:dyDescent="0.2">
      <c r="A123" s="83" t="s">
        <v>152</v>
      </c>
      <c r="B123" s="83">
        <v>13</v>
      </c>
      <c r="C123" s="84">
        <v>1983.5717110000001</v>
      </c>
      <c r="D123" s="84">
        <v>1732.17253744</v>
      </c>
      <c r="E123" s="84">
        <v>381.61198639999998</v>
      </c>
      <c r="F123" s="84">
        <v>381.61198639999998</v>
      </c>
    </row>
    <row r="124" spans="1:6" ht="12.75" customHeight="1" x14ac:dyDescent="0.2">
      <c r="A124" s="83" t="s">
        <v>152</v>
      </c>
      <c r="B124" s="83">
        <v>14</v>
      </c>
      <c r="C124" s="84">
        <v>2004.2534122699999</v>
      </c>
      <c r="D124" s="84">
        <v>1752.82174121</v>
      </c>
      <c r="E124" s="84">
        <v>386.16117738000003</v>
      </c>
      <c r="F124" s="84">
        <v>386.16117738000003</v>
      </c>
    </row>
    <row r="125" spans="1:6" ht="12.75" customHeight="1" x14ac:dyDescent="0.2">
      <c r="A125" s="83" t="s">
        <v>152</v>
      </c>
      <c r="B125" s="83">
        <v>15</v>
      </c>
      <c r="C125" s="84">
        <v>2024.61839409</v>
      </c>
      <c r="D125" s="84">
        <v>1772.2234688399999</v>
      </c>
      <c r="E125" s="84">
        <v>390.43553900000001</v>
      </c>
      <c r="F125" s="84">
        <v>390.43553900000001</v>
      </c>
    </row>
    <row r="126" spans="1:6" ht="12.75" customHeight="1" x14ac:dyDescent="0.2">
      <c r="A126" s="83" t="s">
        <v>152</v>
      </c>
      <c r="B126" s="83">
        <v>16</v>
      </c>
      <c r="C126" s="84">
        <v>2025.8757601100001</v>
      </c>
      <c r="D126" s="84">
        <v>1777.31036079</v>
      </c>
      <c r="E126" s="84">
        <v>391.55622352</v>
      </c>
      <c r="F126" s="84">
        <v>391.55622352</v>
      </c>
    </row>
    <row r="127" spans="1:6" ht="12.75" customHeight="1" x14ac:dyDescent="0.2">
      <c r="A127" s="83" t="s">
        <v>152</v>
      </c>
      <c r="B127" s="83">
        <v>17</v>
      </c>
      <c r="C127" s="84">
        <v>2003.62124423</v>
      </c>
      <c r="D127" s="84">
        <v>1753.43705884</v>
      </c>
      <c r="E127" s="84">
        <v>386.29673695999998</v>
      </c>
      <c r="F127" s="84">
        <v>386.29673695999998</v>
      </c>
    </row>
    <row r="128" spans="1:6" ht="12.75" customHeight="1" x14ac:dyDescent="0.2">
      <c r="A128" s="83" t="s">
        <v>152</v>
      </c>
      <c r="B128" s="83">
        <v>18</v>
      </c>
      <c r="C128" s="84">
        <v>1963.9878040000001</v>
      </c>
      <c r="D128" s="84">
        <v>1709.6886566000001</v>
      </c>
      <c r="E128" s="84">
        <v>376.65860085000003</v>
      </c>
      <c r="F128" s="84">
        <v>376.65860085000003</v>
      </c>
    </row>
    <row r="129" spans="1:6" ht="12.75" customHeight="1" x14ac:dyDescent="0.2">
      <c r="A129" s="83" t="s">
        <v>152</v>
      </c>
      <c r="B129" s="83">
        <v>19</v>
      </c>
      <c r="C129" s="84">
        <v>1985.06232052</v>
      </c>
      <c r="D129" s="84">
        <v>1727.14542934</v>
      </c>
      <c r="E129" s="84">
        <v>380.50447277000001</v>
      </c>
      <c r="F129" s="84">
        <v>380.50447277000001</v>
      </c>
    </row>
    <row r="130" spans="1:6" ht="12.75" customHeight="1" x14ac:dyDescent="0.2">
      <c r="A130" s="83" t="s">
        <v>152</v>
      </c>
      <c r="B130" s="83">
        <v>20</v>
      </c>
      <c r="C130" s="84">
        <v>1990.3509457299999</v>
      </c>
      <c r="D130" s="84">
        <v>1734.8249764</v>
      </c>
      <c r="E130" s="84">
        <v>382.19634072000002</v>
      </c>
      <c r="F130" s="84">
        <v>382.19634072000002</v>
      </c>
    </row>
    <row r="131" spans="1:6" ht="12.75" customHeight="1" x14ac:dyDescent="0.2">
      <c r="A131" s="83" t="s">
        <v>152</v>
      </c>
      <c r="B131" s="83">
        <v>21</v>
      </c>
      <c r="C131" s="84">
        <v>1997.1827328300001</v>
      </c>
      <c r="D131" s="84">
        <v>1744.5811922</v>
      </c>
      <c r="E131" s="84">
        <v>384.34571604000001</v>
      </c>
      <c r="F131" s="84">
        <v>384.34571604000001</v>
      </c>
    </row>
    <row r="132" spans="1:6" ht="12.75" customHeight="1" x14ac:dyDescent="0.2">
      <c r="A132" s="83" t="s">
        <v>152</v>
      </c>
      <c r="B132" s="83">
        <v>22</v>
      </c>
      <c r="C132" s="84">
        <v>2032.31763731</v>
      </c>
      <c r="D132" s="84">
        <v>1779.3198043699999</v>
      </c>
      <c r="E132" s="84">
        <v>391.99892061000003</v>
      </c>
      <c r="F132" s="84">
        <v>391.99892061000003</v>
      </c>
    </row>
    <row r="133" spans="1:6" ht="12.75" customHeight="1" x14ac:dyDescent="0.2">
      <c r="A133" s="83" t="s">
        <v>152</v>
      </c>
      <c r="B133" s="83">
        <v>23</v>
      </c>
      <c r="C133" s="84">
        <v>2048.0800081100001</v>
      </c>
      <c r="D133" s="84">
        <v>1795.08842944</v>
      </c>
      <c r="E133" s="84">
        <v>395.47287958999999</v>
      </c>
      <c r="F133" s="84">
        <v>395.47287958999999</v>
      </c>
    </row>
    <row r="134" spans="1:6" ht="12.75" customHeight="1" x14ac:dyDescent="0.2">
      <c r="A134" s="83" t="s">
        <v>152</v>
      </c>
      <c r="B134" s="83">
        <v>24</v>
      </c>
      <c r="C134" s="84">
        <v>2067.7965490299998</v>
      </c>
      <c r="D134" s="84">
        <v>1814.6548560900001</v>
      </c>
      <c r="E134" s="84">
        <v>399.78352577999999</v>
      </c>
      <c r="F134" s="84">
        <v>399.78352577999999</v>
      </c>
    </row>
    <row r="135" spans="1:6" ht="12.75" customHeight="1" x14ac:dyDescent="0.2">
      <c r="A135" s="83" t="s">
        <v>153</v>
      </c>
      <c r="B135" s="83">
        <v>1</v>
      </c>
      <c r="C135" s="84">
        <v>1989.74780513</v>
      </c>
      <c r="D135" s="84">
        <v>1737.6455900599999</v>
      </c>
      <c r="E135" s="84">
        <v>382.81774531999997</v>
      </c>
      <c r="F135" s="84">
        <v>382.81774531999997</v>
      </c>
    </row>
    <row r="136" spans="1:6" ht="12.75" customHeight="1" x14ac:dyDescent="0.2">
      <c r="A136" s="83" t="s">
        <v>153</v>
      </c>
      <c r="B136" s="83">
        <v>2</v>
      </c>
      <c r="C136" s="84">
        <v>2026.2629213800001</v>
      </c>
      <c r="D136" s="84">
        <v>1774.6480552400001</v>
      </c>
      <c r="E136" s="84">
        <v>390.96969551000001</v>
      </c>
      <c r="F136" s="84">
        <v>390.96969551000001</v>
      </c>
    </row>
    <row r="137" spans="1:6" ht="12.75" customHeight="1" x14ac:dyDescent="0.2">
      <c r="A137" s="83" t="s">
        <v>153</v>
      </c>
      <c r="B137" s="83">
        <v>3</v>
      </c>
      <c r="C137" s="84">
        <v>2025.87297448</v>
      </c>
      <c r="D137" s="84">
        <v>1774.05314243</v>
      </c>
      <c r="E137" s="84">
        <v>390.83863128000002</v>
      </c>
      <c r="F137" s="84">
        <v>390.83863128000002</v>
      </c>
    </row>
    <row r="138" spans="1:6" ht="12.75" customHeight="1" x14ac:dyDescent="0.2">
      <c r="A138" s="83" t="s">
        <v>153</v>
      </c>
      <c r="B138" s="83">
        <v>4</v>
      </c>
      <c r="C138" s="84">
        <v>2007.54678036</v>
      </c>
      <c r="D138" s="84">
        <v>1755.75916736</v>
      </c>
      <c r="E138" s="84">
        <v>386.80831674000001</v>
      </c>
      <c r="F138" s="84">
        <v>386.80831674000001</v>
      </c>
    </row>
    <row r="139" spans="1:6" ht="12.75" customHeight="1" x14ac:dyDescent="0.2">
      <c r="A139" s="83" t="s">
        <v>153</v>
      </c>
      <c r="B139" s="83">
        <v>5</v>
      </c>
      <c r="C139" s="84">
        <v>2000.65154383</v>
      </c>
      <c r="D139" s="84">
        <v>1749.8358723900001</v>
      </c>
      <c r="E139" s="84">
        <v>385.50336569000001</v>
      </c>
      <c r="F139" s="84">
        <v>385.50336569000001</v>
      </c>
    </row>
    <row r="140" spans="1:6" ht="12.75" customHeight="1" x14ac:dyDescent="0.2">
      <c r="A140" s="83" t="s">
        <v>153</v>
      </c>
      <c r="B140" s="83">
        <v>6</v>
      </c>
      <c r="C140" s="84">
        <v>1993.72919189</v>
      </c>
      <c r="D140" s="84">
        <v>1742.6481470900001</v>
      </c>
      <c r="E140" s="84">
        <v>383.91985015</v>
      </c>
      <c r="F140" s="84">
        <v>383.91985015</v>
      </c>
    </row>
    <row r="141" spans="1:6" ht="12.75" customHeight="1" x14ac:dyDescent="0.2">
      <c r="A141" s="83" t="s">
        <v>153</v>
      </c>
      <c r="B141" s="83">
        <v>7</v>
      </c>
      <c r="C141" s="84">
        <v>1960.8827423</v>
      </c>
      <c r="D141" s="84">
        <v>1709.55030698</v>
      </c>
      <c r="E141" s="84">
        <v>376.62812128000002</v>
      </c>
      <c r="F141" s="84">
        <v>376.62812128000002</v>
      </c>
    </row>
    <row r="142" spans="1:6" ht="12.75" customHeight="1" x14ac:dyDescent="0.2">
      <c r="A142" s="83" t="s">
        <v>153</v>
      </c>
      <c r="B142" s="83">
        <v>8</v>
      </c>
      <c r="C142" s="84">
        <v>1896.34459806</v>
      </c>
      <c r="D142" s="84">
        <v>1645.44676104</v>
      </c>
      <c r="E142" s="84">
        <v>362.50557807000001</v>
      </c>
      <c r="F142" s="84">
        <v>362.50557807000001</v>
      </c>
    </row>
    <row r="143" spans="1:6" ht="12.75" customHeight="1" x14ac:dyDescent="0.2">
      <c r="A143" s="83" t="s">
        <v>153</v>
      </c>
      <c r="B143" s="83">
        <v>9</v>
      </c>
      <c r="C143" s="84">
        <v>1839.9174653800001</v>
      </c>
      <c r="D143" s="84">
        <v>1589.5471884999999</v>
      </c>
      <c r="E143" s="84">
        <v>350.19043828999997</v>
      </c>
      <c r="F143" s="84">
        <v>350.19043828999997</v>
      </c>
    </row>
    <row r="144" spans="1:6" ht="12.75" customHeight="1" x14ac:dyDescent="0.2">
      <c r="A144" s="83" t="s">
        <v>153</v>
      </c>
      <c r="B144" s="83">
        <v>10</v>
      </c>
      <c r="C144" s="84">
        <v>1810.0112071999999</v>
      </c>
      <c r="D144" s="84">
        <v>1559.26528822</v>
      </c>
      <c r="E144" s="84">
        <v>343.51908433</v>
      </c>
      <c r="F144" s="84">
        <v>343.51908433</v>
      </c>
    </row>
    <row r="145" spans="1:6" ht="12.75" customHeight="1" x14ac:dyDescent="0.2">
      <c r="A145" s="83" t="s">
        <v>153</v>
      </c>
      <c r="B145" s="83">
        <v>11</v>
      </c>
      <c r="C145" s="84">
        <v>1807.6017692</v>
      </c>
      <c r="D145" s="84">
        <v>1556.82407642</v>
      </c>
      <c r="E145" s="84">
        <v>342.98126510999998</v>
      </c>
      <c r="F145" s="84">
        <v>342.98126510999998</v>
      </c>
    </row>
    <row r="146" spans="1:6" ht="12.75" customHeight="1" x14ac:dyDescent="0.2">
      <c r="A146" s="83" t="s">
        <v>153</v>
      </c>
      <c r="B146" s="83">
        <v>12</v>
      </c>
      <c r="C146" s="84">
        <v>1834.7182631799999</v>
      </c>
      <c r="D146" s="84">
        <v>1588.7088469800001</v>
      </c>
      <c r="E146" s="84">
        <v>350.00574469999998</v>
      </c>
      <c r="F146" s="84">
        <v>350.00574469999998</v>
      </c>
    </row>
    <row r="147" spans="1:6" ht="12.75" customHeight="1" x14ac:dyDescent="0.2">
      <c r="A147" s="83" t="s">
        <v>153</v>
      </c>
      <c r="B147" s="83">
        <v>13</v>
      </c>
      <c r="C147" s="84">
        <v>1880.1805543200001</v>
      </c>
      <c r="D147" s="84">
        <v>1629.6155979</v>
      </c>
      <c r="E147" s="84">
        <v>359.01784143999998</v>
      </c>
      <c r="F147" s="84">
        <v>359.01784143999998</v>
      </c>
    </row>
    <row r="148" spans="1:6" ht="12.75" customHeight="1" x14ac:dyDescent="0.2">
      <c r="A148" s="83" t="s">
        <v>153</v>
      </c>
      <c r="B148" s="83">
        <v>14</v>
      </c>
      <c r="C148" s="84">
        <v>1900.4717771400001</v>
      </c>
      <c r="D148" s="84">
        <v>1650.0218271000001</v>
      </c>
      <c r="E148" s="84">
        <v>363.51350309999998</v>
      </c>
      <c r="F148" s="84">
        <v>363.51350309999998</v>
      </c>
    </row>
    <row r="149" spans="1:6" ht="12.75" customHeight="1" x14ac:dyDescent="0.2">
      <c r="A149" s="83" t="s">
        <v>153</v>
      </c>
      <c r="B149" s="83">
        <v>15</v>
      </c>
      <c r="C149" s="84">
        <v>1957.6293038700001</v>
      </c>
      <c r="D149" s="84">
        <v>1706.0728326999999</v>
      </c>
      <c r="E149" s="84">
        <v>375.86200482999999</v>
      </c>
      <c r="F149" s="84">
        <v>375.86200482999999</v>
      </c>
    </row>
    <row r="150" spans="1:6" ht="12.75" customHeight="1" x14ac:dyDescent="0.2">
      <c r="A150" s="83" t="s">
        <v>153</v>
      </c>
      <c r="B150" s="83">
        <v>16</v>
      </c>
      <c r="C150" s="84">
        <v>1967.6725867499999</v>
      </c>
      <c r="D150" s="84">
        <v>1719.64565318</v>
      </c>
      <c r="E150" s="84">
        <v>378.85220982999999</v>
      </c>
      <c r="F150" s="84">
        <v>378.85220982999999</v>
      </c>
    </row>
    <row r="151" spans="1:6" ht="12.75" customHeight="1" x14ac:dyDescent="0.2">
      <c r="A151" s="83" t="s">
        <v>153</v>
      </c>
      <c r="B151" s="83">
        <v>17</v>
      </c>
      <c r="C151" s="84">
        <v>1934.27079918</v>
      </c>
      <c r="D151" s="84">
        <v>1697.3007150000001</v>
      </c>
      <c r="E151" s="84">
        <v>373.92943450000001</v>
      </c>
      <c r="F151" s="84">
        <v>373.92943450000001</v>
      </c>
    </row>
    <row r="152" spans="1:6" ht="12.75" customHeight="1" x14ac:dyDescent="0.2">
      <c r="A152" s="83" t="s">
        <v>153</v>
      </c>
      <c r="B152" s="83">
        <v>18</v>
      </c>
      <c r="C152" s="84">
        <v>1875.03727566</v>
      </c>
      <c r="D152" s="84">
        <v>1635.9334544999999</v>
      </c>
      <c r="E152" s="84">
        <v>360.40971768000003</v>
      </c>
      <c r="F152" s="84">
        <v>360.40971768000003</v>
      </c>
    </row>
    <row r="153" spans="1:6" ht="12.75" customHeight="1" x14ac:dyDescent="0.2">
      <c r="A153" s="83" t="s">
        <v>153</v>
      </c>
      <c r="B153" s="83">
        <v>19</v>
      </c>
      <c r="C153" s="84">
        <v>1837.56371764</v>
      </c>
      <c r="D153" s="84">
        <v>1580.32325851</v>
      </c>
      <c r="E153" s="84">
        <v>348.15832996</v>
      </c>
      <c r="F153" s="84">
        <v>348.15832996</v>
      </c>
    </row>
    <row r="154" spans="1:6" ht="12.75" customHeight="1" x14ac:dyDescent="0.2">
      <c r="A154" s="83" t="s">
        <v>153</v>
      </c>
      <c r="B154" s="83">
        <v>20</v>
      </c>
      <c r="C154" s="84">
        <v>1869.0938972900001</v>
      </c>
      <c r="D154" s="84">
        <v>1605.2158757</v>
      </c>
      <c r="E154" s="84">
        <v>353.64238012999999</v>
      </c>
      <c r="F154" s="84">
        <v>353.64238012999999</v>
      </c>
    </row>
    <row r="155" spans="1:6" ht="12.75" customHeight="1" x14ac:dyDescent="0.2">
      <c r="A155" s="83" t="s">
        <v>153</v>
      </c>
      <c r="B155" s="83">
        <v>21</v>
      </c>
      <c r="C155" s="84">
        <v>1880.40376621</v>
      </c>
      <c r="D155" s="84">
        <v>1619.8037652099999</v>
      </c>
      <c r="E155" s="84">
        <v>356.85621326</v>
      </c>
      <c r="F155" s="84">
        <v>356.85621326</v>
      </c>
    </row>
    <row r="156" spans="1:6" ht="12.75" customHeight="1" x14ac:dyDescent="0.2">
      <c r="A156" s="83" t="s">
        <v>153</v>
      </c>
      <c r="B156" s="83">
        <v>22</v>
      </c>
      <c r="C156" s="84">
        <v>1909.38258387</v>
      </c>
      <c r="D156" s="84">
        <v>1649.7600678900001</v>
      </c>
      <c r="E156" s="84">
        <v>363.45583536999999</v>
      </c>
      <c r="F156" s="84">
        <v>363.45583536999999</v>
      </c>
    </row>
    <row r="157" spans="1:6" ht="12.75" customHeight="1" x14ac:dyDescent="0.2">
      <c r="A157" s="83" t="s">
        <v>153</v>
      </c>
      <c r="B157" s="83">
        <v>23</v>
      </c>
      <c r="C157" s="84">
        <v>1934.4630726</v>
      </c>
      <c r="D157" s="84">
        <v>1673.16466762</v>
      </c>
      <c r="E157" s="84">
        <v>368.61206293999999</v>
      </c>
      <c r="F157" s="84">
        <v>368.61206293999999</v>
      </c>
    </row>
    <row r="158" spans="1:6" ht="12.75" customHeight="1" x14ac:dyDescent="0.2">
      <c r="A158" s="83" t="s">
        <v>153</v>
      </c>
      <c r="B158" s="83">
        <v>24</v>
      </c>
      <c r="C158" s="84">
        <v>1960.34792229</v>
      </c>
      <c r="D158" s="84">
        <v>1699.8649086099999</v>
      </c>
      <c r="E158" s="84">
        <v>374.49434762999999</v>
      </c>
      <c r="F158" s="84">
        <v>374.49434762999999</v>
      </c>
    </row>
    <row r="159" spans="1:6" ht="12.75" customHeight="1" x14ac:dyDescent="0.2">
      <c r="A159" s="83" t="s">
        <v>154</v>
      </c>
      <c r="B159" s="83">
        <v>1</v>
      </c>
      <c r="C159" s="84">
        <v>1998.1314790199999</v>
      </c>
      <c r="D159" s="84">
        <v>1736.54722528</v>
      </c>
      <c r="E159" s="84">
        <v>382.57576644</v>
      </c>
      <c r="F159" s="84">
        <v>382.57576644</v>
      </c>
    </row>
    <row r="160" spans="1:6" ht="12.75" customHeight="1" x14ac:dyDescent="0.2">
      <c r="A160" s="83" t="s">
        <v>154</v>
      </c>
      <c r="B160" s="83">
        <v>2</v>
      </c>
      <c r="C160" s="84">
        <v>2037.2073809799999</v>
      </c>
      <c r="D160" s="84">
        <v>1776.21209178</v>
      </c>
      <c r="E160" s="84">
        <v>391.31426574</v>
      </c>
      <c r="F160" s="84">
        <v>391.31426574</v>
      </c>
    </row>
    <row r="161" spans="1:6" ht="12.75" customHeight="1" x14ac:dyDescent="0.2">
      <c r="A161" s="83" t="s">
        <v>154</v>
      </c>
      <c r="B161" s="83">
        <v>3</v>
      </c>
      <c r="C161" s="84">
        <v>2036.6665423500001</v>
      </c>
      <c r="D161" s="84">
        <v>1775.4326794999999</v>
      </c>
      <c r="E161" s="84">
        <v>391.14255473999998</v>
      </c>
      <c r="F161" s="84">
        <v>391.14255473999998</v>
      </c>
    </row>
    <row r="162" spans="1:6" ht="12.75" customHeight="1" x14ac:dyDescent="0.2">
      <c r="A162" s="83" t="s">
        <v>154</v>
      </c>
      <c r="B162" s="83">
        <v>4</v>
      </c>
      <c r="C162" s="84">
        <v>2020.91791255</v>
      </c>
      <c r="D162" s="84">
        <v>1758.7413400299999</v>
      </c>
      <c r="E162" s="84">
        <v>387.46531413000002</v>
      </c>
      <c r="F162" s="84">
        <v>387.46531413000002</v>
      </c>
    </row>
    <row r="163" spans="1:6" ht="12.75" customHeight="1" x14ac:dyDescent="0.2">
      <c r="A163" s="83" t="s">
        <v>154</v>
      </c>
      <c r="B163" s="83">
        <v>5</v>
      </c>
      <c r="C163" s="84">
        <v>2034.95937802</v>
      </c>
      <c r="D163" s="84">
        <v>1775.43456279</v>
      </c>
      <c r="E163" s="84">
        <v>391.14296965</v>
      </c>
      <c r="F163" s="84">
        <v>391.14296965</v>
      </c>
    </row>
    <row r="164" spans="1:6" ht="12.75" customHeight="1" x14ac:dyDescent="0.2">
      <c r="A164" s="83" t="s">
        <v>154</v>
      </c>
      <c r="B164" s="83">
        <v>6</v>
      </c>
      <c r="C164" s="84">
        <v>1960.3455048999999</v>
      </c>
      <c r="D164" s="84">
        <v>1718.0903991</v>
      </c>
      <c r="E164" s="84">
        <v>378.50957445</v>
      </c>
      <c r="F164" s="84">
        <v>378.50957445</v>
      </c>
    </row>
    <row r="165" spans="1:6" ht="12.75" customHeight="1" x14ac:dyDescent="0.2">
      <c r="A165" s="83" t="s">
        <v>154</v>
      </c>
      <c r="B165" s="83">
        <v>7</v>
      </c>
      <c r="C165" s="84">
        <v>1932.0678583900001</v>
      </c>
      <c r="D165" s="84">
        <v>1680.0981110299999</v>
      </c>
      <c r="E165" s="84">
        <v>370.13955807000002</v>
      </c>
      <c r="F165" s="84">
        <v>370.13955807000002</v>
      </c>
    </row>
    <row r="166" spans="1:6" ht="12.75" customHeight="1" x14ac:dyDescent="0.2">
      <c r="A166" s="83" t="s">
        <v>154</v>
      </c>
      <c r="B166" s="83">
        <v>8</v>
      </c>
      <c r="C166" s="84">
        <v>1894.05312544</v>
      </c>
      <c r="D166" s="84">
        <v>1643.18176266</v>
      </c>
      <c r="E166" s="84">
        <v>362.00658012999997</v>
      </c>
      <c r="F166" s="84">
        <v>362.00658012999997</v>
      </c>
    </row>
    <row r="167" spans="1:6" ht="12.75" customHeight="1" x14ac:dyDescent="0.2">
      <c r="A167" s="83" t="s">
        <v>154</v>
      </c>
      <c r="B167" s="83">
        <v>9</v>
      </c>
      <c r="C167" s="84">
        <v>1877.35357772</v>
      </c>
      <c r="D167" s="84">
        <v>1626.10279468</v>
      </c>
      <c r="E167" s="84">
        <v>358.24394173000002</v>
      </c>
      <c r="F167" s="84">
        <v>358.24394173000002</v>
      </c>
    </row>
    <row r="168" spans="1:6" ht="12.75" customHeight="1" x14ac:dyDescent="0.2">
      <c r="A168" s="83" t="s">
        <v>154</v>
      </c>
      <c r="B168" s="83">
        <v>10</v>
      </c>
      <c r="C168" s="84">
        <v>1877.7970678300001</v>
      </c>
      <c r="D168" s="84">
        <v>1637.75274509</v>
      </c>
      <c r="E168" s="84">
        <v>360.81052249999999</v>
      </c>
      <c r="F168" s="84">
        <v>360.81052249999999</v>
      </c>
    </row>
    <row r="169" spans="1:6" ht="12.75" customHeight="1" x14ac:dyDescent="0.2">
      <c r="A169" s="83" t="s">
        <v>154</v>
      </c>
      <c r="B169" s="83">
        <v>11</v>
      </c>
      <c r="C169" s="84">
        <v>1879.1889095500001</v>
      </c>
      <c r="D169" s="84">
        <v>1637.2919102200001</v>
      </c>
      <c r="E169" s="84">
        <v>360.70899674999998</v>
      </c>
      <c r="F169" s="84">
        <v>360.70899674999998</v>
      </c>
    </row>
    <row r="170" spans="1:6" ht="12.75" customHeight="1" x14ac:dyDescent="0.2">
      <c r="A170" s="83" t="s">
        <v>154</v>
      </c>
      <c r="B170" s="83">
        <v>12</v>
      </c>
      <c r="C170" s="84">
        <v>1909.5844075800001</v>
      </c>
      <c r="D170" s="84">
        <v>1655.3975398800001</v>
      </c>
      <c r="E170" s="84">
        <v>364.69781724000001</v>
      </c>
      <c r="F170" s="84">
        <v>364.69781724000001</v>
      </c>
    </row>
    <row r="171" spans="1:6" ht="12.75" customHeight="1" x14ac:dyDescent="0.2">
      <c r="A171" s="83" t="s">
        <v>154</v>
      </c>
      <c r="B171" s="83">
        <v>13</v>
      </c>
      <c r="C171" s="84">
        <v>1929.8688805100001</v>
      </c>
      <c r="D171" s="84">
        <v>1674.9838349300001</v>
      </c>
      <c r="E171" s="84">
        <v>369.0128406</v>
      </c>
      <c r="F171" s="84">
        <v>369.0128406</v>
      </c>
    </row>
    <row r="172" spans="1:6" ht="12.75" customHeight="1" x14ac:dyDescent="0.2">
      <c r="A172" s="83" t="s">
        <v>154</v>
      </c>
      <c r="B172" s="83">
        <v>14</v>
      </c>
      <c r="C172" s="84">
        <v>1929.77909344</v>
      </c>
      <c r="D172" s="84">
        <v>1674.95968614</v>
      </c>
      <c r="E172" s="84">
        <v>369.00752041999999</v>
      </c>
      <c r="F172" s="84">
        <v>369.00752041999999</v>
      </c>
    </row>
    <row r="173" spans="1:6" ht="12.75" customHeight="1" x14ac:dyDescent="0.2">
      <c r="A173" s="83" t="s">
        <v>154</v>
      </c>
      <c r="B173" s="83">
        <v>15</v>
      </c>
      <c r="C173" s="84">
        <v>1931.02712935</v>
      </c>
      <c r="D173" s="84">
        <v>1675.9119096300001</v>
      </c>
      <c r="E173" s="84">
        <v>369.21730315999997</v>
      </c>
      <c r="F173" s="84">
        <v>369.21730315999997</v>
      </c>
    </row>
    <row r="174" spans="1:6" ht="12.75" customHeight="1" x14ac:dyDescent="0.2">
      <c r="A174" s="83" t="s">
        <v>154</v>
      </c>
      <c r="B174" s="83">
        <v>16</v>
      </c>
      <c r="C174" s="84">
        <v>1925.5165356299999</v>
      </c>
      <c r="D174" s="84">
        <v>1670.44826816</v>
      </c>
      <c r="E174" s="84">
        <v>368.01361759000002</v>
      </c>
      <c r="F174" s="84">
        <v>368.01361759000002</v>
      </c>
    </row>
    <row r="175" spans="1:6" ht="12.75" customHeight="1" x14ac:dyDescent="0.2">
      <c r="A175" s="83" t="s">
        <v>154</v>
      </c>
      <c r="B175" s="83">
        <v>17</v>
      </c>
      <c r="C175" s="84">
        <v>1952.4994223799999</v>
      </c>
      <c r="D175" s="84">
        <v>1697.0076940599999</v>
      </c>
      <c r="E175" s="84">
        <v>373.86487955000001</v>
      </c>
      <c r="F175" s="84">
        <v>373.86487955000001</v>
      </c>
    </row>
    <row r="176" spans="1:6" ht="12.75" customHeight="1" x14ac:dyDescent="0.2">
      <c r="A176" s="83" t="s">
        <v>154</v>
      </c>
      <c r="B176" s="83">
        <v>18</v>
      </c>
      <c r="C176" s="84">
        <v>1886.13372559</v>
      </c>
      <c r="D176" s="84">
        <v>1631.1445441000001</v>
      </c>
      <c r="E176" s="84">
        <v>359.35468098000001</v>
      </c>
      <c r="F176" s="84">
        <v>359.35468098000001</v>
      </c>
    </row>
    <row r="177" spans="1:6" ht="12.75" customHeight="1" x14ac:dyDescent="0.2">
      <c r="A177" s="83" t="s">
        <v>154</v>
      </c>
      <c r="B177" s="83">
        <v>19</v>
      </c>
      <c r="C177" s="84">
        <v>1890.0970573899999</v>
      </c>
      <c r="D177" s="84">
        <v>1639.68385917</v>
      </c>
      <c r="E177" s="84">
        <v>361.23596295999999</v>
      </c>
      <c r="F177" s="84">
        <v>361.23596295999999</v>
      </c>
    </row>
    <row r="178" spans="1:6" ht="12.75" customHeight="1" x14ac:dyDescent="0.2">
      <c r="A178" s="83" t="s">
        <v>154</v>
      </c>
      <c r="B178" s="83">
        <v>20</v>
      </c>
      <c r="C178" s="84">
        <v>1900.94751524</v>
      </c>
      <c r="D178" s="84">
        <v>1648.1219305499999</v>
      </c>
      <c r="E178" s="84">
        <v>363.09494011999999</v>
      </c>
      <c r="F178" s="84">
        <v>363.09494011999999</v>
      </c>
    </row>
    <row r="179" spans="1:6" ht="12.75" customHeight="1" x14ac:dyDescent="0.2">
      <c r="A179" s="83" t="s">
        <v>154</v>
      </c>
      <c r="B179" s="83">
        <v>21</v>
      </c>
      <c r="C179" s="84">
        <v>1894.30843772</v>
      </c>
      <c r="D179" s="84">
        <v>1653.26086717</v>
      </c>
      <c r="E179" s="84">
        <v>364.22709050999998</v>
      </c>
      <c r="F179" s="84">
        <v>364.22709050999998</v>
      </c>
    </row>
    <row r="180" spans="1:6" ht="12.75" customHeight="1" x14ac:dyDescent="0.2">
      <c r="A180" s="83" t="s">
        <v>154</v>
      </c>
      <c r="B180" s="83">
        <v>22</v>
      </c>
      <c r="C180" s="84">
        <v>1886.36178219</v>
      </c>
      <c r="D180" s="84">
        <v>1637.7288074799999</v>
      </c>
      <c r="E180" s="84">
        <v>360.80524885</v>
      </c>
      <c r="F180" s="84">
        <v>360.80524885</v>
      </c>
    </row>
    <row r="181" spans="1:6" ht="12.75" customHeight="1" x14ac:dyDescent="0.2">
      <c r="A181" s="83" t="s">
        <v>154</v>
      </c>
      <c r="B181" s="83">
        <v>23</v>
      </c>
      <c r="C181" s="84">
        <v>1911.1056932900001</v>
      </c>
      <c r="D181" s="84">
        <v>1674.36780626</v>
      </c>
      <c r="E181" s="84">
        <v>368.87712436999999</v>
      </c>
      <c r="F181" s="84">
        <v>368.87712436999999</v>
      </c>
    </row>
    <row r="182" spans="1:6" ht="12.75" customHeight="1" x14ac:dyDescent="0.2">
      <c r="A182" s="83" t="s">
        <v>154</v>
      </c>
      <c r="B182" s="83">
        <v>24</v>
      </c>
      <c r="C182" s="84">
        <v>1942.43480819</v>
      </c>
      <c r="D182" s="84">
        <v>1699.7534474300001</v>
      </c>
      <c r="E182" s="84">
        <v>374.46979181</v>
      </c>
      <c r="F182" s="84">
        <v>374.46979181</v>
      </c>
    </row>
    <row r="183" spans="1:6" ht="12.75" customHeight="1" x14ac:dyDescent="0.2">
      <c r="A183" s="83" t="s">
        <v>155</v>
      </c>
      <c r="B183" s="83">
        <v>1</v>
      </c>
      <c r="C183" s="84">
        <v>1947.62936786</v>
      </c>
      <c r="D183" s="84">
        <v>1705.50004627</v>
      </c>
      <c r="E183" s="84">
        <v>375.73581523000001</v>
      </c>
      <c r="F183" s="84">
        <v>375.73581523000001</v>
      </c>
    </row>
    <row r="184" spans="1:6" ht="12.75" customHeight="1" x14ac:dyDescent="0.2">
      <c r="A184" s="83" t="s">
        <v>155</v>
      </c>
      <c r="B184" s="83">
        <v>2</v>
      </c>
      <c r="C184" s="84">
        <v>1992.5488199599999</v>
      </c>
      <c r="D184" s="84">
        <v>1742.63843486</v>
      </c>
      <c r="E184" s="84">
        <v>383.91771046999997</v>
      </c>
      <c r="F184" s="84">
        <v>383.91771046999997</v>
      </c>
    </row>
    <row r="185" spans="1:6" ht="12.75" customHeight="1" x14ac:dyDescent="0.2">
      <c r="A185" s="83" t="s">
        <v>155</v>
      </c>
      <c r="B185" s="83">
        <v>3</v>
      </c>
      <c r="C185" s="84">
        <v>1991.20555511</v>
      </c>
      <c r="D185" s="84">
        <v>1739.77213411</v>
      </c>
      <c r="E185" s="84">
        <v>383.28624062</v>
      </c>
      <c r="F185" s="84">
        <v>383.28624062</v>
      </c>
    </row>
    <row r="186" spans="1:6" ht="12.75" customHeight="1" x14ac:dyDescent="0.2">
      <c r="A186" s="83" t="s">
        <v>155</v>
      </c>
      <c r="B186" s="83">
        <v>4</v>
      </c>
      <c r="C186" s="84">
        <v>1972.67855091</v>
      </c>
      <c r="D186" s="84">
        <v>1734.9091008800001</v>
      </c>
      <c r="E186" s="84">
        <v>382.21487403999998</v>
      </c>
      <c r="F186" s="84">
        <v>382.21487403999998</v>
      </c>
    </row>
    <row r="187" spans="1:6" ht="12.75" customHeight="1" x14ac:dyDescent="0.2">
      <c r="A187" s="83" t="s">
        <v>155</v>
      </c>
      <c r="B187" s="83">
        <v>5</v>
      </c>
      <c r="C187" s="84">
        <v>1991.87697957</v>
      </c>
      <c r="D187" s="84">
        <v>1737.12512169</v>
      </c>
      <c r="E187" s="84">
        <v>382.70308182000002</v>
      </c>
      <c r="F187" s="84">
        <v>382.70308182000002</v>
      </c>
    </row>
    <row r="188" spans="1:6" ht="12.75" customHeight="1" x14ac:dyDescent="0.2">
      <c r="A188" s="83" t="s">
        <v>155</v>
      </c>
      <c r="B188" s="83">
        <v>6</v>
      </c>
      <c r="C188" s="84">
        <v>2004.4731912899999</v>
      </c>
      <c r="D188" s="84">
        <v>1749.93365905</v>
      </c>
      <c r="E188" s="84">
        <v>385.52490891000002</v>
      </c>
      <c r="F188" s="84">
        <v>385.52490891000002</v>
      </c>
    </row>
    <row r="189" spans="1:6" ht="12.75" customHeight="1" x14ac:dyDescent="0.2">
      <c r="A189" s="83" t="s">
        <v>155</v>
      </c>
      <c r="B189" s="83">
        <v>7</v>
      </c>
      <c r="C189" s="84">
        <v>1960.39120179</v>
      </c>
      <c r="D189" s="84">
        <v>1706.08659313</v>
      </c>
      <c r="E189" s="84">
        <v>375.86503636999998</v>
      </c>
      <c r="F189" s="84">
        <v>375.86503636999998</v>
      </c>
    </row>
    <row r="190" spans="1:6" ht="12.75" customHeight="1" x14ac:dyDescent="0.2">
      <c r="A190" s="83" t="s">
        <v>155</v>
      </c>
      <c r="B190" s="83">
        <v>8</v>
      </c>
      <c r="C190" s="84">
        <v>1912.81292022</v>
      </c>
      <c r="D190" s="84">
        <v>1671.6520361400001</v>
      </c>
      <c r="E190" s="84">
        <v>368.27881767000002</v>
      </c>
      <c r="F190" s="84">
        <v>368.27881767000002</v>
      </c>
    </row>
    <row r="191" spans="1:6" ht="12.75" customHeight="1" x14ac:dyDescent="0.2">
      <c r="A191" s="83" t="s">
        <v>155</v>
      </c>
      <c r="B191" s="83">
        <v>9</v>
      </c>
      <c r="C191" s="84">
        <v>1881.2466915699999</v>
      </c>
      <c r="D191" s="84">
        <v>1627.2864019399999</v>
      </c>
      <c r="E191" s="84">
        <v>358.50470023999998</v>
      </c>
      <c r="F191" s="84">
        <v>358.50470023999998</v>
      </c>
    </row>
    <row r="192" spans="1:6" ht="12.75" customHeight="1" x14ac:dyDescent="0.2">
      <c r="A192" s="83" t="s">
        <v>155</v>
      </c>
      <c r="B192" s="83">
        <v>10</v>
      </c>
      <c r="C192" s="84">
        <v>1881.4402424100001</v>
      </c>
      <c r="D192" s="84">
        <v>1621.8770456100001</v>
      </c>
      <c r="E192" s="84">
        <v>357.31297413999999</v>
      </c>
      <c r="F192" s="84">
        <v>357.31297413999999</v>
      </c>
    </row>
    <row r="193" spans="1:6" ht="12.75" customHeight="1" x14ac:dyDescent="0.2">
      <c r="A193" s="83" t="s">
        <v>155</v>
      </c>
      <c r="B193" s="83">
        <v>11</v>
      </c>
      <c r="C193" s="84">
        <v>1883.3189096000001</v>
      </c>
      <c r="D193" s="84">
        <v>1618.0641421299999</v>
      </c>
      <c r="E193" s="84">
        <v>356.47295986</v>
      </c>
      <c r="F193" s="84">
        <v>356.47295986</v>
      </c>
    </row>
    <row r="194" spans="1:6" ht="12.75" customHeight="1" x14ac:dyDescent="0.2">
      <c r="A194" s="83" t="s">
        <v>155</v>
      </c>
      <c r="B194" s="83">
        <v>12</v>
      </c>
      <c r="C194" s="84">
        <v>1915.5165173</v>
      </c>
      <c r="D194" s="84">
        <v>1650.4610565999999</v>
      </c>
      <c r="E194" s="84">
        <v>363.61026900000002</v>
      </c>
      <c r="F194" s="84">
        <v>363.61026900000002</v>
      </c>
    </row>
    <row r="195" spans="1:6" ht="12.75" customHeight="1" x14ac:dyDescent="0.2">
      <c r="A195" s="83" t="s">
        <v>155</v>
      </c>
      <c r="B195" s="83">
        <v>13</v>
      </c>
      <c r="C195" s="84">
        <v>1926.7072457100001</v>
      </c>
      <c r="D195" s="84">
        <v>1661.19070126</v>
      </c>
      <c r="E195" s="84">
        <v>365.97409877000001</v>
      </c>
      <c r="F195" s="84">
        <v>365.97409877000001</v>
      </c>
    </row>
    <row r="196" spans="1:6" ht="12.75" customHeight="1" x14ac:dyDescent="0.2">
      <c r="A196" s="83" t="s">
        <v>155</v>
      </c>
      <c r="B196" s="83">
        <v>14</v>
      </c>
      <c r="C196" s="84">
        <v>1940.03841261</v>
      </c>
      <c r="D196" s="84">
        <v>1673.5325218999999</v>
      </c>
      <c r="E196" s="84">
        <v>368.69310429000001</v>
      </c>
      <c r="F196" s="84">
        <v>368.69310429000001</v>
      </c>
    </row>
    <row r="197" spans="1:6" ht="12.75" customHeight="1" x14ac:dyDescent="0.2">
      <c r="A197" s="83" t="s">
        <v>155</v>
      </c>
      <c r="B197" s="83">
        <v>15</v>
      </c>
      <c r="C197" s="84">
        <v>1955.2023468899999</v>
      </c>
      <c r="D197" s="84">
        <v>1688.45830127</v>
      </c>
      <c r="E197" s="84">
        <v>371.98137736000001</v>
      </c>
      <c r="F197" s="84">
        <v>371.98137736000001</v>
      </c>
    </row>
    <row r="198" spans="1:6" ht="12.75" customHeight="1" x14ac:dyDescent="0.2">
      <c r="A198" s="83" t="s">
        <v>155</v>
      </c>
      <c r="B198" s="83">
        <v>16</v>
      </c>
      <c r="C198" s="84">
        <v>1968.58399143</v>
      </c>
      <c r="D198" s="84">
        <v>1701.3808420099999</v>
      </c>
      <c r="E198" s="84">
        <v>374.82832034</v>
      </c>
      <c r="F198" s="84">
        <v>374.82832034</v>
      </c>
    </row>
    <row r="199" spans="1:6" ht="12.75" customHeight="1" x14ac:dyDescent="0.2">
      <c r="A199" s="83" t="s">
        <v>155</v>
      </c>
      <c r="B199" s="83">
        <v>17</v>
      </c>
      <c r="C199" s="84">
        <v>1963.05693047</v>
      </c>
      <c r="D199" s="84">
        <v>1701.6815712099999</v>
      </c>
      <c r="E199" s="84">
        <v>374.89457348000002</v>
      </c>
      <c r="F199" s="84">
        <v>374.89457348000002</v>
      </c>
    </row>
    <row r="200" spans="1:6" ht="12.75" customHeight="1" x14ac:dyDescent="0.2">
      <c r="A200" s="83" t="s">
        <v>155</v>
      </c>
      <c r="B200" s="83">
        <v>18</v>
      </c>
      <c r="C200" s="84">
        <v>1908.2253616800001</v>
      </c>
      <c r="D200" s="84">
        <v>1652.7638082399999</v>
      </c>
      <c r="E200" s="84">
        <v>364.11758429999998</v>
      </c>
      <c r="F200" s="84">
        <v>364.11758429999998</v>
      </c>
    </row>
    <row r="201" spans="1:6" ht="12.75" customHeight="1" x14ac:dyDescent="0.2">
      <c r="A201" s="83" t="s">
        <v>155</v>
      </c>
      <c r="B201" s="83">
        <v>19</v>
      </c>
      <c r="C201" s="84">
        <v>1843.4679289999999</v>
      </c>
      <c r="D201" s="84">
        <v>1603.84424717</v>
      </c>
      <c r="E201" s="84">
        <v>353.34019898000003</v>
      </c>
      <c r="F201" s="84">
        <v>353.34019898000003</v>
      </c>
    </row>
    <row r="202" spans="1:6" ht="12.75" customHeight="1" x14ac:dyDescent="0.2">
      <c r="A202" s="83" t="s">
        <v>155</v>
      </c>
      <c r="B202" s="83">
        <v>20</v>
      </c>
      <c r="C202" s="84">
        <v>1876.58801647</v>
      </c>
      <c r="D202" s="84">
        <v>1640.54592325</v>
      </c>
      <c r="E202" s="84">
        <v>361.42588282999998</v>
      </c>
      <c r="F202" s="84">
        <v>361.42588282999998</v>
      </c>
    </row>
    <row r="203" spans="1:6" ht="12.75" customHeight="1" x14ac:dyDescent="0.2">
      <c r="A203" s="83" t="s">
        <v>155</v>
      </c>
      <c r="B203" s="83">
        <v>21</v>
      </c>
      <c r="C203" s="84">
        <v>1898.2768267399999</v>
      </c>
      <c r="D203" s="84">
        <v>1642.67304883</v>
      </c>
      <c r="E203" s="84">
        <v>361.89450625000001</v>
      </c>
      <c r="F203" s="84">
        <v>361.89450625000001</v>
      </c>
    </row>
    <row r="204" spans="1:6" ht="12.75" customHeight="1" x14ac:dyDescent="0.2">
      <c r="A204" s="83" t="s">
        <v>155</v>
      </c>
      <c r="B204" s="83">
        <v>22</v>
      </c>
      <c r="C204" s="84">
        <v>1884.8485838300001</v>
      </c>
      <c r="D204" s="84">
        <v>1630.2734255099999</v>
      </c>
      <c r="E204" s="84">
        <v>359.16276632</v>
      </c>
      <c r="F204" s="84">
        <v>359.16276632</v>
      </c>
    </row>
    <row r="205" spans="1:6" ht="12.75" customHeight="1" x14ac:dyDescent="0.2">
      <c r="A205" s="83" t="s">
        <v>155</v>
      </c>
      <c r="B205" s="83">
        <v>23</v>
      </c>
      <c r="C205" s="84">
        <v>1934.9495801600001</v>
      </c>
      <c r="D205" s="84">
        <v>1680.8100641599999</v>
      </c>
      <c r="E205" s="84">
        <v>370.29640725000002</v>
      </c>
      <c r="F205" s="84">
        <v>370.29640725000002</v>
      </c>
    </row>
    <row r="206" spans="1:6" ht="12.75" customHeight="1" x14ac:dyDescent="0.2">
      <c r="A206" s="83" t="s">
        <v>155</v>
      </c>
      <c r="B206" s="83">
        <v>24</v>
      </c>
      <c r="C206" s="84">
        <v>1942.61052799</v>
      </c>
      <c r="D206" s="84">
        <v>1700.8542158499999</v>
      </c>
      <c r="E206" s="84">
        <v>374.71230022999998</v>
      </c>
      <c r="F206" s="84">
        <v>374.71230022999998</v>
      </c>
    </row>
    <row r="207" spans="1:6" ht="12.75" customHeight="1" x14ac:dyDescent="0.2">
      <c r="A207" s="83" t="s">
        <v>156</v>
      </c>
      <c r="B207" s="83">
        <v>1</v>
      </c>
      <c r="C207" s="84">
        <v>1888.23291195</v>
      </c>
      <c r="D207" s="84">
        <v>1650.7726232699999</v>
      </c>
      <c r="E207" s="84">
        <v>363.67890971999998</v>
      </c>
      <c r="F207" s="84">
        <v>363.67890971999998</v>
      </c>
    </row>
    <row r="208" spans="1:6" ht="12.75" customHeight="1" x14ac:dyDescent="0.2">
      <c r="A208" s="83" t="s">
        <v>156</v>
      </c>
      <c r="B208" s="83">
        <v>2</v>
      </c>
      <c r="C208" s="84">
        <v>1937.47480821</v>
      </c>
      <c r="D208" s="84">
        <v>1692.7514671900001</v>
      </c>
      <c r="E208" s="84">
        <v>372.92719744999999</v>
      </c>
      <c r="F208" s="84">
        <v>372.92719744999999</v>
      </c>
    </row>
    <row r="209" spans="1:6" ht="12.75" customHeight="1" x14ac:dyDescent="0.2">
      <c r="A209" s="83" t="s">
        <v>156</v>
      </c>
      <c r="B209" s="83">
        <v>3</v>
      </c>
      <c r="C209" s="84">
        <v>1959.6129529299999</v>
      </c>
      <c r="D209" s="84">
        <v>1712.7404970299999</v>
      </c>
      <c r="E209" s="84">
        <v>377.33094662000002</v>
      </c>
      <c r="F209" s="84">
        <v>377.33094662000002</v>
      </c>
    </row>
    <row r="210" spans="1:6" ht="12.75" customHeight="1" x14ac:dyDescent="0.2">
      <c r="A210" s="83" t="s">
        <v>156</v>
      </c>
      <c r="B210" s="83">
        <v>4</v>
      </c>
      <c r="C210" s="84">
        <v>1982.25964107</v>
      </c>
      <c r="D210" s="84">
        <v>1729.9736737600001</v>
      </c>
      <c r="E210" s="84">
        <v>381.12755849000001</v>
      </c>
      <c r="F210" s="84">
        <v>381.12755849000001</v>
      </c>
    </row>
    <row r="211" spans="1:6" ht="12.75" customHeight="1" x14ac:dyDescent="0.2">
      <c r="A211" s="83" t="s">
        <v>156</v>
      </c>
      <c r="B211" s="83">
        <v>5</v>
      </c>
      <c r="C211" s="84">
        <v>1970.2749033699999</v>
      </c>
      <c r="D211" s="84">
        <v>1719.1425921800001</v>
      </c>
      <c r="E211" s="84">
        <v>378.74138132000002</v>
      </c>
      <c r="F211" s="84">
        <v>378.74138132000002</v>
      </c>
    </row>
    <row r="212" spans="1:6" ht="12.75" customHeight="1" x14ac:dyDescent="0.2">
      <c r="A212" s="83" t="s">
        <v>156</v>
      </c>
      <c r="B212" s="83">
        <v>6</v>
      </c>
      <c r="C212" s="84">
        <v>1965.04586672</v>
      </c>
      <c r="D212" s="84">
        <v>1713.55339071</v>
      </c>
      <c r="E212" s="84">
        <v>377.51003385000001</v>
      </c>
      <c r="F212" s="84">
        <v>377.51003385000001</v>
      </c>
    </row>
    <row r="213" spans="1:6" ht="12.75" customHeight="1" x14ac:dyDescent="0.2">
      <c r="A213" s="83" t="s">
        <v>156</v>
      </c>
      <c r="B213" s="83">
        <v>7</v>
      </c>
      <c r="C213" s="84">
        <v>1898.62694145</v>
      </c>
      <c r="D213" s="84">
        <v>1647.1981626199999</v>
      </c>
      <c r="E213" s="84">
        <v>362.89142636999998</v>
      </c>
      <c r="F213" s="84">
        <v>362.89142636999998</v>
      </c>
    </row>
    <row r="214" spans="1:6" ht="12.75" customHeight="1" x14ac:dyDescent="0.2">
      <c r="A214" s="83" t="s">
        <v>156</v>
      </c>
      <c r="B214" s="83">
        <v>8</v>
      </c>
      <c r="C214" s="84">
        <v>1891.25399429</v>
      </c>
      <c r="D214" s="84">
        <v>1640.2040141299999</v>
      </c>
      <c r="E214" s="84">
        <v>361.35055741000002</v>
      </c>
      <c r="F214" s="84">
        <v>361.35055741000002</v>
      </c>
    </row>
    <row r="215" spans="1:6" ht="12.75" customHeight="1" x14ac:dyDescent="0.2">
      <c r="A215" s="83" t="s">
        <v>156</v>
      </c>
      <c r="B215" s="83">
        <v>9</v>
      </c>
      <c r="C215" s="84">
        <v>1877.0760446199999</v>
      </c>
      <c r="D215" s="84">
        <v>1626.0971119000001</v>
      </c>
      <c r="E215" s="84">
        <v>358.24268977000003</v>
      </c>
      <c r="F215" s="84">
        <v>358.24268977000003</v>
      </c>
    </row>
    <row r="216" spans="1:6" ht="12.75" customHeight="1" x14ac:dyDescent="0.2">
      <c r="A216" s="83" t="s">
        <v>156</v>
      </c>
      <c r="B216" s="83">
        <v>10</v>
      </c>
      <c r="C216" s="84">
        <v>1887.27978809</v>
      </c>
      <c r="D216" s="84">
        <v>1644.8324587100001</v>
      </c>
      <c r="E216" s="84">
        <v>362.37024216999998</v>
      </c>
      <c r="F216" s="84">
        <v>362.37024216999998</v>
      </c>
    </row>
    <row r="217" spans="1:6" ht="12.75" customHeight="1" x14ac:dyDescent="0.2">
      <c r="A217" s="83" t="s">
        <v>156</v>
      </c>
      <c r="B217" s="83">
        <v>11</v>
      </c>
      <c r="C217" s="84">
        <v>1927.3970207</v>
      </c>
      <c r="D217" s="84">
        <v>1673.5049689299999</v>
      </c>
      <c r="E217" s="84">
        <v>368.68703413999998</v>
      </c>
      <c r="F217" s="84">
        <v>368.68703413999998</v>
      </c>
    </row>
    <row r="218" spans="1:6" ht="12.75" customHeight="1" x14ac:dyDescent="0.2">
      <c r="A218" s="83" t="s">
        <v>156</v>
      </c>
      <c r="B218" s="83">
        <v>12</v>
      </c>
      <c r="C218" s="84">
        <v>1955.7006361900001</v>
      </c>
      <c r="D218" s="84">
        <v>1703.3144448200001</v>
      </c>
      <c r="E218" s="84">
        <v>375.25430908999999</v>
      </c>
      <c r="F218" s="84">
        <v>375.25430908999999</v>
      </c>
    </row>
    <row r="219" spans="1:6" ht="12.75" customHeight="1" x14ac:dyDescent="0.2">
      <c r="A219" s="83" t="s">
        <v>156</v>
      </c>
      <c r="B219" s="83">
        <v>13</v>
      </c>
      <c r="C219" s="84">
        <v>1965.3096239199999</v>
      </c>
      <c r="D219" s="84">
        <v>1716.36568582</v>
      </c>
      <c r="E219" s="84">
        <v>378.12960579999998</v>
      </c>
      <c r="F219" s="84">
        <v>378.12960579999998</v>
      </c>
    </row>
    <row r="220" spans="1:6" ht="12.75" customHeight="1" x14ac:dyDescent="0.2">
      <c r="A220" s="83" t="s">
        <v>156</v>
      </c>
      <c r="B220" s="83">
        <v>14</v>
      </c>
      <c r="C220" s="84">
        <v>1971.14917502</v>
      </c>
      <c r="D220" s="84">
        <v>1721.8027854100001</v>
      </c>
      <c r="E220" s="84">
        <v>379.32744396999999</v>
      </c>
      <c r="F220" s="84">
        <v>379.32744396999999</v>
      </c>
    </row>
    <row r="221" spans="1:6" ht="12.75" customHeight="1" x14ac:dyDescent="0.2">
      <c r="A221" s="83" t="s">
        <v>156</v>
      </c>
      <c r="B221" s="83">
        <v>15</v>
      </c>
      <c r="C221" s="84">
        <v>1963.5678225700001</v>
      </c>
      <c r="D221" s="84">
        <v>1725.33307487</v>
      </c>
      <c r="E221" s="84">
        <v>380.10519604000001</v>
      </c>
      <c r="F221" s="84">
        <v>380.10519604000001</v>
      </c>
    </row>
    <row r="222" spans="1:6" ht="12.75" customHeight="1" x14ac:dyDescent="0.2">
      <c r="A222" s="83" t="s">
        <v>156</v>
      </c>
      <c r="B222" s="83">
        <v>16</v>
      </c>
      <c r="C222" s="84">
        <v>1968.31961196</v>
      </c>
      <c r="D222" s="84">
        <v>1723.6891721300001</v>
      </c>
      <c r="E222" s="84">
        <v>379.74303062000001</v>
      </c>
      <c r="F222" s="84">
        <v>379.74303062000001</v>
      </c>
    </row>
    <row r="223" spans="1:6" ht="12.75" customHeight="1" x14ac:dyDescent="0.2">
      <c r="A223" s="83" t="s">
        <v>156</v>
      </c>
      <c r="B223" s="83">
        <v>17</v>
      </c>
      <c r="C223" s="84">
        <v>1970.60543207</v>
      </c>
      <c r="D223" s="84">
        <v>1718.95763192</v>
      </c>
      <c r="E223" s="84">
        <v>378.70063304000001</v>
      </c>
      <c r="F223" s="84">
        <v>378.70063304000001</v>
      </c>
    </row>
    <row r="224" spans="1:6" ht="12.75" customHeight="1" x14ac:dyDescent="0.2">
      <c r="A224" s="83" t="s">
        <v>156</v>
      </c>
      <c r="B224" s="83">
        <v>18</v>
      </c>
      <c r="C224" s="84">
        <v>1955.1031897099999</v>
      </c>
      <c r="D224" s="84">
        <v>1714.6522371399999</v>
      </c>
      <c r="E224" s="84">
        <v>377.75211883999998</v>
      </c>
      <c r="F224" s="84">
        <v>377.75211883999998</v>
      </c>
    </row>
    <row r="225" spans="1:6" ht="12.75" customHeight="1" x14ac:dyDescent="0.2">
      <c r="A225" s="83" t="s">
        <v>156</v>
      </c>
      <c r="B225" s="83">
        <v>19</v>
      </c>
      <c r="C225" s="84">
        <v>1963.45942401</v>
      </c>
      <c r="D225" s="84">
        <v>1713.31395408</v>
      </c>
      <c r="E225" s="84">
        <v>377.45728396999999</v>
      </c>
      <c r="F225" s="84">
        <v>377.45728396999999</v>
      </c>
    </row>
    <row r="226" spans="1:6" ht="12.75" customHeight="1" x14ac:dyDescent="0.2">
      <c r="A226" s="83" t="s">
        <v>156</v>
      </c>
      <c r="B226" s="83">
        <v>20</v>
      </c>
      <c r="C226" s="84">
        <v>1955.09409022</v>
      </c>
      <c r="D226" s="84">
        <v>1712.98222489</v>
      </c>
      <c r="E226" s="84">
        <v>377.38420128000001</v>
      </c>
      <c r="F226" s="84">
        <v>377.38420128000001</v>
      </c>
    </row>
    <row r="227" spans="1:6" ht="12.75" customHeight="1" x14ac:dyDescent="0.2">
      <c r="A227" s="83" t="s">
        <v>156</v>
      </c>
      <c r="B227" s="83">
        <v>21</v>
      </c>
      <c r="C227" s="84">
        <v>1928.1738367</v>
      </c>
      <c r="D227" s="84">
        <v>1676.31584079</v>
      </c>
      <c r="E227" s="84">
        <v>369.30629254000002</v>
      </c>
      <c r="F227" s="84">
        <v>369.30629254000002</v>
      </c>
    </row>
    <row r="228" spans="1:6" ht="12.75" customHeight="1" x14ac:dyDescent="0.2">
      <c r="A228" s="83" t="s">
        <v>156</v>
      </c>
      <c r="B228" s="83">
        <v>22</v>
      </c>
      <c r="C228" s="84">
        <v>1896.8827582599999</v>
      </c>
      <c r="D228" s="84">
        <v>1645.23263492</v>
      </c>
      <c r="E228" s="84">
        <v>362.45840430999999</v>
      </c>
      <c r="F228" s="84">
        <v>362.45840430999999</v>
      </c>
    </row>
    <row r="229" spans="1:6" ht="12.75" customHeight="1" x14ac:dyDescent="0.2">
      <c r="A229" s="83" t="s">
        <v>156</v>
      </c>
      <c r="B229" s="83">
        <v>23</v>
      </c>
      <c r="C229" s="84">
        <v>1887.6457154699999</v>
      </c>
      <c r="D229" s="84">
        <v>1636.78421381</v>
      </c>
      <c r="E229" s="84">
        <v>360.59714702000002</v>
      </c>
      <c r="F229" s="84">
        <v>360.59714702000002</v>
      </c>
    </row>
    <row r="230" spans="1:6" ht="12.75" customHeight="1" x14ac:dyDescent="0.2">
      <c r="A230" s="83" t="s">
        <v>156</v>
      </c>
      <c r="B230" s="83">
        <v>24</v>
      </c>
      <c r="C230" s="84">
        <v>1881.2862332699999</v>
      </c>
      <c r="D230" s="84">
        <v>1629.9248455899999</v>
      </c>
      <c r="E230" s="84">
        <v>359.08597127000002</v>
      </c>
      <c r="F230" s="84">
        <v>359.08597127000002</v>
      </c>
    </row>
    <row r="231" spans="1:6" ht="12.75" customHeight="1" x14ac:dyDescent="0.2">
      <c r="A231" s="83" t="s">
        <v>157</v>
      </c>
      <c r="B231" s="83">
        <v>1</v>
      </c>
      <c r="C231" s="84">
        <v>1786.0848609699999</v>
      </c>
      <c r="D231" s="84">
        <v>1546.62733817</v>
      </c>
      <c r="E231" s="84">
        <v>340.73483905000001</v>
      </c>
      <c r="F231" s="84">
        <v>340.73483905000001</v>
      </c>
    </row>
    <row r="232" spans="1:6" ht="12.75" customHeight="1" x14ac:dyDescent="0.2">
      <c r="A232" s="83" t="s">
        <v>157</v>
      </c>
      <c r="B232" s="83">
        <v>2</v>
      </c>
      <c r="C232" s="84">
        <v>1723.28222719</v>
      </c>
      <c r="D232" s="84">
        <v>1473.89399471</v>
      </c>
      <c r="E232" s="84">
        <v>324.71107982000001</v>
      </c>
      <c r="F232" s="84">
        <v>324.71107982000001</v>
      </c>
    </row>
    <row r="233" spans="1:6" ht="12.75" customHeight="1" x14ac:dyDescent="0.2">
      <c r="A233" s="83" t="s">
        <v>157</v>
      </c>
      <c r="B233" s="83">
        <v>3</v>
      </c>
      <c r="C233" s="84">
        <v>1743.9087436699999</v>
      </c>
      <c r="D233" s="84">
        <v>1502.39151926</v>
      </c>
      <c r="E233" s="84">
        <v>330.98932100000002</v>
      </c>
      <c r="F233" s="84">
        <v>330.98932100000002</v>
      </c>
    </row>
    <row r="234" spans="1:6" ht="12.75" customHeight="1" x14ac:dyDescent="0.2">
      <c r="A234" s="83" t="s">
        <v>157</v>
      </c>
      <c r="B234" s="83">
        <v>4</v>
      </c>
      <c r="C234" s="84">
        <v>1769.8446164100001</v>
      </c>
      <c r="D234" s="84">
        <v>1516.94531732</v>
      </c>
      <c r="E234" s="84">
        <v>334.19564350000002</v>
      </c>
      <c r="F234" s="84">
        <v>334.19564350000002</v>
      </c>
    </row>
    <row r="235" spans="1:6" ht="12.75" customHeight="1" x14ac:dyDescent="0.2">
      <c r="A235" s="83" t="s">
        <v>157</v>
      </c>
      <c r="B235" s="83">
        <v>5</v>
      </c>
      <c r="C235" s="84">
        <v>1768.2050029899999</v>
      </c>
      <c r="D235" s="84">
        <v>1515.8136741999999</v>
      </c>
      <c r="E235" s="84">
        <v>333.94633313000003</v>
      </c>
      <c r="F235" s="84">
        <v>333.94633313000003</v>
      </c>
    </row>
    <row r="236" spans="1:6" ht="12.75" customHeight="1" x14ac:dyDescent="0.2">
      <c r="A236" s="83" t="s">
        <v>157</v>
      </c>
      <c r="B236" s="83">
        <v>6</v>
      </c>
      <c r="C236" s="84">
        <v>1732.1685053599999</v>
      </c>
      <c r="D236" s="84">
        <v>1477.5780554</v>
      </c>
      <c r="E236" s="84">
        <v>325.52270897</v>
      </c>
      <c r="F236" s="84">
        <v>325.52270897</v>
      </c>
    </row>
    <row r="237" spans="1:6" ht="12.75" customHeight="1" x14ac:dyDescent="0.2">
      <c r="A237" s="83" t="s">
        <v>157</v>
      </c>
      <c r="B237" s="83">
        <v>7</v>
      </c>
      <c r="C237" s="84">
        <v>1714.9485023499999</v>
      </c>
      <c r="D237" s="84">
        <v>1453.7916519600001</v>
      </c>
      <c r="E237" s="84">
        <v>320.28236686999998</v>
      </c>
      <c r="F237" s="84">
        <v>320.28236686999998</v>
      </c>
    </row>
    <row r="238" spans="1:6" ht="12.75" customHeight="1" x14ac:dyDescent="0.2">
      <c r="A238" s="83" t="s">
        <v>157</v>
      </c>
      <c r="B238" s="83">
        <v>8</v>
      </c>
      <c r="C238" s="84">
        <v>1761.0677102</v>
      </c>
      <c r="D238" s="84">
        <v>1497.22275182</v>
      </c>
      <c r="E238" s="84">
        <v>329.85059862999998</v>
      </c>
      <c r="F238" s="84">
        <v>329.85059862999998</v>
      </c>
    </row>
    <row r="239" spans="1:6" ht="12.75" customHeight="1" x14ac:dyDescent="0.2">
      <c r="A239" s="83" t="s">
        <v>157</v>
      </c>
      <c r="B239" s="83">
        <v>9</v>
      </c>
      <c r="C239" s="84">
        <v>1747.3026760499999</v>
      </c>
      <c r="D239" s="84">
        <v>1482.9833786199999</v>
      </c>
      <c r="E239" s="84">
        <v>326.71354653999998</v>
      </c>
      <c r="F239" s="84">
        <v>326.71354653999998</v>
      </c>
    </row>
    <row r="240" spans="1:6" ht="12.75" customHeight="1" x14ac:dyDescent="0.2">
      <c r="A240" s="83" t="s">
        <v>157</v>
      </c>
      <c r="B240" s="83">
        <v>10</v>
      </c>
      <c r="C240" s="84">
        <v>1749.06453046</v>
      </c>
      <c r="D240" s="84">
        <v>1485.5232832700001</v>
      </c>
      <c r="E240" s="84">
        <v>327.27310861000001</v>
      </c>
      <c r="F240" s="84">
        <v>327.27310861000001</v>
      </c>
    </row>
    <row r="241" spans="1:6" ht="12.75" customHeight="1" x14ac:dyDescent="0.2">
      <c r="A241" s="83" t="s">
        <v>157</v>
      </c>
      <c r="B241" s="83">
        <v>11</v>
      </c>
      <c r="C241" s="84">
        <v>1796.5123800599999</v>
      </c>
      <c r="D241" s="84">
        <v>1531.8155244100001</v>
      </c>
      <c r="E241" s="84">
        <v>337.47167353999998</v>
      </c>
      <c r="F241" s="84">
        <v>337.47167353999998</v>
      </c>
    </row>
    <row r="242" spans="1:6" ht="12.75" customHeight="1" x14ac:dyDescent="0.2">
      <c r="A242" s="83" t="s">
        <v>157</v>
      </c>
      <c r="B242" s="83">
        <v>12</v>
      </c>
      <c r="C242" s="84">
        <v>1836.7701858800001</v>
      </c>
      <c r="D242" s="84">
        <v>1569.68990113</v>
      </c>
      <c r="E242" s="84">
        <v>345.81571308000002</v>
      </c>
      <c r="F242" s="84">
        <v>345.81571308000002</v>
      </c>
    </row>
    <row r="243" spans="1:6" ht="12.75" customHeight="1" x14ac:dyDescent="0.2">
      <c r="A243" s="83" t="s">
        <v>157</v>
      </c>
      <c r="B243" s="83">
        <v>13</v>
      </c>
      <c r="C243" s="84">
        <v>1876.0769587299999</v>
      </c>
      <c r="D243" s="84">
        <v>1609.7568777199999</v>
      </c>
      <c r="E243" s="84">
        <v>354.64280056000001</v>
      </c>
      <c r="F243" s="84">
        <v>354.64280056000001</v>
      </c>
    </row>
    <row r="244" spans="1:6" ht="12.75" customHeight="1" x14ac:dyDescent="0.2">
      <c r="A244" s="83" t="s">
        <v>157</v>
      </c>
      <c r="B244" s="83">
        <v>14</v>
      </c>
      <c r="C244" s="84">
        <v>1875.29973193</v>
      </c>
      <c r="D244" s="84">
        <v>1608.9599406299999</v>
      </c>
      <c r="E244" s="84">
        <v>354.46722870999997</v>
      </c>
      <c r="F244" s="84">
        <v>354.46722870999997</v>
      </c>
    </row>
    <row r="245" spans="1:6" ht="12.75" customHeight="1" x14ac:dyDescent="0.2">
      <c r="A245" s="83" t="s">
        <v>157</v>
      </c>
      <c r="B245" s="83">
        <v>15</v>
      </c>
      <c r="C245" s="84">
        <v>1875.13748369</v>
      </c>
      <c r="D245" s="84">
        <v>1607.4279654300001</v>
      </c>
      <c r="E245" s="84">
        <v>354.12972186000002</v>
      </c>
      <c r="F245" s="84">
        <v>354.12972186000002</v>
      </c>
    </row>
    <row r="246" spans="1:6" ht="12.75" customHeight="1" x14ac:dyDescent="0.2">
      <c r="A246" s="83" t="s">
        <v>157</v>
      </c>
      <c r="B246" s="83">
        <v>16</v>
      </c>
      <c r="C246" s="84">
        <v>1874.3139438999999</v>
      </c>
      <c r="D246" s="84">
        <v>1605.60606241</v>
      </c>
      <c r="E246" s="84">
        <v>353.7283415</v>
      </c>
      <c r="F246" s="84">
        <v>353.7283415</v>
      </c>
    </row>
    <row r="247" spans="1:6" ht="12.75" customHeight="1" x14ac:dyDescent="0.2">
      <c r="A247" s="83" t="s">
        <v>157</v>
      </c>
      <c r="B247" s="83">
        <v>17</v>
      </c>
      <c r="C247" s="84">
        <v>1872.1561195899999</v>
      </c>
      <c r="D247" s="84">
        <v>1602.8545679700001</v>
      </c>
      <c r="E247" s="84">
        <v>353.12216444000001</v>
      </c>
      <c r="F247" s="84">
        <v>353.12216444000001</v>
      </c>
    </row>
    <row r="248" spans="1:6" ht="12.75" customHeight="1" x14ac:dyDescent="0.2">
      <c r="A248" s="83" t="s">
        <v>157</v>
      </c>
      <c r="B248" s="83">
        <v>18</v>
      </c>
      <c r="C248" s="84">
        <v>1866.2889442799999</v>
      </c>
      <c r="D248" s="84">
        <v>1602.32534706</v>
      </c>
      <c r="E248" s="84">
        <v>353.00557268</v>
      </c>
      <c r="F248" s="84">
        <v>353.00557268</v>
      </c>
    </row>
    <row r="249" spans="1:6" ht="12.75" customHeight="1" x14ac:dyDescent="0.2">
      <c r="A249" s="83" t="s">
        <v>157</v>
      </c>
      <c r="B249" s="83">
        <v>19</v>
      </c>
      <c r="C249" s="84">
        <v>1828.0478416599999</v>
      </c>
      <c r="D249" s="84">
        <v>1571.434215</v>
      </c>
      <c r="E249" s="84">
        <v>346.19999990000002</v>
      </c>
      <c r="F249" s="84">
        <v>346.19999990000002</v>
      </c>
    </row>
    <row r="250" spans="1:6" ht="12.75" customHeight="1" x14ac:dyDescent="0.2">
      <c r="A250" s="83" t="s">
        <v>157</v>
      </c>
      <c r="B250" s="83">
        <v>20</v>
      </c>
      <c r="C250" s="84">
        <v>1804.03642786</v>
      </c>
      <c r="D250" s="84">
        <v>1551.52222037</v>
      </c>
      <c r="E250" s="84">
        <v>341.81322222</v>
      </c>
      <c r="F250" s="84">
        <v>341.81322222</v>
      </c>
    </row>
    <row r="251" spans="1:6" ht="12.75" customHeight="1" x14ac:dyDescent="0.2">
      <c r="A251" s="83" t="s">
        <v>157</v>
      </c>
      <c r="B251" s="83">
        <v>21</v>
      </c>
      <c r="C251" s="84">
        <v>1787.31096226</v>
      </c>
      <c r="D251" s="84">
        <v>1544.10188982</v>
      </c>
      <c r="E251" s="84">
        <v>340.17846182</v>
      </c>
      <c r="F251" s="84">
        <v>340.17846182</v>
      </c>
    </row>
    <row r="252" spans="1:6" ht="12.75" customHeight="1" x14ac:dyDescent="0.2">
      <c r="A252" s="83" t="s">
        <v>157</v>
      </c>
      <c r="B252" s="83">
        <v>22</v>
      </c>
      <c r="C252" s="84">
        <v>1776.9139252800001</v>
      </c>
      <c r="D252" s="84">
        <v>1524.2570760900001</v>
      </c>
      <c r="E252" s="84">
        <v>335.80648465000002</v>
      </c>
      <c r="F252" s="84">
        <v>335.80648465000002</v>
      </c>
    </row>
    <row r="253" spans="1:6" ht="12.75" customHeight="1" x14ac:dyDescent="0.2">
      <c r="A253" s="83" t="s">
        <v>157</v>
      </c>
      <c r="B253" s="83">
        <v>23</v>
      </c>
      <c r="C253" s="84">
        <v>1765.4436911299999</v>
      </c>
      <c r="D253" s="84">
        <v>1512.87711713</v>
      </c>
      <c r="E253" s="84">
        <v>333.29938523999999</v>
      </c>
      <c r="F253" s="84">
        <v>333.29938523999999</v>
      </c>
    </row>
    <row r="254" spans="1:6" ht="12.75" customHeight="1" x14ac:dyDescent="0.2">
      <c r="A254" s="83" t="s">
        <v>157</v>
      </c>
      <c r="B254" s="83">
        <v>24</v>
      </c>
      <c r="C254" s="84">
        <v>1744.7656145599999</v>
      </c>
      <c r="D254" s="84">
        <v>1505.44066576</v>
      </c>
      <c r="E254" s="84">
        <v>331.66107327999998</v>
      </c>
      <c r="F254" s="84">
        <v>331.66107327999998</v>
      </c>
    </row>
    <row r="255" spans="1:6" ht="12.75" customHeight="1" x14ac:dyDescent="0.2">
      <c r="A255" s="83" t="s">
        <v>158</v>
      </c>
      <c r="B255" s="83">
        <v>1</v>
      </c>
      <c r="C255" s="84">
        <v>1795.1849135499999</v>
      </c>
      <c r="D255" s="84">
        <v>1549.52160553</v>
      </c>
      <c r="E255" s="84">
        <v>341.37247016999999</v>
      </c>
      <c r="F255" s="84">
        <v>341.37247016999999</v>
      </c>
    </row>
    <row r="256" spans="1:6" ht="12.75" customHeight="1" x14ac:dyDescent="0.2">
      <c r="A256" s="83" t="s">
        <v>158</v>
      </c>
      <c r="B256" s="83">
        <v>2</v>
      </c>
      <c r="C256" s="84">
        <v>1821.36251333</v>
      </c>
      <c r="D256" s="84">
        <v>1570.4401218600001</v>
      </c>
      <c r="E256" s="84">
        <v>345.98099293000001</v>
      </c>
      <c r="F256" s="84">
        <v>345.98099293000001</v>
      </c>
    </row>
    <row r="257" spans="1:6" ht="12.75" customHeight="1" x14ac:dyDescent="0.2">
      <c r="A257" s="83" t="s">
        <v>158</v>
      </c>
      <c r="B257" s="83">
        <v>3</v>
      </c>
      <c r="C257" s="84">
        <v>1813.20114515</v>
      </c>
      <c r="D257" s="84">
        <v>1563.1340842899999</v>
      </c>
      <c r="E257" s="84">
        <v>344.37141222000002</v>
      </c>
      <c r="F257" s="84">
        <v>344.37141222000002</v>
      </c>
    </row>
    <row r="258" spans="1:6" ht="12.75" customHeight="1" x14ac:dyDescent="0.2">
      <c r="A258" s="83" t="s">
        <v>158</v>
      </c>
      <c r="B258" s="83">
        <v>4</v>
      </c>
      <c r="C258" s="84">
        <v>1844.68279037</v>
      </c>
      <c r="D258" s="84">
        <v>1594.14690277</v>
      </c>
      <c r="E258" s="84">
        <v>351.20379351999998</v>
      </c>
      <c r="F258" s="84">
        <v>351.20379351999998</v>
      </c>
    </row>
    <row r="259" spans="1:6" ht="12.75" customHeight="1" x14ac:dyDescent="0.2">
      <c r="A259" s="83" t="s">
        <v>158</v>
      </c>
      <c r="B259" s="83">
        <v>5</v>
      </c>
      <c r="C259" s="84">
        <v>1829.9044692</v>
      </c>
      <c r="D259" s="84">
        <v>1579.9702850599999</v>
      </c>
      <c r="E259" s="84">
        <v>348.08056698000001</v>
      </c>
      <c r="F259" s="84">
        <v>348.08056698000001</v>
      </c>
    </row>
    <row r="260" spans="1:6" ht="12.75" customHeight="1" x14ac:dyDescent="0.2">
      <c r="A260" s="83" t="s">
        <v>158</v>
      </c>
      <c r="B260" s="83">
        <v>6</v>
      </c>
      <c r="C260" s="84">
        <v>1804.2622554899999</v>
      </c>
      <c r="D260" s="84">
        <v>1554.5288385700001</v>
      </c>
      <c r="E260" s="84">
        <v>342.47560515999999</v>
      </c>
      <c r="F260" s="84">
        <v>342.47560515999999</v>
      </c>
    </row>
    <row r="261" spans="1:6" ht="12.75" customHeight="1" x14ac:dyDescent="0.2">
      <c r="A261" s="83" t="s">
        <v>158</v>
      </c>
      <c r="B261" s="83">
        <v>7</v>
      </c>
      <c r="C261" s="84">
        <v>1862.04456467</v>
      </c>
      <c r="D261" s="84">
        <v>1610.9643886700001</v>
      </c>
      <c r="E261" s="84">
        <v>354.90882525000001</v>
      </c>
      <c r="F261" s="84">
        <v>354.90882525000001</v>
      </c>
    </row>
    <row r="262" spans="1:6" ht="12.75" customHeight="1" x14ac:dyDescent="0.2">
      <c r="A262" s="83" t="s">
        <v>158</v>
      </c>
      <c r="B262" s="83">
        <v>8</v>
      </c>
      <c r="C262" s="84">
        <v>1848.27087766</v>
      </c>
      <c r="D262" s="84">
        <v>1597.0971944800001</v>
      </c>
      <c r="E262" s="84">
        <v>351.85376726999999</v>
      </c>
      <c r="F262" s="84">
        <v>351.85376726999999</v>
      </c>
    </row>
    <row r="263" spans="1:6" ht="12.75" customHeight="1" x14ac:dyDescent="0.2">
      <c r="A263" s="83" t="s">
        <v>158</v>
      </c>
      <c r="B263" s="83">
        <v>9</v>
      </c>
      <c r="C263" s="84">
        <v>1835.47802</v>
      </c>
      <c r="D263" s="84">
        <v>1584.54350772</v>
      </c>
      <c r="E263" s="84">
        <v>349.08808589</v>
      </c>
      <c r="F263" s="84">
        <v>349.08808589</v>
      </c>
    </row>
    <row r="264" spans="1:6" ht="12.75" customHeight="1" x14ac:dyDescent="0.2">
      <c r="A264" s="83" t="s">
        <v>158</v>
      </c>
      <c r="B264" s="83">
        <v>10</v>
      </c>
      <c r="C264" s="84">
        <v>1831.4253221399999</v>
      </c>
      <c r="D264" s="84">
        <v>1577.69234252</v>
      </c>
      <c r="E264" s="84">
        <v>347.57871733000002</v>
      </c>
      <c r="F264" s="84">
        <v>347.57871733000002</v>
      </c>
    </row>
    <row r="265" spans="1:6" ht="12.75" customHeight="1" x14ac:dyDescent="0.2">
      <c r="A265" s="83" t="s">
        <v>158</v>
      </c>
      <c r="B265" s="83">
        <v>11</v>
      </c>
      <c r="C265" s="84">
        <v>1832.68049307</v>
      </c>
      <c r="D265" s="84">
        <v>1577.5673567199999</v>
      </c>
      <c r="E265" s="84">
        <v>347.55118191999998</v>
      </c>
      <c r="F265" s="84">
        <v>347.55118191999998</v>
      </c>
    </row>
    <row r="266" spans="1:6" ht="12.75" customHeight="1" x14ac:dyDescent="0.2">
      <c r="A266" s="83" t="s">
        <v>158</v>
      </c>
      <c r="B266" s="83">
        <v>12</v>
      </c>
      <c r="C266" s="84">
        <v>1853.65667205</v>
      </c>
      <c r="D266" s="84">
        <v>1591.87532033</v>
      </c>
      <c r="E266" s="84">
        <v>350.70334506</v>
      </c>
      <c r="F266" s="84">
        <v>350.70334506</v>
      </c>
    </row>
    <row r="267" spans="1:6" ht="12.75" customHeight="1" x14ac:dyDescent="0.2">
      <c r="A267" s="83" t="s">
        <v>158</v>
      </c>
      <c r="B267" s="83">
        <v>13</v>
      </c>
      <c r="C267" s="84">
        <v>1851.56824742</v>
      </c>
      <c r="D267" s="84">
        <v>1586.44088345</v>
      </c>
      <c r="E267" s="84">
        <v>349.50609351000003</v>
      </c>
      <c r="F267" s="84">
        <v>349.50609351000003</v>
      </c>
    </row>
    <row r="268" spans="1:6" ht="12.75" customHeight="1" x14ac:dyDescent="0.2">
      <c r="A268" s="83" t="s">
        <v>158</v>
      </c>
      <c r="B268" s="83">
        <v>14</v>
      </c>
      <c r="C268" s="84">
        <v>1832.27032349</v>
      </c>
      <c r="D268" s="84">
        <v>1565.6680635800001</v>
      </c>
      <c r="E268" s="84">
        <v>344.92966889000002</v>
      </c>
      <c r="F268" s="84">
        <v>344.92966889000002</v>
      </c>
    </row>
    <row r="269" spans="1:6" ht="12.75" customHeight="1" x14ac:dyDescent="0.2">
      <c r="A269" s="83" t="s">
        <v>158</v>
      </c>
      <c r="B269" s="83">
        <v>15</v>
      </c>
      <c r="C269" s="84">
        <v>1833.9280526099999</v>
      </c>
      <c r="D269" s="84">
        <v>1569.09048295</v>
      </c>
      <c r="E269" s="84">
        <v>345.68365627999998</v>
      </c>
      <c r="F269" s="84">
        <v>345.68365627999998</v>
      </c>
    </row>
    <row r="270" spans="1:6" ht="12.75" customHeight="1" x14ac:dyDescent="0.2">
      <c r="A270" s="83" t="s">
        <v>158</v>
      </c>
      <c r="B270" s="83">
        <v>16</v>
      </c>
      <c r="C270" s="84">
        <v>1830.2645125399999</v>
      </c>
      <c r="D270" s="84">
        <v>1566.11252741</v>
      </c>
      <c r="E270" s="84">
        <v>345.02758796000001</v>
      </c>
      <c r="F270" s="84">
        <v>345.02758796000001</v>
      </c>
    </row>
    <row r="271" spans="1:6" ht="12.75" customHeight="1" x14ac:dyDescent="0.2">
      <c r="A271" s="83" t="s">
        <v>158</v>
      </c>
      <c r="B271" s="83">
        <v>17</v>
      </c>
      <c r="C271" s="84">
        <v>1797.2619909699999</v>
      </c>
      <c r="D271" s="84">
        <v>1532.57626233</v>
      </c>
      <c r="E271" s="84">
        <v>337.63927042</v>
      </c>
      <c r="F271" s="84">
        <v>337.63927042</v>
      </c>
    </row>
    <row r="272" spans="1:6" ht="12.75" customHeight="1" x14ac:dyDescent="0.2">
      <c r="A272" s="83" t="s">
        <v>158</v>
      </c>
      <c r="B272" s="83">
        <v>18</v>
      </c>
      <c r="C272" s="84">
        <v>1824.0134861900001</v>
      </c>
      <c r="D272" s="84">
        <v>1563.5824058000001</v>
      </c>
      <c r="E272" s="84">
        <v>344.47018116999999</v>
      </c>
      <c r="F272" s="84">
        <v>344.47018116999999</v>
      </c>
    </row>
    <row r="273" spans="1:6" ht="12.75" customHeight="1" x14ac:dyDescent="0.2">
      <c r="A273" s="83" t="s">
        <v>158</v>
      </c>
      <c r="B273" s="83">
        <v>19</v>
      </c>
      <c r="C273" s="84">
        <v>1820.5675090499999</v>
      </c>
      <c r="D273" s="84">
        <v>1562.6099164899999</v>
      </c>
      <c r="E273" s="84">
        <v>344.25593370000001</v>
      </c>
      <c r="F273" s="84">
        <v>344.25593370000001</v>
      </c>
    </row>
    <row r="274" spans="1:6" ht="12.75" customHeight="1" x14ac:dyDescent="0.2">
      <c r="A274" s="83" t="s">
        <v>158</v>
      </c>
      <c r="B274" s="83">
        <v>20</v>
      </c>
      <c r="C274" s="84">
        <v>1815.8937172999999</v>
      </c>
      <c r="D274" s="84">
        <v>1560.72329569</v>
      </c>
      <c r="E274" s="84">
        <v>343.84029548000001</v>
      </c>
      <c r="F274" s="84">
        <v>343.84029548000001</v>
      </c>
    </row>
    <row r="275" spans="1:6" ht="12.75" customHeight="1" x14ac:dyDescent="0.2">
      <c r="A275" s="83" t="s">
        <v>158</v>
      </c>
      <c r="B275" s="83">
        <v>21</v>
      </c>
      <c r="C275" s="84">
        <v>1802.81943604</v>
      </c>
      <c r="D275" s="84">
        <v>1564.4015051199999</v>
      </c>
      <c r="E275" s="84">
        <v>344.65063555</v>
      </c>
      <c r="F275" s="84">
        <v>344.65063555</v>
      </c>
    </row>
    <row r="276" spans="1:6" ht="12.75" customHeight="1" x14ac:dyDescent="0.2">
      <c r="A276" s="83" t="s">
        <v>158</v>
      </c>
      <c r="B276" s="83">
        <v>22</v>
      </c>
      <c r="C276" s="84">
        <v>1814.83572129</v>
      </c>
      <c r="D276" s="84">
        <v>1561.53312123</v>
      </c>
      <c r="E276" s="84">
        <v>344.01870676999999</v>
      </c>
      <c r="F276" s="84">
        <v>344.01870676999999</v>
      </c>
    </row>
    <row r="277" spans="1:6" ht="12.75" customHeight="1" x14ac:dyDescent="0.2">
      <c r="A277" s="83" t="s">
        <v>158</v>
      </c>
      <c r="B277" s="83">
        <v>23</v>
      </c>
      <c r="C277" s="84">
        <v>1798.9329664500001</v>
      </c>
      <c r="D277" s="84">
        <v>1546.0666412600001</v>
      </c>
      <c r="E277" s="84">
        <v>340.61131286</v>
      </c>
      <c r="F277" s="84">
        <v>340.61131286</v>
      </c>
    </row>
    <row r="278" spans="1:6" ht="12.75" customHeight="1" x14ac:dyDescent="0.2">
      <c r="A278" s="83" t="s">
        <v>158</v>
      </c>
      <c r="B278" s="83">
        <v>24</v>
      </c>
      <c r="C278" s="84">
        <v>1789.78525917</v>
      </c>
      <c r="D278" s="84">
        <v>1548.02228274</v>
      </c>
      <c r="E278" s="84">
        <v>341.04215691000002</v>
      </c>
      <c r="F278" s="84">
        <v>341.04215691000002</v>
      </c>
    </row>
    <row r="279" spans="1:6" ht="12.75" customHeight="1" x14ac:dyDescent="0.2">
      <c r="A279" s="83" t="s">
        <v>159</v>
      </c>
      <c r="B279" s="83">
        <v>1</v>
      </c>
      <c r="C279" s="84">
        <v>2004.5930747</v>
      </c>
      <c r="D279" s="84">
        <v>1751.7801523200001</v>
      </c>
      <c r="E279" s="84">
        <v>385.93170670000001</v>
      </c>
      <c r="F279" s="84">
        <v>385.93170670000001</v>
      </c>
    </row>
    <row r="280" spans="1:6" ht="12.75" customHeight="1" x14ac:dyDescent="0.2">
      <c r="A280" s="83" t="s">
        <v>159</v>
      </c>
      <c r="B280" s="83">
        <v>2</v>
      </c>
      <c r="C280" s="84">
        <v>2049.16602349</v>
      </c>
      <c r="D280" s="84">
        <v>1795.9305511299999</v>
      </c>
      <c r="E280" s="84">
        <v>395.65840599000001</v>
      </c>
      <c r="F280" s="84">
        <v>395.65840599000001</v>
      </c>
    </row>
    <row r="281" spans="1:6" ht="12.75" customHeight="1" x14ac:dyDescent="0.2">
      <c r="A281" s="83" t="s">
        <v>159</v>
      </c>
      <c r="B281" s="83">
        <v>3</v>
      </c>
      <c r="C281" s="84">
        <v>2057.1604196899998</v>
      </c>
      <c r="D281" s="84">
        <v>1808.900363</v>
      </c>
      <c r="E281" s="84">
        <v>398.51576318999997</v>
      </c>
      <c r="F281" s="84">
        <v>398.51576318999997</v>
      </c>
    </row>
    <row r="282" spans="1:6" ht="12.75" customHeight="1" x14ac:dyDescent="0.2">
      <c r="A282" s="83" t="s">
        <v>159</v>
      </c>
      <c r="B282" s="83">
        <v>4</v>
      </c>
      <c r="C282" s="84">
        <v>2066.2923037599999</v>
      </c>
      <c r="D282" s="84">
        <v>1810.38233958</v>
      </c>
      <c r="E282" s="84">
        <v>398.84225493000002</v>
      </c>
      <c r="F282" s="84">
        <v>398.84225493000002</v>
      </c>
    </row>
    <row r="283" spans="1:6" ht="12.75" customHeight="1" x14ac:dyDescent="0.2">
      <c r="A283" s="83" t="s">
        <v>159</v>
      </c>
      <c r="B283" s="83">
        <v>5</v>
      </c>
      <c r="C283" s="84">
        <v>2059.8416139300002</v>
      </c>
      <c r="D283" s="84">
        <v>1805.08040643</v>
      </c>
      <c r="E283" s="84">
        <v>397.67419504999998</v>
      </c>
      <c r="F283" s="84">
        <v>397.67419504999998</v>
      </c>
    </row>
    <row r="284" spans="1:6" ht="12.75" customHeight="1" x14ac:dyDescent="0.2">
      <c r="A284" s="83" t="s">
        <v>159</v>
      </c>
      <c r="B284" s="83">
        <v>6</v>
      </c>
      <c r="C284" s="84">
        <v>2043.16501724</v>
      </c>
      <c r="D284" s="84">
        <v>1791.27357489</v>
      </c>
      <c r="E284" s="84">
        <v>394.63243547000002</v>
      </c>
      <c r="F284" s="84">
        <v>394.63243547000002</v>
      </c>
    </row>
    <row r="285" spans="1:6" ht="12.75" customHeight="1" x14ac:dyDescent="0.2">
      <c r="A285" s="83" t="s">
        <v>159</v>
      </c>
      <c r="B285" s="83">
        <v>7</v>
      </c>
      <c r="C285" s="84">
        <v>1977.1061632200001</v>
      </c>
      <c r="D285" s="84">
        <v>1736.8911309499999</v>
      </c>
      <c r="E285" s="84">
        <v>382.65153171999998</v>
      </c>
      <c r="F285" s="84">
        <v>382.65153171999998</v>
      </c>
    </row>
    <row r="286" spans="1:6" ht="12.75" customHeight="1" x14ac:dyDescent="0.2">
      <c r="A286" s="83" t="s">
        <v>159</v>
      </c>
      <c r="B286" s="83">
        <v>8</v>
      </c>
      <c r="C286" s="84">
        <v>1919.29592609</v>
      </c>
      <c r="D286" s="84">
        <v>1672.29523488</v>
      </c>
      <c r="E286" s="84">
        <v>368.42051968999999</v>
      </c>
      <c r="F286" s="84">
        <v>368.42051968999999</v>
      </c>
    </row>
    <row r="287" spans="1:6" ht="12.75" customHeight="1" x14ac:dyDescent="0.2">
      <c r="A287" s="83" t="s">
        <v>159</v>
      </c>
      <c r="B287" s="83">
        <v>9</v>
      </c>
      <c r="C287" s="84">
        <v>1877.90359599</v>
      </c>
      <c r="D287" s="84">
        <v>1636.76364696</v>
      </c>
      <c r="E287" s="84">
        <v>360.59261597</v>
      </c>
      <c r="F287" s="84">
        <v>360.59261597</v>
      </c>
    </row>
    <row r="288" spans="1:6" ht="12.75" customHeight="1" x14ac:dyDescent="0.2">
      <c r="A288" s="83" t="s">
        <v>159</v>
      </c>
      <c r="B288" s="83">
        <v>10</v>
      </c>
      <c r="C288" s="84">
        <v>1839.2388298799999</v>
      </c>
      <c r="D288" s="84">
        <v>1585.7136737200001</v>
      </c>
      <c r="E288" s="84">
        <v>349.34588316999998</v>
      </c>
      <c r="F288" s="84">
        <v>349.34588316999998</v>
      </c>
    </row>
    <row r="289" spans="1:6" ht="12.75" customHeight="1" x14ac:dyDescent="0.2">
      <c r="A289" s="83" t="s">
        <v>159</v>
      </c>
      <c r="B289" s="83">
        <v>11</v>
      </c>
      <c r="C289" s="84">
        <v>1845.9850630599999</v>
      </c>
      <c r="D289" s="84">
        <v>1592.72921505</v>
      </c>
      <c r="E289" s="84">
        <v>350.89146514999999</v>
      </c>
      <c r="F289" s="84">
        <v>350.89146514999999</v>
      </c>
    </row>
    <row r="290" spans="1:6" ht="12.75" customHeight="1" x14ac:dyDescent="0.2">
      <c r="A290" s="83" t="s">
        <v>159</v>
      </c>
      <c r="B290" s="83">
        <v>12</v>
      </c>
      <c r="C290" s="84">
        <v>1870.7865432399999</v>
      </c>
      <c r="D290" s="84">
        <v>1616.0032019800001</v>
      </c>
      <c r="E290" s="84">
        <v>356.01891763999998</v>
      </c>
      <c r="F290" s="84">
        <v>356.01891763999998</v>
      </c>
    </row>
    <row r="291" spans="1:6" ht="12.75" customHeight="1" x14ac:dyDescent="0.2">
      <c r="A291" s="83" t="s">
        <v>159</v>
      </c>
      <c r="B291" s="83">
        <v>13</v>
      </c>
      <c r="C291" s="84">
        <v>1905.3406223899999</v>
      </c>
      <c r="D291" s="84">
        <v>1651.6506153400001</v>
      </c>
      <c r="E291" s="84">
        <v>363.87233866000003</v>
      </c>
      <c r="F291" s="84">
        <v>363.87233866000003</v>
      </c>
    </row>
    <row r="292" spans="1:6" ht="12.75" customHeight="1" x14ac:dyDescent="0.2">
      <c r="A292" s="83" t="s">
        <v>159</v>
      </c>
      <c r="B292" s="83">
        <v>14</v>
      </c>
      <c r="C292" s="84">
        <v>1931.96350583</v>
      </c>
      <c r="D292" s="84">
        <v>1677.7442467000001</v>
      </c>
      <c r="E292" s="84">
        <v>369.62098221999997</v>
      </c>
      <c r="F292" s="84">
        <v>369.62098221999997</v>
      </c>
    </row>
    <row r="293" spans="1:6" ht="12.75" customHeight="1" x14ac:dyDescent="0.2">
      <c r="A293" s="83" t="s">
        <v>159</v>
      </c>
      <c r="B293" s="83">
        <v>15</v>
      </c>
      <c r="C293" s="84">
        <v>1958.5900317099999</v>
      </c>
      <c r="D293" s="84">
        <v>1699.21354479</v>
      </c>
      <c r="E293" s="84">
        <v>374.35084677999998</v>
      </c>
      <c r="F293" s="84">
        <v>374.35084677999998</v>
      </c>
    </row>
    <row r="294" spans="1:6" ht="12.75" customHeight="1" x14ac:dyDescent="0.2">
      <c r="A294" s="83" t="s">
        <v>159</v>
      </c>
      <c r="B294" s="83">
        <v>16</v>
      </c>
      <c r="C294" s="84">
        <v>1959.39752875</v>
      </c>
      <c r="D294" s="84">
        <v>1704.66473124</v>
      </c>
      <c r="E294" s="84">
        <v>375.55178839000001</v>
      </c>
      <c r="F294" s="84">
        <v>375.55178839000001</v>
      </c>
    </row>
    <row r="295" spans="1:6" ht="12.75" customHeight="1" x14ac:dyDescent="0.2">
      <c r="A295" s="83" t="s">
        <v>159</v>
      </c>
      <c r="B295" s="83">
        <v>17</v>
      </c>
      <c r="C295" s="84">
        <v>1924.9106150600001</v>
      </c>
      <c r="D295" s="84">
        <v>1685.00338964</v>
      </c>
      <c r="E295" s="84">
        <v>371.22023166000002</v>
      </c>
      <c r="F295" s="84">
        <v>371.22023166000002</v>
      </c>
    </row>
    <row r="296" spans="1:6" ht="12.75" customHeight="1" x14ac:dyDescent="0.2">
      <c r="A296" s="83" t="s">
        <v>159</v>
      </c>
      <c r="B296" s="83">
        <v>18</v>
      </c>
      <c r="C296" s="84">
        <v>1891.39264456</v>
      </c>
      <c r="D296" s="84">
        <v>1636.7083123100001</v>
      </c>
      <c r="E296" s="84">
        <v>360.58042528999999</v>
      </c>
      <c r="F296" s="84">
        <v>360.58042528999999</v>
      </c>
    </row>
    <row r="297" spans="1:6" ht="12.75" customHeight="1" x14ac:dyDescent="0.2">
      <c r="A297" s="83" t="s">
        <v>159</v>
      </c>
      <c r="B297" s="83">
        <v>19</v>
      </c>
      <c r="C297" s="84">
        <v>1858.6416334</v>
      </c>
      <c r="D297" s="84">
        <v>1616.2566498900001</v>
      </c>
      <c r="E297" s="84">
        <v>356.07475432000001</v>
      </c>
      <c r="F297" s="84">
        <v>356.07475432000001</v>
      </c>
    </row>
    <row r="298" spans="1:6" ht="12.75" customHeight="1" x14ac:dyDescent="0.2">
      <c r="A298" s="83" t="s">
        <v>159</v>
      </c>
      <c r="B298" s="83">
        <v>20</v>
      </c>
      <c r="C298" s="84">
        <v>1872.4075857299999</v>
      </c>
      <c r="D298" s="84">
        <v>1629.6006454999999</v>
      </c>
      <c r="E298" s="84">
        <v>359.0145473</v>
      </c>
      <c r="F298" s="84">
        <v>359.0145473</v>
      </c>
    </row>
    <row r="299" spans="1:6" ht="12.75" customHeight="1" x14ac:dyDescent="0.2">
      <c r="A299" s="83" t="s">
        <v>159</v>
      </c>
      <c r="B299" s="83">
        <v>21</v>
      </c>
      <c r="C299" s="84">
        <v>1893.13191837</v>
      </c>
      <c r="D299" s="84">
        <v>1656.8202871399999</v>
      </c>
      <c r="E299" s="84">
        <v>365.01126026999998</v>
      </c>
      <c r="F299" s="84">
        <v>365.01126026999998</v>
      </c>
    </row>
    <row r="300" spans="1:6" ht="12.75" customHeight="1" x14ac:dyDescent="0.2">
      <c r="A300" s="83" t="s">
        <v>159</v>
      </c>
      <c r="B300" s="83">
        <v>22</v>
      </c>
      <c r="C300" s="84">
        <v>1938.8335635599999</v>
      </c>
      <c r="D300" s="84">
        <v>1687.80155259</v>
      </c>
      <c r="E300" s="84">
        <v>371.83669018000001</v>
      </c>
      <c r="F300" s="84">
        <v>371.83669018000001</v>
      </c>
    </row>
    <row r="301" spans="1:6" ht="12.75" customHeight="1" x14ac:dyDescent="0.2">
      <c r="A301" s="83" t="s">
        <v>159</v>
      </c>
      <c r="B301" s="83">
        <v>23</v>
      </c>
      <c r="C301" s="84">
        <v>1958.0467298999999</v>
      </c>
      <c r="D301" s="84">
        <v>1719.7483155100001</v>
      </c>
      <c r="E301" s="84">
        <v>378.87482720000003</v>
      </c>
      <c r="F301" s="84">
        <v>378.87482720000003</v>
      </c>
    </row>
    <row r="302" spans="1:6" ht="12.75" customHeight="1" x14ac:dyDescent="0.2">
      <c r="A302" s="83" t="s">
        <v>159</v>
      </c>
      <c r="B302" s="83">
        <v>24</v>
      </c>
      <c r="C302" s="84">
        <v>2000.0278461600001</v>
      </c>
      <c r="D302" s="84">
        <v>1764.8681395399999</v>
      </c>
      <c r="E302" s="84">
        <v>388.81509891000002</v>
      </c>
      <c r="F302" s="84">
        <v>388.81509891000002</v>
      </c>
    </row>
    <row r="303" spans="1:6" ht="12.75" customHeight="1" x14ac:dyDescent="0.2">
      <c r="A303" s="83" t="s">
        <v>160</v>
      </c>
      <c r="B303" s="83">
        <v>1</v>
      </c>
      <c r="C303" s="84">
        <v>1906.8934489799999</v>
      </c>
      <c r="D303" s="84">
        <v>1648.7003095</v>
      </c>
      <c r="E303" s="84">
        <v>363.22236179999999</v>
      </c>
      <c r="F303" s="84">
        <v>363.22236179999999</v>
      </c>
    </row>
    <row r="304" spans="1:6" ht="12.75" customHeight="1" x14ac:dyDescent="0.2">
      <c r="A304" s="83" t="s">
        <v>160</v>
      </c>
      <c r="B304" s="83">
        <v>2</v>
      </c>
      <c r="C304" s="84">
        <v>1995.1910695700001</v>
      </c>
      <c r="D304" s="84">
        <v>1726.4026182800001</v>
      </c>
      <c r="E304" s="84">
        <v>380.34082532999997</v>
      </c>
      <c r="F304" s="84">
        <v>380.34082532999997</v>
      </c>
    </row>
    <row r="305" spans="1:6" ht="12.75" customHeight="1" x14ac:dyDescent="0.2">
      <c r="A305" s="83" t="s">
        <v>160</v>
      </c>
      <c r="B305" s="83">
        <v>3</v>
      </c>
      <c r="C305" s="84">
        <v>1993.98366285</v>
      </c>
      <c r="D305" s="84">
        <v>1725.6560474099999</v>
      </c>
      <c r="E305" s="84">
        <v>380.17634957000001</v>
      </c>
      <c r="F305" s="84">
        <v>380.17634957000001</v>
      </c>
    </row>
    <row r="306" spans="1:6" ht="12.75" customHeight="1" x14ac:dyDescent="0.2">
      <c r="A306" s="83" t="s">
        <v>160</v>
      </c>
      <c r="B306" s="83">
        <v>4</v>
      </c>
      <c r="C306" s="84">
        <v>1959.7875303799999</v>
      </c>
      <c r="D306" s="84">
        <v>1692.5520488100001</v>
      </c>
      <c r="E306" s="84">
        <v>372.88326391999999</v>
      </c>
      <c r="F306" s="84">
        <v>372.88326391999999</v>
      </c>
    </row>
    <row r="307" spans="1:6" ht="12.75" customHeight="1" x14ac:dyDescent="0.2">
      <c r="A307" s="83" t="s">
        <v>160</v>
      </c>
      <c r="B307" s="83">
        <v>5</v>
      </c>
      <c r="C307" s="84">
        <v>1999.8157350199999</v>
      </c>
      <c r="D307" s="84">
        <v>1731.4023284699999</v>
      </c>
      <c r="E307" s="84">
        <v>381.44230298000002</v>
      </c>
      <c r="F307" s="84">
        <v>381.44230298000002</v>
      </c>
    </row>
    <row r="308" spans="1:6" ht="12.75" customHeight="1" x14ac:dyDescent="0.2">
      <c r="A308" s="83" t="s">
        <v>160</v>
      </c>
      <c r="B308" s="83">
        <v>6</v>
      </c>
      <c r="C308" s="84">
        <v>2006.74170286</v>
      </c>
      <c r="D308" s="84">
        <v>1738.0017151100001</v>
      </c>
      <c r="E308" s="84">
        <v>382.89620263</v>
      </c>
      <c r="F308" s="84">
        <v>382.89620263</v>
      </c>
    </row>
    <row r="309" spans="1:6" ht="12.75" customHeight="1" x14ac:dyDescent="0.2">
      <c r="A309" s="83" t="s">
        <v>160</v>
      </c>
      <c r="B309" s="83">
        <v>7</v>
      </c>
      <c r="C309" s="84">
        <v>2001.34954935</v>
      </c>
      <c r="D309" s="84">
        <v>1731.6779553199999</v>
      </c>
      <c r="E309" s="84">
        <v>381.50302585999998</v>
      </c>
      <c r="F309" s="84">
        <v>381.50302585999998</v>
      </c>
    </row>
    <row r="310" spans="1:6" ht="12.75" customHeight="1" x14ac:dyDescent="0.2">
      <c r="A310" s="83" t="s">
        <v>160</v>
      </c>
      <c r="B310" s="83">
        <v>8</v>
      </c>
      <c r="C310" s="84">
        <v>2006.3655056699999</v>
      </c>
      <c r="D310" s="84">
        <v>1736.1187129100001</v>
      </c>
      <c r="E310" s="84">
        <v>382.48136161000002</v>
      </c>
      <c r="F310" s="84">
        <v>382.48136161000002</v>
      </c>
    </row>
    <row r="311" spans="1:6" ht="12.75" customHeight="1" x14ac:dyDescent="0.2">
      <c r="A311" s="83" t="s">
        <v>160</v>
      </c>
      <c r="B311" s="83">
        <v>9</v>
      </c>
      <c r="C311" s="84">
        <v>2001.01850012</v>
      </c>
      <c r="D311" s="84">
        <v>1727.7125487000001</v>
      </c>
      <c r="E311" s="84">
        <v>380.62941387000001</v>
      </c>
      <c r="F311" s="84">
        <v>380.62941387000001</v>
      </c>
    </row>
    <row r="312" spans="1:6" ht="12.75" customHeight="1" x14ac:dyDescent="0.2">
      <c r="A312" s="83" t="s">
        <v>160</v>
      </c>
      <c r="B312" s="83">
        <v>10</v>
      </c>
      <c r="C312" s="84">
        <v>1928.4385289899999</v>
      </c>
      <c r="D312" s="84">
        <v>1658.8484625200001</v>
      </c>
      <c r="E312" s="84">
        <v>365.45808413999998</v>
      </c>
      <c r="F312" s="84">
        <v>365.45808413999998</v>
      </c>
    </row>
    <row r="313" spans="1:6" ht="12.75" customHeight="1" x14ac:dyDescent="0.2">
      <c r="A313" s="83" t="s">
        <v>160</v>
      </c>
      <c r="B313" s="83">
        <v>11</v>
      </c>
      <c r="C313" s="84">
        <v>1888.6660420200001</v>
      </c>
      <c r="D313" s="84">
        <v>1621.53398877</v>
      </c>
      <c r="E313" s="84">
        <v>357.23739587</v>
      </c>
      <c r="F313" s="84">
        <v>357.23739587</v>
      </c>
    </row>
    <row r="314" spans="1:6" ht="12.75" customHeight="1" x14ac:dyDescent="0.2">
      <c r="A314" s="83" t="s">
        <v>160</v>
      </c>
      <c r="B314" s="83">
        <v>12</v>
      </c>
      <c r="C314" s="84">
        <v>1886.5757941300001</v>
      </c>
      <c r="D314" s="84">
        <v>1620.19615335</v>
      </c>
      <c r="E314" s="84">
        <v>356.94265962999998</v>
      </c>
      <c r="F314" s="84">
        <v>356.94265962999998</v>
      </c>
    </row>
    <row r="315" spans="1:6" ht="12.75" customHeight="1" x14ac:dyDescent="0.2">
      <c r="A315" s="83" t="s">
        <v>160</v>
      </c>
      <c r="B315" s="83">
        <v>13</v>
      </c>
      <c r="C315" s="84">
        <v>1904.3127855499999</v>
      </c>
      <c r="D315" s="84">
        <v>1634.89449586</v>
      </c>
      <c r="E315" s="84">
        <v>360.18082647</v>
      </c>
      <c r="F315" s="84">
        <v>360.18082647</v>
      </c>
    </row>
    <row r="316" spans="1:6" ht="12.75" customHeight="1" x14ac:dyDescent="0.2">
      <c r="A316" s="83" t="s">
        <v>160</v>
      </c>
      <c r="B316" s="83">
        <v>14</v>
      </c>
      <c r="C316" s="84">
        <v>1941.2750137600001</v>
      </c>
      <c r="D316" s="84">
        <v>1669.50793099</v>
      </c>
      <c r="E316" s="84">
        <v>367.80645350999998</v>
      </c>
      <c r="F316" s="84">
        <v>367.80645350999998</v>
      </c>
    </row>
    <row r="317" spans="1:6" ht="12.75" customHeight="1" x14ac:dyDescent="0.2">
      <c r="A317" s="83" t="s">
        <v>160</v>
      </c>
      <c r="B317" s="83">
        <v>15</v>
      </c>
      <c r="C317" s="84">
        <v>1961.2967452400001</v>
      </c>
      <c r="D317" s="84">
        <v>1689.34123518</v>
      </c>
      <c r="E317" s="84">
        <v>372.17589502999999</v>
      </c>
      <c r="F317" s="84">
        <v>372.17589502999999</v>
      </c>
    </row>
    <row r="318" spans="1:6" ht="12.75" customHeight="1" x14ac:dyDescent="0.2">
      <c r="A318" s="83" t="s">
        <v>160</v>
      </c>
      <c r="B318" s="83">
        <v>16</v>
      </c>
      <c r="C318" s="84">
        <v>1971.0150578299999</v>
      </c>
      <c r="D318" s="84">
        <v>1701.7562070700001</v>
      </c>
      <c r="E318" s="84">
        <v>374.91101637999998</v>
      </c>
      <c r="F318" s="84">
        <v>374.91101637999998</v>
      </c>
    </row>
    <row r="319" spans="1:6" ht="12.75" customHeight="1" x14ac:dyDescent="0.2">
      <c r="A319" s="83" t="s">
        <v>160</v>
      </c>
      <c r="B319" s="83">
        <v>17</v>
      </c>
      <c r="C319" s="84">
        <v>1971.9023662</v>
      </c>
      <c r="D319" s="84">
        <v>1704.0934807399999</v>
      </c>
      <c r="E319" s="84">
        <v>375.42593717</v>
      </c>
      <c r="F319" s="84">
        <v>375.42593717</v>
      </c>
    </row>
    <row r="320" spans="1:6" ht="12.75" customHeight="1" x14ac:dyDescent="0.2">
      <c r="A320" s="83" t="s">
        <v>160</v>
      </c>
      <c r="B320" s="83">
        <v>18</v>
      </c>
      <c r="C320" s="84">
        <v>1930.4855176999999</v>
      </c>
      <c r="D320" s="84">
        <v>1661.75510525</v>
      </c>
      <c r="E320" s="84">
        <v>366.09844164999998</v>
      </c>
      <c r="F320" s="84">
        <v>366.09844164999998</v>
      </c>
    </row>
    <row r="321" spans="1:6" ht="12.75" customHeight="1" x14ac:dyDescent="0.2">
      <c r="A321" s="83" t="s">
        <v>160</v>
      </c>
      <c r="B321" s="83">
        <v>19</v>
      </c>
      <c r="C321" s="84">
        <v>1899.8728793</v>
      </c>
      <c r="D321" s="84">
        <v>1631.93445202</v>
      </c>
      <c r="E321" s="84">
        <v>359.52870424999998</v>
      </c>
      <c r="F321" s="84">
        <v>359.52870424999998</v>
      </c>
    </row>
    <row r="322" spans="1:6" ht="12.75" customHeight="1" x14ac:dyDescent="0.2">
      <c r="A322" s="83" t="s">
        <v>160</v>
      </c>
      <c r="B322" s="83">
        <v>20</v>
      </c>
      <c r="C322" s="84">
        <v>1869.99478712</v>
      </c>
      <c r="D322" s="84">
        <v>1602.9981607699999</v>
      </c>
      <c r="E322" s="84">
        <v>353.15379911999997</v>
      </c>
      <c r="F322" s="84">
        <v>353.15379911999997</v>
      </c>
    </row>
    <row r="323" spans="1:6" ht="12.75" customHeight="1" x14ac:dyDescent="0.2">
      <c r="A323" s="83" t="s">
        <v>160</v>
      </c>
      <c r="B323" s="83">
        <v>21</v>
      </c>
      <c r="C323" s="84">
        <v>1897.2212187299999</v>
      </c>
      <c r="D323" s="84">
        <v>1627.3991019499999</v>
      </c>
      <c r="E323" s="84">
        <v>358.52952898000001</v>
      </c>
      <c r="F323" s="84">
        <v>358.52952898000001</v>
      </c>
    </row>
    <row r="324" spans="1:6" ht="12.75" customHeight="1" x14ac:dyDescent="0.2">
      <c r="A324" s="83" t="s">
        <v>160</v>
      </c>
      <c r="B324" s="83">
        <v>22</v>
      </c>
      <c r="C324" s="84">
        <v>1910.92318703</v>
      </c>
      <c r="D324" s="84">
        <v>1642.6546401400001</v>
      </c>
      <c r="E324" s="84">
        <v>361.89045066</v>
      </c>
      <c r="F324" s="84">
        <v>361.89045066</v>
      </c>
    </row>
    <row r="325" spans="1:6" ht="12.75" customHeight="1" x14ac:dyDescent="0.2">
      <c r="A325" s="83" t="s">
        <v>160</v>
      </c>
      <c r="B325" s="83">
        <v>23</v>
      </c>
      <c r="C325" s="84">
        <v>1955.80843878</v>
      </c>
      <c r="D325" s="84">
        <v>1686.7223412200001</v>
      </c>
      <c r="E325" s="84">
        <v>371.59893096000002</v>
      </c>
      <c r="F325" s="84">
        <v>371.59893096000002</v>
      </c>
    </row>
    <row r="326" spans="1:6" ht="12.75" customHeight="1" x14ac:dyDescent="0.2">
      <c r="A326" s="83" t="s">
        <v>160</v>
      </c>
      <c r="B326" s="83">
        <v>24</v>
      </c>
      <c r="C326" s="84">
        <v>1952.7401747500001</v>
      </c>
      <c r="D326" s="84">
        <v>1685.0520176</v>
      </c>
      <c r="E326" s="84">
        <v>371.23094479999997</v>
      </c>
      <c r="F326" s="84">
        <v>371.23094479999997</v>
      </c>
    </row>
    <row r="327" spans="1:6" ht="12.75" customHeight="1" x14ac:dyDescent="0.2">
      <c r="A327" s="83" t="s">
        <v>161</v>
      </c>
      <c r="B327" s="83">
        <v>1</v>
      </c>
      <c r="C327" s="84">
        <v>2061.2757526300002</v>
      </c>
      <c r="D327" s="84">
        <v>1791.91870827</v>
      </c>
      <c r="E327" s="84">
        <v>394.77456371</v>
      </c>
      <c r="F327" s="84">
        <v>394.77456371</v>
      </c>
    </row>
    <row r="328" spans="1:6" ht="12.75" customHeight="1" x14ac:dyDescent="0.2">
      <c r="A328" s="83" t="s">
        <v>161</v>
      </c>
      <c r="B328" s="83">
        <v>2</v>
      </c>
      <c r="C328" s="84">
        <v>2097.4044161299998</v>
      </c>
      <c r="D328" s="84">
        <v>1827.35897363</v>
      </c>
      <c r="E328" s="84">
        <v>402.58234830999999</v>
      </c>
      <c r="F328" s="84">
        <v>402.58234830999999</v>
      </c>
    </row>
    <row r="329" spans="1:6" ht="12.75" customHeight="1" x14ac:dyDescent="0.2">
      <c r="A329" s="83" t="s">
        <v>161</v>
      </c>
      <c r="B329" s="83">
        <v>3</v>
      </c>
      <c r="C329" s="84">
        <v>2104.6156242500001</v>
      </c>
      <c r="D329" s="84">
        <v>1833.8291458799999</v>
      </c>
      <c r="E329" s="84">
        <v>404.00778095999999</v>
      </c>
      <c r="F329" s="84">
        <v>404.00778095999999</v>
      </c>
    </row>
    <row r="330" spans="1:6" ht="12.75" customHeight="1" x14ac:dyDescent="0.2">
      <c r="A330" s="83" t="s">
        <v>161</v>
      </c>
      <c r="B330" s="83">
        <v>4</v>
      </c>
      <c r="C330" s="84">
        <v>2106.47037469</v>
      </c>
      <c r="D330" s="84">
        <v>1835.4871326499999</v>
      </c>
      <c r="E330" s="84">
        <v>404.37304920000003</v>
      </c>
      <c r="F330" s="84">
        <v>404.37304920000003</v>
      </c>
    </row>
    <row r="331" spans="1:6" ht="12.75" customHeight="1" x14ac:dyDescent="0.2">
      <c r="A331" s="83" t="s">
        <v>161</v>
      </c>
      <c r="B331" s="83">
        <v>5</v>
      </c>
      <c r="C331" s="84">
        <v>2075.5511658800001</v>
      </c>
      <c r="D331" s="84">
        <v>1805.3179499800001</v>
      </c>
      <c r="E331" s="84">
        <v>397.72652786999998</v>
      </c>
      <c r="F331" s="84">
        <v>397.72652786999998</v>
      </c>
    </row>
    <row r="332" spans="1:6" ht="12.75" customHeight="1" x14ac:dyDescent="0.2">
      <c r="A332" s="83" t="s">
        <v>161</v>
      </c>
      <c r="B332" s="83">
        <v>6</v>
      </c>
      <c r="C332" s="84">
        <v>2030.4967264500001</v>
      </c>
      <c r="D332" s="84">
        <v>1761.11766979</v>
      </c>
      <c r="E332" s="84">
        <v>387.9888393</v>
      </c>
      <c r="F332" s="84">
        <v>387.9888393</v>
      </c>
    </row>
    <row r="333" spans="1:6" ht="12.75" customHeight="1" x14ac:dyDescent="0.2">
      <c r="A333" s="83" t="s">
        <v>161</v>
      </c>
      <c r="B333" s="83">
        <v>7</v>
      </c>
      <c r="C333" s="84">
        <v>1973.0494129799999</v>
      </c>
      <c r="D333" s="84">
        <v>1705.0529664600001</v>
      </c>
      <c r="E333" s="84">
        <v>375.63731983000002</v>
      </c>
      <c r="F333" s="84">
        <v>375.63731983000002</v>
      </c>
    </row>
    <row r="334" spans="1:6" ht="12.75" customHeight="1" x14ac:dyDescent="0.2">
      <c r="A334" s="83" t="s">
        <v>161</v>
      </c>
      <c r="B334" s="83">
        <v>8</v>
      </c>
      <c r="C334" s="84">
        <v>1976.8327766100001</v>
      </c>
      <c r="D334" s="84">
        <v>1707.8255079800001</v>
      </c>
      <c r="E334" s="84">
        <v>376.24813374000001</v>
      </c>
      <c r="F334" s="84">
        <v>376.24813374000001</v>
      </c>
    </row>
    <row r="335" spans="1:6" ht="12.75" customHeight="1" x14ac:dyDescent="0.2">
      <c r="A335" s="83" t="s">
        <v>161</v>
      </c>
      <c r="B335" s="83">
        <v>9</v>
      </c>
      <c r="C335" s="84">
        <v>1931.4104856500001</v>
      </c>
      <c r="D335" s="84">
        <v>1661.2432912700001</v>
      </c>
      <c r="E335" s="84">
        <v>365.98568478999999</v>
      </c>
      <c r="F335" s="84">
        <v>365.98568478999999</v>
      </c>
    </row>
    <row r="336" spans="1:6" ht="12.75" customHeight="1" x14ac:dyDescent="0.2">
      <c r="A336" s="83" t="s">
        <v>161</v>
      </c>
      <c r="B336" s="83">
        <v>10</v>
      </c>
      <c r="C336" s="84">
        <v>1903.1953328100001</v>
      </c>
      <c r="D336" s="84">
        <v>1635.1863067500001</v>
      </c>
      <c r="E336" s="84">
        <v>360.24511482999998</v>
      </c>
      <c r="F336" s="84">
        <v>360.24511482999998</v>
      </c>
    </row>
    <row r="337" spans="1:6" ht="12.75" customHeight="1" x14ac:dyDescent="0.2">
      <c r="A337" s="83" t="s">
        <v>161</v>
      </c>
      <c r="B337" s="83">
        <v>11</v>
      </c>
      <c r="C337" s="84">
        <v>1918.2319024799999</v>
      </c>
      <c r="D337" s="84">
        <v>1650.55947343</v>
      </c>
      <c r="E337" s="84">
        <v>363.63195103999999</v>
      </c>
      <c r="F337" s="84">
        <v>363.63195103999999</v>
      </c>
    </row>
    <row r="338" spans="1:6" ht="12.75" customHeight="1" x14ac:dyDescent="0.2">
      <c r="A338" s="83" t="s">
        <v>161</v>
      </c>
      <c r="B338" s="83">
        <v>12</v>
      </c>
      <c r="C338" s="84">
        <v>1938.03058788</v>
      </c>
      <c r="D338" s="84">
        <v>1669.8729204399999</v>
      </c>
      <c r="E338" s="84">
        <v>367.88686372000001</v>
      </c>
      <c r="F338" s="84">
        <v>367.88686372000001</v>
      </c>
    </row>
    <row r="339" spans="1:6" ht="12.75" customHeight="1" x14ac:dyDescent="0.2">
      <c r="A339" s="83" t="s">
        <v>161</v>
      </c>
      <c r="B339" s="83">
        <v>13</v>
      </c>
      <c r="C339" s="84">
        <v>1991.0984875500001</v>
      </c>
      <c r="D339" s="84">
        <v>1721.6554903799999</v>
      </c>
      <c r="E339" s="84">
        <v>379.29499364999998</v>
      </c>
      <c r="F339" s="84">
        <v>379.29499364999998</v>
      </c>
    </row>
    <row r="340" spans="1:6" ht="12.75" customHeight="1" x14ac:dyDescent="0.2">
      <c r="A340" s="83" t="s">
        <v>161</v>
      </c>
      <c r="B340" s="83">
        <v>14</v>
      </c>
      <c r="C340" s="84">
        <v>2035.2052059600001</v>
      </c>
      <c r="D340" s="84">
        <v>1764.1842820100001</v>
      </c>
      <c r="E340" s="84">
        <v>388.66443942000001</v>
      </c>
      <c r="F340" s="84">
        <v>388.66443942000001</v>
      </c>
    </row>
    <row r="341" spans="1:6" ht="12.75" customHeight="1" x14ac:dyDescent="0.2">
      <c r="A341" s="83" t="s">
        <v>161</v>
      </c>
      <c r="B341" s="83">
        <v>15</v>
      </c>
      <c r="C341" s="84">
        <v>2076.6463438999999</v>
      </c>
      <c r="D341" s="84">
        <v>1800.42879318</v>
      </c>
      <c r="E341" s="84">
        <v>396.64940604999998</v>
      </c>
      <c r="F341" s="84">
        <v>396.64940604999998</v>
      </c>
    </row>
    <row r="342" spans="1:6" ht="12.75" customHeight="1" x14ac:dyDescent="0.2">
      <c r="A342" s="83" t="s">
        <v>161</v>
      </c>
      <c r="B342" s="83">
        <v>16</v>
      </c>
      <c r="C342" s="84">
        <v>2085.8053218599998</v>
      </c>
      <c r="D342" s="84">
        <v>1814.3859569599999</v>
      </c>
      <c r="E342" s="84">
        <v>399.72428507000001</v>
      </c>
      <c r="F342" s="84">
        <v>399.72428507000001</v>
      </c>
    </row>
    <row r="343" spans="1:6" ht="12.75" customHeight="1" x14ac:dyDescent="0.2">
      <c r="A343" s="83" t="s">
        <v>161</v>
      </c>
      <c r="B343" s="83">
        <v>17</v>
      </c>
      <c r="C343" s="84">
        <v>2077.4023376599998</v>
      </c>
      <c r="D343" s="84">
        <v>1803.09218506</v>
      </c>
      <c r="E343" s="84">
        <v>397.23617338000003</v>
      </c>
      <c r="F343" s="84">
        <v>397.23617338000003</v>
      </c>
    </row>
    <row r="344" spans="1:6" ht="12.75" customHeight="1" x14ac:dyDescent="0.2">
      <c r="A344" s="83" t="s">
        <v>161</v>
      </c>
      <c r="B344" s="83">
        <v>18</v>
      </c>
      <c r="C344" s="84">
        <v>2030.7220513</v>
      </c>
      <c r="D344" s="84">
        <v>1752.1804529200001</v>
      </c>
      <c r="E344" s="84">
        <v>386.01989623999998</v>
      </c>
      <c r="F344" s="84">
        <v>386.01989623999998</v>
      </c>
    </row>
    <row r="345" spans="1:6" ht="12.75" customHeight="1" x14ac:dyDescent="0.2">
      <c r="A345" s="83" t="s">
        <v>161</v>
      </c>
      <c r="B345" s="83">
        <v>19</v>
      </c>
      <c r="C345" s="84">
        <v>1988.69104103</v>
      </c>
      <c r="D345" s="84">
        <v>1711.6450709799999</v>
      </c>
      <c r="E345" s="84">
        <v>377.08961517</v>
      </c>
      <c r="F345" s="84">
        <v>377.08961517</v>
      </c>
    </row>
    <row r="346" spans="1:6" ht="12.75" customHeight="1" x14ac:dyDescent="0.2">
      <c r="A346" s="83" t="s">
        <v>161</v>
      </c>
      <c r="B346" s="83">
        <v>20</v>
      </c>
      <c r="C346" s="84">
        <v>2026.7302193200001</v>
      </c>
      <c r="D346" s="84">
        <v>1753.02324129</v>
      </c>
      <c r="E346" s="84">
        <v>386.20556951999998</v>
      </c>
      <c r="F346" s="84">
        <v>386.20556951999998</v>
      </c>
    </row>
    <row r="347" spans="1:6" ht="12.75" customHeight="1" x14ac:dyDescent="0.2">
      <c r="A347" s="83" t="s">
        <v>161</v>
      </c>
      <c r="B347" s="83">
        <v>21</v>
      </c>
      <c r="C347" s="84">
        <v>2043.11568614</v>
      </c>
      <c r="D347" s="84">
        <v>1765.1522353099999</v>
      </c>
      <c r="E347" s="84">
        <v>388.87768756000003</v>
      </c>
      <c r="F347" s="84">
        <v>388.87768756000003</v>
      </c>
    </row>
    <row r="348" spans="1:6" ht="12.75" customHeight="1" x14ac:dyDescent="0.2">
      <c r="A348" s="83" t="s">
        <v>161</v>
      </c>
      <c r="B348" s="83">
        <v>22</v>
      </c>
      <c r="C348" s="84">
        <v>2067.93832217</v>
      </c>
      <c r="D348" s="84">
        <v>1789.73324329</v>
      </c>
      <c r="E348" s="84">
        <v>394.29308764000001</v>
      </c>
      <c r="F348" s="84">
        <v>394.29308764000001</v>
      </c>
    </row>
    <row r="349" spans="1:6" ht="12.75" customHeight="1" x14ac:dyDescent="0.2">
      <c r="A349" s="83" t="s">
        <v>161</v>
      </c>
      <c r="B349" s="83">
        <v>23</v>
      </c>
      <c r="C349" s="84">
        <v>2103.5290934499999</v>
      </c>
      <c r="D349" s="84">
        <v>1824.3949415500001</v>
      </c>
      <c r="E349" s="84">
        <v>401.92934744000002</v>
      </c>
      <c r="F349" s="84">
        <v>401.92934744000002</v>
      </c>
    </row>
    <row r="350" spans="1:6" ht="12.75" customHeight="1" x14ac:dyDescent="0.2">
      <c r="A350" s="83" t="s">
        <v>161</v>
      </c>
      <c r="B350" s="83">
        <v>24</v>
      </c>
      <c r="C350" s="84">
        <v>2024.2612946700001</v>
      </c>
      <c r="D350" s="84">
        <v>1747.5632194100001</v>
      </c>
      <c r="E350" s="84">
        <v>385.00268138000001</v>
      </c>
      <c r="F350" s="84">
        <v>385.00268138000001</v>
      </c>
    </row>
    <row r="351" spans="1:6" ht="12.75" customHeight="1" x14ac:dyDescent="0.2">
      <c r="A351" s="83" t="s">
        <v>162</v>
      </c>
      <c r="B351" s="83">
        <v>1</v>
      </c>
      <c r="C351" s="84">
        <v>2139.2012051400002</v>
      </c>
      <c r="D351" s="84">
        <v>1861.1621216799999</v>
      </c>
      <c r="E351" s="84">
        <v>410.02946237999998</v>
      </c>
      <c r="F351" s="84">
        <v>410.02946237999998</v>
      </c>
    </row>
    <row r="352" spans="1:6" ht="12.75" customHeight="1" x14ac:dyDescent="0.2">
      <c r="A352" s="83" t="s">
        <v>162</v>
      </c>
      <c r="B352" s="83">
        <v>2</v>
      </c>
      <c r="C352" s="84">
        <v>2183.7365880000002</v>
      </c>
      <c r="D352" s="84">
        <v>1906.04094285</v>
      </c>
      <c r="E352" s="84">
        <v>419.91663915999999</v>
      </c>
      <c r="F352" s="84">
        <v>419.91663915999999</v>
      </c>
    </row>
    <row r="353" spans="1:6" ht="12.75" customHeight="1" x14ac:dyDescent="0.2">
      <c r="A353" s="83" t="s">
        <v>162</v>
      </c>
      <c r="B353" s="83">
        <v>3</v>
      </c>
      <c r="C353" s="84">
        <v>2177.9734093000002</v>
      </c>
      <c r="D353" s="84">
        <v>1899.7552006200001</v>
      </c>
      <c r="E353" s="84">
        <v>418.53183797999998</v>
      </c>
      <c r="F353" s="84">
        <v>418.53183797999998</v>
      </c>
    </row>
    <row r="354" spans="1:6" ht="12.75" customHeight="1" x14ac:dyDescent="0.2">
      <c r="A354" s="83" t="s">
        <v>162</v>
      </c>
      <c r="B354" s="83">
        <v>4</v>
      </c>
      <c r="C354" s="84">
        <v>2267.9003680800001</v>
      </c>
      <c r="D354" s="84">
        <v>1986.5160630099999</v>
      </c>
      <c r="E354" s="84">
        <v>437.64597605</v>
      </c>
      <c r="F354" s="84">
        <v>437.64597605</v>
      </c>
    </row>
    <row r="355" spans="1:6" ht="12.75" customHeight="1" x14ac:dyDescent="0.2">
      <c r="A355" s="83" t="s">
        <v>162</v>
      </c>
      <c r="B355" s="83">
        <v>5</v>
      </c>
      <c r="C355" s="84">
        <v>2097.64814548</v>
      </c>
      <c r="D355" s="84">
        <v>1820.5047300799999</v>
      </c>
      <c r="E355" s="84">
        <v>401.07230156999998</v>
      </c>
      <c r="F355" s="84">
        <v>401.07230156999998</v>
      </c>
    </row>
    <row r="356" spans="1:6" ht="12.75" customHeight="1" x14ac:dyDescent="0.2">
      <c r="A356" s="83" t="s">
        <v>162</v>
      </c>
      <c r="B356" s="83">
        <v>6</v>
      </c>
      <c r="C356" s="84">
        <v>2218.6107892</v>
      </c>
      <c r="D356" s="84">
        <v>1939.66513693</v>
      </c>
      <c r="E356" s="84">
        <v>427.32432819000002</v>
      </c>
      <c r="F356" s="84">
        <v>427.32432819000002</v>
      </c>
    </row>
    <row r="357" spans="1:6" ht="12.75" customHeight="1" x14ac:dyDescent="0.2">
      <c r="A357" s="83" t="s">
        <v>162</v>
      </c>
      <c r="B357" s="83">
        <v>7</v>
      </c>
      <c r="C357" s="84">
        <v>2128.9536652800002</v>
      </c>
      <c r="D357" s="84">
        <v>1852.39520221</v>
      </c>
      <c r="E357" s="84">
        <v>408.09803726000001</v>
      </c>
      <c r="F357" s="84">
        <v>408.09803726000001</v>
      </c>
    </row>
    <row r="358" spans="1:6" ht="12.75" customHeight="1" x14ac:dyDescent="0.2">
      <c r="A358" s="83" t="s">
        <v>162</v>
      </c>
      <c r="B358" s="83">
        <v>8</v>
      </c>
      <c r="C358" s="84">
        <v>2087.4868869299999</v>
      </c>
      <c r="D358" s="84">
        <v>1810.7975058300001</v>
      </c>
      <c r="E358" s="84">
        <v>398.9337195</v>
      </c>
      <c r="F358" s="84">
        <v>398.9337195</v>
      </c>
    </row>
    <row r="359" spans="1:6" ht="12.75" customHeight="1" x14ac:dyDescent="0.2">
      <c r="A359" s="83" t="s">
        <v>162</v>
      </c>
      <c r="B359" s="83">
        <v>9</v>
      </c>
      <c r="C359" s="84">
        <v>2067.27638854</v>
      </c>
      <c r="D359" s="84">
        <v>1786.4599351500001</v>
      </c>
      <c r="E359" s="84">
        <v>393.57195068999999</v>
      </c>
      <c r="F359" s="84">
        <v>393.57195068999999</v>
      </c>
    </row>
    <row r="360" spans="1:6" ht="12.75" customHeight="1" x14ac:dyDescent="0.2">
      <c r="A360" s="83" t="s">
        <v>162</v>
      </c>
      <c r="B360" s="83">
        <v>10</v>
      </c>
      <c r="C360" s="84">
        <v>2042.0206630600001</v>
      </c>
      <c r="D360" s="84">
        <v>1766.10523605</v>
      </c>
      <c r="E360" s="84">
        <v>389.08764153999999</v>
      </c>
      <c r="F360" s="84">
        <v>389.08764153999999</v>
      </c>
    </row>
    <row r="361" spans="1:6" ht="12.75" customHeight="1" x14ac:dyDescent="0.2">
      <c r="A361" s="83" t="s">
        <v>162</v>
      </c>
      <c r="B361" s="83">
        <v>11</v>
      </c>
      <c r="C361" s="84">
        <v>2039.52086854</v>
      </c>
      <c r="D361" s="84">
        <v>1765.9603680800001</v>
      </c>
      <c r="E361" s="84">
        <v>389.05572591999999</v>
      </c>
      <c r="F361" s="84">
        <v>389.05572591999999</v>
      </c>
    </row>
    <row r="362" spans="1:6" ht="12.75" customHeight="1" x14ac:dyDescent="0.2">
      <c r="A362" s="83" t="s">
        <v>162</v>
      </c>
      <c r="B362" s="83">
        <v>12</v>
      </c>
      <c r="C362" s="84">
        <v>2110.2570759099999</v>
      </c>
      <c r="D362" s="84">
        <v>1836.61270165</v>
      </c>
      <c r="E362" s="84">
        <v>404.62102140000002</v>
      </c>
      <c r="F362" s="84">
        <v>404.62102140000002</v>
      </c>
    </row>
    <row r="363" spans="1:6" ht="12.75" customHeight="1" x14ac:dyDescent="0.2">
      <c r="A363" s="83" t="s">
        <v>162</v>
      </c>
      <c r="B363" s="83">
        <v>13</v>
      </c>
      <c r="C363" s="84">
        <v>2093.84499779</v>
      </c>
      <c r="D363" s="84">
        <v>1820.5907836900001</v>
      </c>
      <c r="E363" s="84">
        <v>401.09125989</v>
      </c>
      <c r="F363" s="84">
        <v>401.09125989</v>
      </c>
    </row>
    <row r="364" spans="1:6" ht="12.75" customHeight="1" x14ac:dyDescent="0.2">
      <c r="A364" s="83" t="s">
        <v>162</v>
      </c>
      <c r="B364" s="83">
        <v>14</v>
      </c>
      <c r="C364" s="84">
        <v>2122.39841045</v>
      </c>
      <c r="D364" s="84">
        <v>1847.60558201</v>
      </c>
      <c r="E364" s="84">
        <v>407.04284417999997</v>
      </c>
      <c r="F364" s="84">
        <v>407.04284417999997</v>
      </c>
    </row>
    <row r="365" spans="1:6" ht="12.75" customHeight="1" x14ac:dyDescent="0.2">
      <c r="A365" s="83" t="s">
        <v>162</v>
      </c>
      <c r="B365" s="83">
        <v>15</v>
      </c>
      <c r="C365" s="84">
        <v>2142.6075801699999</v>
      </c>
      <c r="D365" s="84">
        <v>1868.3203664499999</v>
      </c>
      <c r="E365" s="84">
        <v>411.60648311</v>
      </c>
      <c r="F365" s="84">
        <v>411.60648311</v>
      </c>
    </row>
    <row r="366" spans="1:6" ht="12.75" customHeight="1" x14ac:dyDescent="0.2">
      <c r="A366" s="83" t="s">
        <v>162</v>
      </c>
      <c r="B366" s="83">
        <v>16</v>
      </c>
      <c r="C366" s="84">
        <v>2153.9892826599998</v>
      </c>
      <c r="D366" s="84">
        <v>1876.00137073</v>
      </c>
      <c r="E366" s="84">
        <v>413.29867210999998</v>
      </c>
      <c r="F366" s="84">
        <v>413.29867210999998</v>
      </c>
    </row>
    <row r="367" spans="1:6" ht="12.75" customHeight="1" x14ac:dyDescent="0.2">
      <c r="A367" s="83" t="s">
        <v>162</v>
      </c>
      <c r="B367" s="83">
        <v>17</v>
      </c>
      <c r="C367" s="84">
        <v>2123.8633094100001</v>
      </c>
      <c r="D367" s="84">
        <v>1852.1703520599999</v>
      </c>
      <c r="E367" s="84">
        <v>408.04850090000002</v>
      </c>
      <c r="F367" s="84">
        <v>408.04850090000002</v>
      </c>
    </row>
    <row r="368" spans="1:6" ht="12.75" customHeight="1" x14ac:dyDescent="0.2">
      <c r="A368" s="83" t="s">
        <v>162</v>
      </c>
      <c r="B368" s="83">
        <v>18</v>
      </c>
      <c r="C368" s="84">
        <v>2086.57239476</v>
      </c>
      <c r="D368" s="84">
        <v>1814.71043736</v>
      </c>
      <c r="E368" s="84">
        <v>399.79577079000001</v>
      </c>
      <c r="F368" s="84">
        <v>399.79577079000001</v>
      </c>
    </row>
    <row r="369" spans="1:6" ht="12.75" customHeight="1" x14ac:dyDescent="0.2">
      <c r="A369" s="83" t="s">
        <v>162</v>
      </c>
      <c r="B369" s="83">
        <v>19</v>
      </c>
      <c r="C369" s="84">
        <v>2078.7324187700001</v>
      </c>
      <c r="D369" s="84">
        <v>1804.73403985</v>
      </c>
      <c r="E369" s="84">
        <v>397.59788761999999</v>
      </c>
      <c r="F369" s="84">
        <v>397.59788761999999</v>
      </c>
    </row>
    <row r="370" spans="1:6" ht="12.75" customHeight="1" x14ac:dyDescent="0.2">
      <c r="A370" s="83" t="s">
        <v>162</v>
      </c>
      <c r="B370" s="83">
        <v>20</v>
      </c>
      <c r="C370" s="84">
        <v>2072.63203656</v>
      </c>
      <c r="D370" s="84">
        <v>1798.71652533</v>
      </c>
      <c r="E370" s="84">
        <v>396.27217923000001</v>
      </c>
      <c r="F370" s="84">
        <v>396.27217923000001</v>
      </c>
    </row>
    <row r="371" spans="1:6" ht="12.75" customHeight="1" x14ac:dyDescent="0.2">
      <c r="A371" s="83" t="s">
        <v>162</v>
      </c>
      <c r="B371" s="83">
        <v>21</v>
      </c>
      <c r="C371" s="84">
        <v>2093.01742969</v>
      </c>
      <c r="D371" s="84">
        <v>1814.71215089</v>
      </c>
      <c r="E371" s="84">
        <v>399.79614830000003</v>
      </c>
      <c r="F371" s="84">
        <v>399.79614830000003</v>
      </c>
    </row>
    <row r="372" spans="1:6" ht="12.75" customHeight="1" x14ac:dyDescent="0.2">
      <c r="A372" s="83" t="s">
        <v>162</v>
      </c>
      <c r="B372" s="83">
        <v>22</v>
      </c>
      <c r="C372" s="84">
        <v>2112.4769295000001</v>
      </c>
      <c r="D372" s="84">
        <v>1838.4457839900001</v>
      </c>
      <c r="E372" s="84">
        <v>405.02486464999998</v>
      </c>
      <c r="F372" s="84">
        <v>405.02486464999998</v>
      </c>
    </row>
    <row r="373" spans="1:6" ht="12.75" customHeight="1" x14ac:dyDescent="0.2">
      <c r="A373" s="83" t="s">
        <v>162</v>
      </c>
      <c r="B373" s="83">
        <v>23</v>
      </c>
      <c r="C373" s="84">
        <v>2140.7953481499999</v>
      </c>
      <c r="D373" s="84">
        <v>1866.22231468</v>
      </c>
      <c r="E373" s="84">
        <v>411.1442649</v>
      </c>
      <c r="F373" s="84">
        <v>411.1442649</v>
      </c>
    </row>
    <row r="374" spans="1:6" ht="12.75" customHeight="1" x14ac:dyDescent="0.2">
      <c r="A374" s="83" t="s">
        <v>162</v>
      </c>
      <c r="B374" s="83">
        <v>24</v>
      </c>
      <c r="C374" s="84">
        <v>2156.9540511599998</v>
      </c>
      <c r="D374" s="84">
        <v>1882.6468801799999</v>
      </c>
      <c r="E374" s="84">
        <v>414.76273299000002</v>
      </c>
      <c r="F374" s="84">
        <v>414.76273299000002</v>
      </c>
    </row>
    <row r="375" spans="1:6" ht="12.75" customHeight="1" x14ac:dyDescent="0.2">
      <c r="A375" s="83" t="s">
        <v>163</v>
      </c>
      <c r="B375" s="83">
        <v>1</v>
      </c>
      <c r="C375" s="84">
        <v>2095.4527069599999</v>
      </c>
      <c r="D375" s="84">
        <v>1823.76508365</v>
      </c>
      <c r="E375" s="84">
        <v>401.79058451999998</v>
      </c>
      <c r="F375" s="84">
        <v>401.79058451999998</v>
      </c>
    </row>
    <row r="376" spans="1:6" ht="12.75" customHeight="1" x14ac:dyDescent="0.2">
      <c r="A376" s="83" t="s">
        <v>163</v>
      </c>
      <c r="B376" s="83">
        <v>2</v>
      </c>
      <c r="C376" s="84">
        <v>2116.9562548399999</v>
      </c>
      <c r="D376" s="84">
        <v>1845.22974946</v>
      </c>
      <c r="E376" s="84">
        <v>406.51942854999999</v>
      </c>
      <c r="F376" s="84">
        <v>406.51942854999999</v>
      </c>
    </row>
    <row r="377" spans="1:6" ht="12.75" customHeight="1" x14ac:dyDescent="0.2">
      <c r="A377" s="83" t="s">
        <v>163</v>
      </c>
      <c r="B377" s="83">
        <v>3</v>
      </c>
      <c r="C377" s="84">
        <v>2145.1550512399999</v>
      </c>
      <c r="D377" s="84">
        <v>1872.0858264399999</v>
      </c>
      <c r="E377" s="84">
        <v>412.43604520000002</v>
      </c>
      <c r="F377" s="84">
        <v>412.43604520000002</v>
      </c>
    </row>
    <row r="378" spans="1:6" ht="12.75" customHeight="1" x14ac:dyDescent="0.2">
      <c r="A378" s="83" t="s">
        <v>163</v>
      </c>
      <c r="B378" s="83">
        <v>4</v>
      </c>
      <c r="C378" s="84">
        <v>2134.1134728799998</v>
      </c>
      <c r="D378" s="84">
        <v>1858.80596317</v>
      </c>
      <c r="E378" s="84">
        <v>409.51038110000002</v>
      </c>
      <c r="F378" s="84">
        <v>409.51038110000002</v>
      </c>
    </row>
    <row r="379" spans="1:6" ht="12.75" customHeight="1" x14ac:dyDescent="0.2">
      <c r="A379" s="83" t="s">
        <v>163</v>
      </c>
      <c r="B379" s="83">
        <v>5</v>
      </c>
      <c r="C379" s="84">
        <v>2104.8590067800001</v>
      </c>
      <c r="D379" s="84">
        <v>1831.80507949</v>
      </c>
      <c r="E379" s="84">
        <v>403.56186233</v>
      </c>
      <c r="F379" s="84">
        <v>403.56186233</v>
      </c>
    </row>
    <row r="380" spans="1:6" ht="12.75" customHeight="1" x14ac:dyDescent="0.2">
      <c r="A380" s="83" t="s">
        <v>163</v>
      </c>
      <c r="B380" s="83">
        <v>6</v>
      </c>
      <c r="C380" s="84">
        <v>2030.2137065700001</v>
      </c>
      <c r="D380" s="84">
        <v>1760.7427479800001</v>
      </c>
      <c r="E380" s="84">
        <v>387.90624091000001</v>
      </c>
      <c r="F380" s="84">
        <v>387.90624091000001</v>
      </c>
    </row>
    <row r="381" spans="1:6" ht="12.75" customHeight="1" x14ac:dyDescent="0.2">
      <c r="A381" s="83" t="s">
        <v>163</v>
      </c>
      <c r="B381" s="83">
        <v>7</v>
      </c>
      <c r="C381" s="84">
        <v>1952.7692363199999</v>
      </c>
      <c r="D381" s="84">
        <v>1685.3021975300001</v>
      </c>
      <c r="E381" s="84">
        <v>371.28606151999998</v>
      </c>
      <c r="F381" s="84">
        <v>371.28606151999998</v>
      </c>
    </row>
    <row r="382" spans="1:6" ht="12.75" customHeight="1" x14ac:dyDescent="0.2">
      <c r="A382" s="83" t="s">
        <v>163</v>
      </c>
      <c r="B382" s="83">
        <v>8</v>
      </c>
      <c r="C382" s="84">
        <v>1926.00906932</v>
      </c>
      <c r="D382" s="84">
        <v>1667.3052594200001</v>
      </c>
      <c r="E382" s="84">
        <v>367.32118667999998</v>
      </c>
      <c r="F382" s="84">
        <v>367.32118667999998</v>
      </c>
    </row>
    <row r="383" spans="1:6" ht="12.75" customHeight="1" x14ac:dyDescent="0.2">
      <c r="A383" s="83" t="s">
        <v>163</v>
      </c>
      <c r="B383" s="83">
        <v>9</v>
      </c>
      <c r="C383" s="84">
        <v>1893.4438533099999</v>
      </c>
      <c r="D383" s="84">
        <v>1636.1409715899999</v>
      </c>
      <c r="E383" s="84">
        <v>360.45543542000001</v>
      </c>
      <c r="F383" s="84">
        <v>360.45543542000001</v>
      </c>
    </row>
    <row r="384" spans="1:6" ht="12.75" customHeight="1" x14ac:dyDescent="0.2">
      <c r="A384" s="83" t="s">
        <v>163</v>
      </c>
      <c r="B384" s="83">
        <v>10</v>
      </c>
      <c r="C384" s="84">
        <v>1887.62573335</v>
      </c>
      <c r="D384" s="84">
        <v>1632.0492393899999</v>
      </c>
      <c r="E384" s="84">
        <v>359.55399285999999</v>
      </c>
      <c r="F384" s="84">
        <v>359.55399285999999</v>
      </c>
    </row>
    <row r="385" spans="1:6" ht="12.75" customHeight="1" x14ac:dyDescent="0.2">
      <c r="A385" s="83" t="s">
        <v>163</v>
      </c>
      <c r="B385" s="83">
        <v>11</v>
      </c>
      <c r="C385" s="84">
        <v>1900.0387359399999</v>
      </c>
      <c r="D385" s="84">
        <v>1642.7988815199999</v>
      </c>
      <c r="E385" s="84">
        <v>361.92222823999998</v>
      </c>
      <c r="F385" s="84">
        <v>361.92222823999998</v>
      </c>
    </row>
    <row r="386" spans="1:6" ht="12.75" customHeight="1" x14ac:dyDescent="0.2">
      <c r="A386" s="83" t="s">
        <v>163</v>
      </c>
      <c r="B386" s="83">
        <v>12</v>
      </c>
      <c r="C386" s="84">
        <v>1948.60187421</v>
      </c>
      <c r="D386" s="84">
        <v>1687.28918787</v>
      </c>
      <c r="E386" s="84">
        <v>371.72381197999999</v>
      </c>
      <c r="F386" s="84">
        <v>371.72381197999999</v>
      </c>
    </row>
    <row r="387" spans="1:6" ht="12.75" customHeight="1" x14ac:dyDescent="0.2">
      <c r="A387" s="83" t="s">
        <v>163</v>
      </c>
      <c r="B387" s="83">
        <v>13</v>
      </c>
      <c r="C387" s="84">
        <v>1972.4373748200001</v>
      </c>
      <c r="D387" s="84">
        <v>1708.7816236900001</v>
      </c>
      <c r="E387" s="84">
        <v>376.45877396999998</v>
      </c>
      <c r="F387" s="84">
        <v>376.45877396999998</v>
      </c>
    </row>
    <row r="388" spans="1:6" ht="12.75" customHeight="1" x14ac:dyDescent="0.2">
      <c r="A388" s="83" t="s">
        <v>163</v>
      </c>
      <c r="B388" s="83">
        <v>14</v>
      </c>
      <c r="C388" s="84">
        <v>1996.40394395</v>
      </c>
      <c r="D388" s="84">
        <v>1732.0622003799999</v>
      </c>
      <c r="E388" s="84">
        <v>381.58767822999999</v>
      </c>
      <c r="F388" s="84">
        <v>381.58767822999999</v>
      </c>
    </row>
    <row r="389" spans="1:6" ht="12.75" customHeight="1" x14ac:dyDescent="0.2">
      <c r="A389" s="83" t="s">
        <v>163</v>
      </c>
      <c r="B389" s="83">
        <v>15</v>
      </c>
      <c r="C389" s="84">
        <v>2014.1302187700001</v>
      </c>
      <c r="D389" s="84">
        <v>1752.62449739</v>
      </c>
      <c r="E389" s="84">
        <v>386.11772293000001</v>
      </c>
      <c r="F389" s="84">
        <v>386.11772293000001</v>
      </c>
    </row>
    <row r="390" spans="1:6" ht="12.75" customHeight="1" x14ac:dyDescent="0.2">
      <c r="A390" s="83" t="s">
        <v>163</v>
      </c>
      <c r="B390" s="83">
        <v>16</v>
      </c>
      <c r="C390" s="84">
        <v>1998.0817900100001</v>
      </c>
      <c r="D390" s="84">
        <v>1742.62785194</v>
      </c>
      <c r="E390" s="84">
        <v>383.91537896</v>
      </c>
      <c r="F390" s="84">
        <v>383.91537896</v>
      </c>
    </row>
    <row r="391" spans="1:6" ht="12.75" customHeight="1" x14ac:dyDescent="0.2">
      <c r="A391" s="83" t="s">
        <v>163</v>
      </c>
      <c r="B391" s="83">
        <v>17</v>
      </c>
      <c r="C391" s="84">
        <v>1975.5617248399999</v>
      </c>
      <c r="D391" s="84">
        <v>1723.24854409</v>
      </c>
      <c r="E391" s="84">
        <v>379.64595659999998</v>
      </c>
      <c r="F391" s="84">
        <v>379.64595659999998</v>
      </c>
    </row>
    <row r="392" spans="1:6" ht="12.75" customHeight="1" x14ac:dyDescent="0.2">
      <c r="A392" s="83" t="s">
        <v>163</v>
      </c>
      <c r="B392" s="83">
        <v>18</v>
      </c>
      <c r="C392" s="84">
        <v>1923.76726317</v>
      </c>
      <c r="D392" s="84">
        <v>1674.9726709500001</v>
      </c>
      <c r="E392" s="84">
        <v>369.01038108</v>
      </c>
      <c r="F392" s="84">
        <v>369.01038108</v>
      </c>
    </row>
    <row r="393" spans="1:6" ht="12.75" customHeight="1" x14ac:dyDescent="0.2">
      <c r="A393" s="83" t="s">
        <v>163</v>
      </c>
      <c r="B393" s="83">
        <v>19</v>
      </c>
      <c r="C393" s="84">
        <v>1864.1562393900001</v>
      </c>
      <c r="D393" s="84">
        <v>1623.4299395400001</v>
      </c>
      <c r="E393" s="84">
        <v>357.65508956000002</v>
      </c>
      <c r="F393" s="84">
        <v>357.65508956000002</v>
      </c>
    </row>
    <row r="394" spans="1:6" ht="12.75" customHeight="1" x14ac:dyDescent="0.2">
      <c r="A394" s="83" t="s">
        <v>163</v>
      </c>
      <c r="B394" s="83">
        <v>20</v>
      </c>
      <c r="C394" s="84">
        <v>1906.6204567499999</v>
      </c>
      <c r="D394" s="84">
        <v>1651.4150895299999</v>
      </c>
      <c r="E394" s="84">
        <v>363.82045037</v>
      </c>
      <c r="F394" s="84">
        <v>363.82045037</v>
      </c>
    </row>
    <row r="395" spans="1:6" ht="12.75" customHeight="1" x14ac:dyDescent="0.2">
      <c r="A395" s="83" t="s">
        <v>163</v>
      </c>
      <c r="B395" s="83">
        <v>21</v>
      </c>
      <c r="C395" s="84">
        <v>1883.427338</v>
      </c>
      <c r="D395" s="84">
        <v>1642.2948004499999</v>
      </c>
      <c r="E395" s="84">
        <v>361.81117498999998</v>
      </c>
      <c r="F395" s="84">
        <v>361.81117498999998</v>
      </c>
    </row>
    <row r="396" spans="1:6" ht="12.75" customHeight="1" x14ac:dyDescent="0.2">
      <c r="A396" s="83" t="s">
        <v>163</v>
      </c>
      <c r="B396" s="83">
        <v>22</v>
      </c>
      <c r="C396" s="84">
        <v>1893.5979788899999</v>
      </c>
      <c r="D396" s="84">
        <v>1642.2809266700001</v>
      </c>
      <c r="E396" s="84">
        <v>361.80811848000002</v>
      </c>
      <c r="F396" s="84">
        <v>361.80811848000002</v>
      </c>
    </row>
    <row r="397" spans="1:6" ht="12.75" customHeight="1" x14ac:dyDescent="0.2">
      <c r="A397" s="83" t="s">
        <v>163</v>
      </c>
      <c r="B397" s="83">
        <v>23</v>
      </c>
      <c r="C397" s="84">
        <v>1951.5524988499999</v>
      </c>
      <c r="D397" s="84">
        <v>1704.7882370699999</v>
      </c>
      <c r="E397" s="84">
        <v>375.57899774999998</v>
      </c>
      <c r="F397" s="84">
        <v>375.57899774999998</v>
      </c>
    </row>
    <row r="398" spans="1:6" ht="12.75" customHeight="1" x14ac:dyDescent="0.2">
      <c r="A398" s="83" t="s">
        <v>163</v>
      </c>
      <c r="B398" s="83">
        <v>24</v>
      </c>
      <c r="C398" s="84">
        <v>1984.9998691599999</v>
      </c>
      <c r="D398" s="84">
        <v>1736.7452674199999</v>
      </c>
      <c r="E398" s="84">
        <v>382.61939676999998</v>
      </c>
      <c r="F398" s="84">
        <v>382.61939676999998</v>
      </c>
    </row>
    <row r="399" spans="1:6" ht="12.75" customHeight="1" x14ac:dyDescent="0.2">
      <c r="A399" s="83" t="s">
        <v>164</v>
      </c>
      <c r="B399" s="83">
        <v>1</v>
      </c>
      <c r="C399" s="84">
        <v>2058.4066445499998</v>
      </c>
      <c r="D399" s="84">
        <v>1801.9753998000001</v>
      </c>
      <c r="E399" s="84">
        <v>396.99013631999998</v>
      </c>
      <c r="F399" s="84">
        <v>396.99013631999998</v>
      </c>
    </row>
    <row r="400" spans="1:6" ht="12.75" customHeight="1" x14ac:dyDescent="0.2">
      <c r="A400" s="83" t="s">
        <v>164</v>
      </c>
      <c r="B400" s="83">
        <v>2</v>
      </c>
      <c r="C400" s="84">
        <v>2078.36373215</v>
      </c>
      <c r="D400" s="84">
        <v>1840.37774025</v>
      </c>
      <c r="E400" s="84">
        <v>405.45049065000001</v>
      </c>
      <c r="F400" s="84">
        <v>405.45049065000001</v>
      </c>
    </row>
    <row r="401" spans="1:6" ht="12.75" customHeight="1" x14ac:dyDescent="0.2">
      <c r="A401" s="83" t="s">
        <v>164</v>
      </c>
      <c r="B401" s="83">
        <v>3</v>
      </c>
      <c r="C401" s="84">
        <v>2098.3721602800001</v>
      </c>
      <c r="D401" s="84">
        <v>1851.2046612900001</v>
      </c>
      <c r="E401" s="84">
        <v>407.83575121000001</v>
      </c>
      <c r="F401" s="84">
        <v>407.83575121000001</v>
      </c>
    </row>
    <row r="402" spans="1:6" ht="12.75" customHeight="1" x14ac:dyDescent="0.2">
      <c r="A402" s="83" t="s">
        <v>164</v>
      </c>
      <c r="B402" s="83">
        <v>4</v>
      </c>
      <c r="C402" s="84">
        <v>2088.8902933099998</v>
      </c>
      <c r="D402" s="84">
        <v>1852.5523531900001</v>
      </c>
      <c r="E402" s="84">
        <v>408.13265891999998</v>
      </c>
      <c r="F402" s="84">
        <v>408.13265891999998</v>
      </c>
    </row>
    <row r="403" spans="1:6" ht="12.75" customHeight="1" x14ac:dyDescent="0.2">
      <c r="A403" s="83" t="s">
        <v>164</v>
      </c>
      <c r="B403" s="83">
        <v>5</v>
      </c>
      <c r="C403" s="84">
        <v>2079.9600921900001</v>
      </c>
      <c r="D403" s="84">
        <v>1835.8675269099999</v>
      </c>
      <c r="E403" s="84">
        <v>404.45685322000003</v>
      </c>
      <c r="F403" s="84">
        <v>404.45685322000003</v>
      </c>
    </row>
    <row r="404" spans="1:6" ht="12.75" customHeight="1" x14ac:dyDescent="0.2">
      <c r="A404" s="83" t="s">
        <v>164</v>
      </c>
      <c r="B404" s="83">
        <v>6</v>
      </c>
      <c r="C404" s="84">
        <v>2028.53000894</v>
      </c>
      <c r="D404" s="84">
        <v>1788.2396471699999</v>
      </c>
      <c r="E404" s="84">
        <v>393.96403600999997</v>
      </c>
      <c r="F404" s="84">
        <v>393.96403600999997</v>
      </c>
    </row>
    <row r="405" spans="1:6" ht="12.75" customHeight="1" x14ac:dyDescent="0.2">
      <c r="A405" s="83" t="s">
        <v>164</v>
      </c>
      <c r="B405" s="83">
        <v>7</v>
      </c>
      <c r="C405" s="84">
        <v>1939.2237101999999</v>
      </c>
      <c r="D405" s="84">
        <v>1687.29419601</v>
      </c>
      <c r="E405" s="84">
        <v>371.72491530999997</v>
      </c>
      <c r="F405" s="84">
        <v>371.72491530999997</v>
      </c>
    </row>
    <row r="406" spans="1:6" ht="12.75" customHeight="1" x14ac:dyDescent="0.2">
      <c r="A406" s="83" t="s">
        <v>164</v>
      </c>
      <c r="B406" s="83">
        <v>8</v>
      </c>
      <c r="C406" s="84">
        <v>1901.5621946000001</v>
      </c>
      <c r="D406" s="84">
        <v>1650.5969708499999</v>
      </c>
      <c r="E406" s="84">
        <v>363.64021203999999</v>
      </c>
      <c r="F406" s="84">
        <v>363.64021203999999</v>
      </c>
    </row>
    <row r="407" spans="1:6" ht="12.75" customHeight="1" x14ac:dyDescent="0.2">
      <c r="A407" s="83" t="s">
        <v>164</v>
      </c>
      <c r="B407" s="83">
        <v>9</v>
      </c>
      <c r="C407" s="84">
        <v>1882.16208979</v>
      </c>
      <c r="D407" s="84">
        <v>1638.2394787799999</v>
      </c>
      <c r="E407" s="84">
        <v>360.91775396999998</v>
      </c>
      <c r="F407" s="84">
        <v>360.91775396999998</v>
      </c>
    </row>
    <row r="408" spans="1:6" ht="12.75" customHeight="1" x14ac:dyDescent="0.2">
      <c r="A408" s="83" t="s">
        <v>164</v>
      </c>
      <c r="B408" s="83">
        <v>10</v>
      </c>
      <c r="C408" s="84">
        <v>1889.73457747</v>
      </c>
      <c r="D408" s="84">
        <v>1646.8233471399999</v>
      </c>
      <c r="E408" s="84">
        <v>362.80885140999999</v>
      </c>
      <c r="F408" s="84">
        <v>362.80885140999999</v>
      </c>
    </row>
    <row r="409" spans="1:6" ht="12.75" customHeight="1" x14ac:dyDescent="0.2">
      <c r="A409" s="83" t="s">
        <v>164</v>
      </c>
      <c r="B409" s="83">
        <v>11</v>
      </c>
      <c r="C409" s="84">
        <v>1902.90262968</v>
      </c>
      <c r="D409" s="84">
        <v>1665.44322766</v>
      </c>
      <c r="E409" s="84">
        <v>366.91096563000002</v>
      </c>
      <c r="F409" s="84">
        <v>366.91096563000002</v>
      </c>
    </row>
    <row r="410" spans="1:6" ht="12.75" customHeight="1" x14ac:dyDescent="0.2">
      <c r="A410" s="83" t="s">
        <v>164</v>
      </c>
      <c r="B410" s="83">
        <v>12</v>
      </c>
      <c r="C410" s="84">
        <v>1936.3391064</v>
      </c>
      <c r="D410" s="84">
        <v>1687.61411391</v>
      </c>
      <c r="E410" s="84">
        <v>371.79539588</v>
      </c>
      <c r="F410" s="84">
        <v>371.79539588</v>
      </c>
    </row>
    <row r="411" spans="1:6" ht="12.75" customHeight="1" x14ac:dyDescent="0.2">
      <c r="A411" s="83" t="s">
        <v>164</v>
      </c>
      <c r="B411" s="83">
        <v>13</v>
      </c>
      <c r="C411" s="84">
        <v>2000.25938673</v>
      </c>
      <c r="D411" s="84">
        <v>1747.78910092</v>
      </c>
      <c r="E411" s="84">
        <v>385.05244494999999</v>
      </c>
      <c r="F411" s="84">
        <v>385.05244494999999</v>
      </c>
    </row>
    <row r="412" spans="1:6" ht="12.75" customHeight="1" x14ac:dyDescent="0.2">
      <c r="A412" s="83" t="s">
        <v>164</v>
      </c>
      <c r="B412" s="83">
        <v>14</v>
      </c>
      <c r="C412" s="84">
        <v>2022.6647376799999</v>
      </c>
      <c r="D412" s="84">
        <v>1769.69458682</v>
      </c>
      <c r="E412" s="84">
        <v>389.8784053</v>
      </c>
      <c r="F412" s="84">
        <v>389.8784053</v>
      </c>
    </row>
    <row r="413" spans="1:6" ht="12.75" customHeight="1" x14ac:dyDescent="0.2">
      <c r="A413" s="83" t="s">
        <v>164</v>
      </c>
      <c r="B413" s="83">
        <v>15</v>
      </c>
      <c r="C413" s="84">
        <v>2039.73417376</v>
      </c>
      <c r="D413" s="84">
        <v>1783.1698329599999</v>
      </c>
      <c r="E413" s="84">
        <v>392.84711386999999</v>
      </c>
      <c r="F413" s="84">
        <v>392.84711386999999</v>
      </c>
    </row>
    <row r="414" spans="1:6" ht="12.75" customHeight="1" x14ac:dyDescent="0.2">
      <c r="A414" s="83" t="s">
        <v>164</v>
      </c>
      <c r="B414" s="83">
        <v>16</v>
      </c>
      <c r="C414" s="84">
        <v>2037.7506956899999</v>
      </c>
      <c r="D414" s="84">
        <v>1787.56223092</v>
      </c>
      <c r="E414" s="84">
        <v>393.81479559000002</v>
      </c>
      <c r="F414" s="84">
        <v>393.81479559000002</v>
      </c>
    </row>
    <row r="415" spans="1:6" ht="12.75" customHeight="1" x14ac:dyDescent="0.2">
      <c r="A415" s="83" t="s">
        <v>164</v>
      </c>
      <c r="B415" s="83">
        <v>17</v>
      </c>
      <c r="C415" s="84">
        <v>2025.22440979</v>
      </c>
      <c r="D415" s="84">
        <v>1773.6930491600001</v>
      </c>
      <c r="E415" s="84">
        <v>390.75929974000002</v>
      </c>
      <c r="F415" s="84">
        <v>390.75929974000002</v>
      </c>
    </row>
    <row r="416" spans="1:6" ht="12.75" customHeight="1" x14ac:dyDescent="0.2">
      <c r="A416" s="83" t="s">
        <v>164</v>
      </c>
      <c r="B416" s="83">
        <v>18</v>
      </c>
      <c r="C416" s="84">
        <v>1974.37730414</v>
      </c>
      <c r="D416" s="84">
        <v>1723.3011105400001</v>
      </c>
      <c r="E416" s="84">
        <v>379.65753742999999</v>
      </c>
      <c r="F416" s="84">
        <v>379.65753742999999</v>
      </c>
    </row>
    <row r="417" spans="1:6" ht="12.75" customHeight="1" x14ac:dyDescent="0.2">
      <c r="A417" s="83" t="s">
        <v>164</v>
      </c>
      <c r="B417" s="83">
        <v>19</v>
      </c>
      <c r="C417" s="84">
        <v>1916.2416956699999</v>
      </c>
      <c r="D417" s="84">
        <v>1664.7890091199999</v>
      </c>
      <c r="E417" s="84">
        <v>366.76683586000001</v>
      </c>
      <c r="F417" s="84">
        <v>366.76683586000001</v>
      </c>
    </row>
    <row r="418" spans="1:6" ht="12.75" customHeight="1" x14ac:dyDescent="0.2">
      <c r="A418" s="83" t="s">
        <v>164</v>
      </c>
      <c r="B418" s="83">
        <v>20</v>
      </c>
      <c r="C418" s="84">
        <v>1935.6293870100001</v>
      </c>
      <c r="D418" s="84">
        <v>1684.6162368099999</v>
      </c>
      <c r="E418" s="84">
        <v>371.13493868</v>
      </c>
      <c r="F418" s="84">
        <v>371.13493868</v>
      </c>
    </row>
    <row r="419" spans="1:6" ht="12.75" customHeight="1" x14ac:dyDescent="0.2">
      <c r="A419" s="83" t="s">
        <v>164</v>
      </c>
      <c r="B419" s="83">
        <v>21</v>
      </c>
      <c r="C419" s="84">
        <v>1951.6451673199999</v>
      </c>
      <c r="D419" s="84">
        <v>1699.56025948</v>
      </c>
      <c r="E419" s="84">
        <v>374.42723089999998</v>
      </c>
      <c r="F419" s="84">
        <v>374.42723089999998</v>
      </c>
    </row>
    <row r="420" spans="1:6" ht="12.75" customHeight="1" x14ac:dyDescent="0.2">
      <c r="A420" s="83" t="s">
        <v>164</v>
      </c>
      <c r="B420" s="83">
        <v>22</v>
      </c>
      <c r="C420" s="84">
        <v>1987.7209504699999</v>
      </c>
      <c r="D420" s="84">
        <v>1735.8395686900001</v>
      </c>
      <c r="E420" s="84">
        <v>382.41986381999999</v>
      </c>
      <c r="F420" s="84">
        <v>382.41986381999999</v>
      </c>
    </row>
    <row r="421" spans="1:6" ht="12.75" customHeight="1" x14ac:dyDescent="0.2">
      <c r="A421" s="83" t="s">
        <v>164</v>
      </c>
      <c r="B421" s="83">
        <v>23</v>
      </c>
      <c r="C421" s="84">
        <v>2041.7331141899999</v>
      </c>
      <c r="D421" s="84">
        <v>1789.5051146599999</v>
      </c>
      <c r="E421" s="84">
        <v>394.24282900999998</v>
      </c>
      <c r="F421" s="84">
        <v>394.24282900999998</v>
      </c>
    </row>
    <row r="422" spans="1:6" ht="12.75" customHeight="1" x14ac:dyDescent="0.2">
      <c r="A422" s="83" t="s">
        <v>164</v>
      </c>
      <c r="B422" s="83">
        <v>24</v>
      </c>
      <c r="C422" s="84">
        <v>2060.68508638</v>
      </c>
      <c r="D422" s="84">
        <v>1808.69799197</v>
      </c>
      <c r="E422" s="84">
        <v>398.47117917000003</v>
      </c>
      <c r="F422" s="84">
        <v>398.47117917000003</v>
      </c>
    </row>
    <row r="423" spans="1:6" ht="12.75" customHeight="1" x14ac:dyDescent="0.2">
      <c r="A423" s="83" t="s">
        <v>165</v>
      </c>
      <c r="B423" s="83">
        <v>1</v>
      </c>
      <c r="C423" s="84">
        <v>2200.9529095100002</v>
      </c>
      <c r="D423" s="84">
        <v>1949.7596145099999</v>
      </c>
      <c r="E423" s="84">
        <v>429.54822538000002</v>
      </c>
      <c r="F423" s="84">
        <v>429.54822538000002</v>
      </c>
    </row>
    <row r="424" spans="1:6" ht="12.75" customHeight="1" x14ac:dyDescent="0.2">
      <c r="A424" s="83" t="s">
        <v>165</v>
      </c>
      <c r="B424" s="83">
        <v>2</v>
      </c>
      <c r="C424" s="84">
        <v>2244.7066989800001</v>
      </c>
      <c r="D424" s="84">
        <v>1990.5044258600001</v>
      </c>
      <c r="E424" s="84">
        <v>438.52464548</v>
      </c>
      <c r="F424" s="84">
        <v>438.52464548</v>
      </c>
    </row>
    <row r="425" spans="1:6" ht="12.75" customHeight="1" x14ac:dyDescent="0.2">
      <c r="A425" s="83" t="s">
        <v>165</v>
      </c>
      <c r="B425" s="83">
        <v>3</v>
      </c>
      <c r="C425" s="84">
        <v>2253.7363546000001</v>
      </c>
      <c r="D425" s="84">
        <v>2000.0497649900001</v>
      </c>
      <c r="E425" s="84">
        <v>440.62756292</v>
      </c>
      <c r="F425" s="84">
        <v>440.62756292</v>
      </c>
    </row>
    <row r="426" spans="1:6" ht="12.75" customHeight="1" x14ac:dyDescent="0.2">
      <c r="A426" s="83" t="s">
        <v>165</v>
      </c>
      <c r="B426" s="83">
        <v>4</v>
      </c>
      <c r="C426" s="84">
        <v>2250.2505735899999</v>
      </c>
      <c r="D426" s="84">
        <v>1998.21658338</v>
      </c>
      <c r="E426" s="84">
        <v>440.22369779000002</v>
      </c>
      <c r="F426" s="84">
        <v>440.22369779000002</v>
      </c>
    </row>
    <row r="427" spans="1:6" ht="12.75" customHeight="1" x14ac:dyDescent="0.2">
      <c r="A427" s="83" t="s">
        <v>165</v>
      </c>
      <c r="B427" s="83">
        <v>5</v>
      </c>
      <c r="C427" s="84">
        <v>2210.1329506100001</v>
      </c>
      <c r="D427" s="84">
        <v>1958.66717135</v>
      </c>
      <c r="E427" s="84">
        <v>431.51063407999999</v>
      </c>
      <c r="F427" s="84">
        <v>431.51063407999999</v>
      </c>
    </row>
    <row r="428" spans="1:6" ht="12.75" customHeight="1" x14ac:dyDescent="0.2">
      <c r="A428" s="83" t="s">
        <v>165</v>
      </c>
      <c r="B428" s="83">
        <v>6</v>
      </c>
      <c r="C428" s="84">
        <v>2157.1020570999999</v>
      </c>
      <c r="D428" s="84">
        <v>1906.49827512</v>
      </c>
      <c r="E428" s="84">
        <v>420.01739326000001</v>
      </c>
      <c r="F428" s="84">
        <v>420.01739326000001</v>
      </c>
    </row>
    <row r="429" spans="1:6" ht="12.75" customHeight="1" x14ac:dyDescent="0.2">
      <c r="A429" s="83" t="s">
        <v>165</v>
      </c>
      <c r="B429" s="83">
        <v>7</v>
      </c>
      <c r="C429" s="84">
        <v>2080.8552123700001</v>
      </c>
      <c r="D429" s="84">
        <v>1830.8762230299999</v>
      </c>
      <c r="E429" s="84">
        <v>403.35722754</v>
      </c>
      <c r="F429" s="84">
        <v>403.35722754</v>
      </c>
    </row>
    <row r="430" spans="1:6" ht="12.75" customHeight="1" x14ac:dyDescent="0.2">
      <c r="A430" s="83" t="s">
        <v>165</v>
      </c>
      <c r="B430" s="83">
        <v>8</v>
      </c>
      <c r="C430" s="84">
        <v>2054.89903688</v>
      </c>
      <c r="D430" s="84">
        <v>1805.02287598</v>
      </c>
      <c r="E430" s="84">
        <v>397.66152061999998</v>
      </c>
      <c r="F430" s="84">
        <v>397.66152061999998</v>
      </c>
    </row>
    <row r="431" spans="1:6" ht="12.75" customHeight="1" x14ac:dyDescent="0.2">
      <c r="A431" s="83" t="s">
        <v>165</v>
      </c>
      <c r="B431" s="83">
        <v>9</v>
      </c>
      <c r="C431" s="84">
        <v>2022.59719243</v>
      </c>
      <c r="D431" s="84">
        <v>1772.0359770299999</v>
      </c>
      <c r="E431" s="84">
        <v>390.39423299999999</v>
      </c>
      <c r="F431" s="84">
        <v>390.39423299999999</v>
      </c>
    </row>
    <row r="432" spans="1:6" ht="12.75" customHeight="1" x14ac:dyDescent="0.2">
      <c r="A432" s="83" t="s">
        <v>165</v>
      </c>
      <c r="B432" s="83">
        <v>10</v>
      </c>
      <c r="C432" s="84">
        <v>2013.7198540899999</v>
      </c>
      <c r="D432" s="84">
        <v>1761.6339220499999</v>
      </c>
      <c r="E432" s="84">
        <v>388.10257395000002</v>
      </c>
      <c r="F432" s="84">
        <v>388.10257395000002</v>
      </c>
    </row>
    <row r="433" spans="1:6" ht="12.75" customHeight="1" x14ac:dyDescent="0.2">
      <c r="A433" s="83" t="s">
        <v>165</v>
      </c>
      <c r="B433" s="83">
        <v>11</v>
      </c>
      <c r="C433" s="84">
        <v>1998.22670008</v>
      </c>
      <c r="D433" s="84">
        <v>1762.9964942900001</v>
      </c>
      <c r="E433" s="84">
        <v>388.40275993</v>
      </c>
      <c r="F433" s="84">
        <v>388.40275993</v>
      </c>
    </row>
    <row r="434" spans="1:6" ht="12.75" customHeight="1" x14ac:dyDescent="0.2">
      <c r="A434" s="83" t="s">
        <v>165</v>
      </c>
      <c r="B434" s="83">
        <v>12</v>
      </c>
      <c r="C434" s="84">
        <v>2025.7121039599999</v>
      </c>
      <c r="D434" s="84">
        <v>1768.1483303499999</v>
      </c>
      <c r="E434" s="84">
        <v>389.53775216999998</v>
      </c>
      <c r="F434" s="84">
        <v>389.53775216999998</v>
      </c>
    </row>
    <row r="435" spans="1:6" ht="12.75" customHeight="1" x14ac:dyDescent="0.2">
      <c r="A435" s="83" t="s">
        <v>165</v>
      </c>
      <c r="B435" s="83">
        <v>13</v>
      </c>
      <c r="C435" s="84">
        <v>2058.7692439399998</v>
      </c>
      <c r="D435" s="84">
        <v>1799.7641313900001</v>
      </c>
      <c r="E435" s="84">
        <v>396.50297554000002</v>
      </c>
      <c r="F435" s="84">
        <v>396.50297554000002</v>
      </c>
    </row>
    <row r="436" spans="1:6" ht="12.75" customHeight="1" x14ac:dyDescent="0.2">
      <c r="A436" s="83" t="s">
        <v>165</v>
      </c>
      <c r="B436" s="83">
        <v>14</v>
      </c>
      <c r="C436" s="84">
        <v>2084.30477995</v>
      </c>
      <c r="D436" s="84">
        <v>1824.4912404300001</v>
      </c>
      <c r="E436" s="84">
        <v>401.95056289000001</v>
      </c>
      <c r="F436" s="84">
        <v>401.95056289000001</v>
      </c>
    </row>
    <row r="437" spans="1:6" ht="12.75" customHeight="1" x14ac:dyDescent="0.2">
      <c r="A437" s="83" t="s">
        <v>165</v>
      </c>
      <c r="B437" s="83">
        <v>15</v>
      </c>
      <c r="C437" s="84">
        <v>2105.1620873799998</v>
      </c>
      <c r="D437" s="84">
        <v>1847.41182946</v>
      </c>
      <c r="E437" s="84">
        <v>407.00015888000001</v>
      </c>
      <c r="F437" s="84">
        <v>407.00015888000001</v>
      </c>
    </row>
    <row r="438" spans="1:6" ht="12.75" customHeight="1" x14ac:dyDescent="0.2">
      <c r="A438" s="83" t="s">
        <v>165</v>
      </c>
      <c r="B438" s="83">
        <v>16</v>
      </c>
      <c r="C438" s="84">
        <v>2092.20129675</v>
      </c>
      <c r="D438" s="84">
        <v>1835.6448034699999</v>
      </c>
      <c r="E438" s="84">
        <v>404.40778539000002</v>
      </c>
      <c r="F438" s="84">
        <v>404.40778539000002</v>
      </c>
    </row>
    <row r="439" spans="1:6" ht="12.75" customHeight="1" x14ac:dyDescent="0.2">
      <c r="A439" s="83" t="s">
        <v>165</v>
      </c>
      <c r="B439" s="83">
        <v>17</v>
      </c>
      <c r="C439" s="84">
        <v>2055.7034841700001</v>
      </c>
      <c r="D439" s="84">
        <v>1812.03119917</v>
      </c>
      <c r="E439" s="84">
        <v>399.20551238000002</v>
      </c>
      <c r="F439" s="84">
        <v>399.20551238000002</v>
      </c>
    </row>
    <row r="440" spans="1:6" ht="12.75" customHeight="1" x14ac:dyDescent="0.2">
      <c r="A440" s="83" t="s">
        <v>165</v>
      </c>
      <c r="B440" s="83">
        <v>18</v>
      </c>
      <c r="C440" s="84">
        <v>2015.2713952500001</v>
      </c>
      <c r="D440" s="84">
        <v>1764.5874580300001</v>
      </c>
      <c r="E440" s="84">
        <v>388.75326244000001</v>
      </c>
      <c r="F440" s="84">
        <v>388.75326244000001</v>
      </c>
    </row>
    <row r="441" spans="1:6" ht="12.75" customHeight="1" x14ac:dyDescent="0.2">
      <c r="A441" s="83" t="s">
        <v>165</v>
      </c>
      <c r="B441" s="83">
        <v>19</v>
      </c>
      <c r="C441" s="84">
        <v>1985.32695511</v>
      </c>
      <c r="D441" s="84">
        <v>1735.37777209</v>
      </c>
      <c r="E441" s="84">
        <v>382.31812619999999</v>
      </c>
      <c r="F441" s="84">
        <v>382.31812619999999</v>
      </c>
    </row>
    <row r="442" spans="1:6" ht="12.75" customHeight="1" x14ac:dyDescent="0.2">
      <c r="A442" s="83" t="s">
        <v>165</v>
      </c>
      <c r="B442" s="83">
        <v>20</v>
      </c>
      <c r="C442" s="84">
        <v>2013.3716853799999</v>
      </c>
      <c r="D442" s="84">
        <v>1763.47081297</v>
      </c>
      <c r="E442" s="84">
        <v>388.50725627000003</v>
      </c>
      <c r="F442" s="84">
        <v>388.50725627000003</v>
      </c>
    </row>
    <row r="443" spans="1:6" ht="12.75" customHeight="1" x14ac:dyDescent="0.2">
      <c r="A443" s="83" t="s">
        <v>165</v>
      </c>
      <c r="B443" s="83">
        <v>21</v>
      </c>
      <c r="C443" s="84">
        <v>2039.6210569499999</v>
      </c>
      <c r="D443" s="84">
        <v>1788.5105235599999</v>
      </c>
      <c r="E443" s="84">
        <v>394.02371233000002</v>
      </c>
      <c r="F443" s="84">
        <v>394.02371233000002</v>
      </c>
    </row>
    <row r="444" spans="1:6" ht="12.75" customHeight="1" x14ac:dyDescent="0.2">
      <c r="A444" s="83" t="s">
        <v>165</v>
      </c>
      <c r="B444" s="83">
        <v>22</v>
      </c>
      <c r="C444" s="84">
        <v>2089.0581815800001</v>
      </c>
      <c r="D444" s="84">
        <v>1838.05548522</v>
      </c>
      <c r="E444" s="84">
        <v>404.93887859</v>
      </c>
      <c r="F444" s="84">
        <v>404.93887859</v>
      </c>
    </row>
    <row r="445" spans="1:6" ht="12.75" customHeight="1" x14ac:dyDescent="0.2">
      <c r="A445" s="83" t="s">
        <v>165</v>
      </c>
      <c r="B445" s="83">
        <v>23</v>
      </c>
      <c r="C445" s="84">
        <v>2109.1980293900001</v>
      </c>
      <c r="D445" s="84">
        <v>1857.4264907199999</v>
      </c>
      <c r="E445" s="84">
        <v>409.20647186999997</v>
      </c>
      <c r="F445" s="84">
        <v>409.20647186999997</v>
      </c>
    </row>
    <row r="446" spans="1:6" ht="12.75" customHeight="1" x14ac:dyDescent="0.2">
      <c r="A446" s="83" t="s">
        <v>165</v>
      </c>
      <c r="B446" s="83">
        <v>24</v>
      </c>
      <c r="C446" s="84">
        <v>2129.0907044199998</v>
      </c>
      <c r="D446" s="84">
        <v>1877.3320966599999</v>
      </c>
      <c r="E446" s="84">
        <v>413.59184206999998</v>
      </c>
      <c r="F446" s="84">
        <v>413.59184206999998</v>
      </c>
    </row>
    <row r="447" spans="1:6" ht="12.75" customHeight="1" x14ac:dyDescent="0.2">
      <c r="A447" s="83" t="s">
        <v>166</v>
      </c>
      <c r="B447" s="83">
        <v>1</v>
      </c>
      <c r="C447" s="84">
        <v>2056.7561874799999</v>
      </c>
      <c r="D447" s="84">
        <v>1806.64000882</v>
      </c>
      <c r="E447" s="84">
        <v>398.01778839999997</v>
      </c>
      <c r="F447" s="84">
        <v>398.01778839999997</v>
      </c>
    </row>
    <row r="448" spans="1:6" ht="12.75" customHeight="1" x14ac:dyDescent="0.2">
      <c r="A448" s="83" t="s">
        <v>166</v>
      </c>
      <c r="B448" s="83">
        <v>2</v>
      </c>
      <c r="C448" s="84">
        <v>2108.8667666000001</v>
      </c>
      <c r="D448" s="84">
        <v>1858.27780112</v>
      </c>
      <c r="E448" s="84">
        <v>409.39402261999999</v>
      </c>
      <c r="F448" s="84">
        <v>409.39402261999999</v>
      </c>
    </row>
    <row r="449" spans="1:6" ht="12.75" customHeight="1" x14ac:dyDescent="0.2">
      <c r="A449" s="83" t="s">
        <v>166</v>
      </c>
      <c r="B449" s="83">
        <v>3</v>
      </c>
      <c r="C449" s="84">
        <v>2118.0946211199998</v>
      </c>
      <c r="D449" s="84">
        <v>1867.2845852800001</v>
      </c>
      <c r="E449" s="84">
        <v>411.37829191999998</v>
      </c>
      <c r="F449" s="84">
        <v>411.37829191999998</v>
      </c>
    </row>
    <row r="450" spans="1:6" ht="12.75" customHeight="1" x14ac:dyDescent="0.2">
      <c r="A450" s="83" t="s">
        <v>166</v>
      </c>
      <c r="B450" s="83">
        <v>4</v>
      </c>
      <c r="C450" s="84">
        <v>2125.1982692299998</v>
      </c>
      <c r="D450" s="84">
        <v>1873.8912459400001</v>
      </c>
      <c r="E450" s="84">
        <v>412.83379409999998</v>
      </c>
      <c r="F450" s="84">
        <v>412.83379409999998</v>
      </c>
    </row>
    <row r="451" spans="1:6" ht="12.75" customHeight="1" x14ac:dyDescent="0.2">
      <c r="A451" s="83" t="s">
        <v>166</v>
      </c>
      <c r="B451" s="83">
        <v>5</v>
      </c>
      <c r="C451" s="84">
        <v>2102.8853414499999</v>
      </c>
      <c r="D451" s="84">
        <v>1851.5934218</v>
      </c>
      <c r="E451" s="84">
        <v>407.92139838000003</v>
      </c>
      <c r="F451" s="84">
        <v>407.92139838000003</v>
      </c>
    </row>
    <row r="452" spans="1:6" ht="12.75" customHeight="1" x14ac:dyDescent="0.2">
      <c r="A452" s="83" t="s">
        <v>166</v>
      </c>
      <c r="B452" s="83">
        <v>6</v>
      </c>
      <c r="C452" s="84">
        <v>2088.78058865</v>
      </c>
      <c r="D452" s="84">
        <v>1838.07601189</v>
      </c>
      <c r="E452" s="84">
        <v>404.94340079</v>
      </c>
      <c r="F452" s="84">
        <v>404.94340079</v>
      </c>
    </row>
    <row r="453" spans="1:6" ht="12.75" customHeight="1" x14ac:dyDescent="0.2">
      <c r="A453" s="83" t="s">
        <v>166</v>
      </c>
      <c r="B453" s="83">
        <v>7</v>
      </c>
      <c r="C453" s="84">
        <v>2082.4586312599999</v>
      </c>
      <c r="D453" s="84">
        <v>1832.29810189</v>
      </c>
      <c r="E453" s="84">
        <v>403.67047925999998</v>
      </c>
      <c r="F453" s="84">
        <v>403.67047925999998</v>
      </c>
    </row>
    <row r="454" spans="1:6" ht="12.75" customHeight="1" x14ac:dyDescent="0.2">
      <c r="A454" s="83" t="s">
        <v>166</v>
      </c>
      <c r="B454" s="83">
        <v>8</v>
      </c>
      <c r="C454" s="84">
        <v>2085.7642529700001</v>
      </c>
      <c r="D454" s="84">
        <v>1835.1975734299999</v>
      </c>
      <c r="E454" s="84">
        <v>404.30925689999998</v>
      </c>
      <c r="F454" s="84">
        <v>404.30925689999998</v>
      </c>
    </row>
    <row r="455" spans="1:6" ht="12.75" customHeight="1" x14ac:dyDescent="0.2">
      <c r="A455" s="83" t="s">
        <v>166</v>
      </c>
      <c r="B455" s="83">
        <v>9</v>
      </c>
      <c r="C455" s="84">
        <v>2080.5239854400002</v>
      </c>
      <c r="D455" s="84">
        <v>1828.3992838199999</v>
      </c>
      <c r="E455" s="84">
        <v>402.81153727999998</v>
      </c>
      <c r="F455" s="84">
        <v>402.81153727999998</v>
      </c>
    </row>
    <row r="456" spans="1:6" ht="12.75" customHeight="1" x14ac:dyDescent="0.2">
      <c r="A456" s="83" t="s">
        <v>166</v>
      </c>
      <c r="B456" s="83">
        <v>10</v>
      </c>
      <c r="C456" s="84">
        <v>1989.12400243</v>
      </c>
      <c r="D456" s="84">
        <v>1738.26031715</v>
      </c>
      <c r="E456" s="84">
        <v>382.9531748</v>
      </c>
      <c r="F456" s="84">
        <v>382.9531748</v>
      </c>
    </row>
    <row r="457" spans="1:6" ht="12.75" customHeight="1" x14ac:dyDescent="0.2">
      <c r="A457" s="83" t="s">
        <v>166</v>
      </c>
      <c r="B457" s="83">
        <v>11</v>
      </c>
      <c r="C457" s="84">
        <v>1972.3550058200001</v>
      </c>
      <c r="D457" s="84">
        <v>1721.52288669</v>
      </c>
      <c r="E457" s="84">
        <v>379.26577995999997</v>
      </c>
      <c r="F457" s="84">
        <v>379.26577995999997</v>
      </c>
    </row>
    <row r="458" spans="1:6" ht="12.75" customHeight="1" x14ac:dyDescent="0.2">
      <c r="A458" s="83" t="s">
        <v>166</v>
      </c>
      <c r="B458" s="83">
        <v>12</v>
      </c>
      <c r="C458" s="84">
        <v>1985.1180147</v>
      </c>
      <c r="D458" s="84">
        <v>1735.5497739699999</v>
      </c>
      <c r="E458" s="84">
        <v>382.35601964</v>
      </c>
      <c r="F458" s="84">
        <v>382.35601964</v>
      </c>
    </row>
    <row r="459" spans="1:6" ht="12.75" customHeight="1" x14ac:dyDescent="0.2">
      <c r="A459" s="83" t="s">
        <v>166</v>
      </c>
      <c r="B459" s="83">
        <v>13</v>
      </c>
      <c r="C459" s="84">
        <v>2022.49839079</v>
      </c>
      <c r="D459" s="84">
        <v>1767.45937686</v>
      </c>
      <c r="E459" s="84">
        <v>389.38596999999999</v>
      </c>
      <c r="F459" s="84">
        <v>389.38596999999999</v>
      </c>
    </row>
    <row r="460" spans="1:6" ht="12.75" customHeight="1" x14ac:dyDescent="0.2">
      <c r="A460" s="83" t="s">
        <v>166</v>
      </c>
      <c r="B460" s="83">
        <v>14</v>
      </c>
      <c r="C460" s="84">
        <v>2037.61798875</v>
      </c>
      <c r="D460" s="84">
        <v>1781.77523359</v>
      </c>
      <c r="E460" s="84">
        <v>392.53987204999999</v>
      </c>
      <c r="F460" s="84">
        <v>392.53987204999999</v>
      </c>
    </row>
    <row r="461" spans="1:6" ht="12.75" customHeight="1" x14ac:dyDescent="0.2">
      <c r="A461" s="83" t="s">
        <v>166</v>
      </c>
      <c r="B461" s="83">
        <v>15</v>
      </c>
      <c r="C461" s="84">
        <v>2039.5162383300001</v>
      </c>
      <c r="D461" s="84">
        <v>1786.41114165</v>
      </c>
      <c r="E461" s="84">
        <v>393.56120106999998</v>
      </c>
      <c r="F461" s="84">
        <v>393.56120106999998</v>
      </c>
    </row>
    <row r="462" spans="1:6" ht="12.75" customHeight="1" x14ac:dyDescent="0.2">
      <c r="A462" s="83" t="s">
        <v>166</v>
      </c>
      <c r="B462" s="83">
        <v>16</v>
      </c>
      <c r="C462" s="84">
        <v>2038.4280782599999</v>
      </c>
      <c r="D462" s="84">
        <v>1786.2148106499999</v>
      </c>
      <c r="E462" s="84">
        <v>393.51794772</v>
      </c>
      <c r="F462" s="84">
        <v>393.51794772</v>
      </c>
    </row>
    <row r="463" spans="1:6" ht="12.75" customHeight="1" x14ac:dyDescent="0.2">
      <c r="A463" s="83" t="s">
        <v>166</v>
      </c>
      <c r="B463" s="83">
        <v>17</v>
      </c>
      <c r="C463" s="84">
        <v>2040.76798203</v>
      </c>
      <c r="D463" s="84">
        <v>1789.4957676500001</v>
      </c>
      <c r="E463" s="84">
        <v>394.24076977999999</v>
      </c>
      <c r="F463" s="84">
        <v>394.24076977999999</v>
      </c>
    </row>
    <row r="464" spans="1:6" ht="12.75" customHeight="1" x14ac:dyDescent="0.2">
      <c r="A464" s="83" t="s">
        <v>166</v>
      </c>
      <c r="B464" s="83">
        <v>18</v>
      </c>
      <c r="C464" s="84">
        <v>2038.6908326299999</v>
      </c>
      <c r="D464" s="84">
        <v>1788.1573237800001</v>
      </c>
      <c r="E464" s="84">
        <v>393.94589948999999</v>
      </c>
      <c r="F464" s="84">
        <v>393.94589948999999</v>
      </c>
    </row>
    <row r="465" spans="1:6" ht="12.75" customHeight="1" x14ac:dyDescent="0.2">
      <c r="A465" s="83" t="s">
        <v>166</v>
      </c>
      <c r="B465" s="83">
        <v>19</v>
      </c>
      <c r="C465" s="84">
        <v>2012.5305984300001</v>
      </c>
      <c r="D465" s="84">
        <v>1760.75657516</v>
      </c>
      <c r="E465" s="84">
        <v>387.90928715000001</v>
      </c>
      <c r="F465" s="84">
        <v>387.90928715000001</v>
      </c>
    </row>
    <row r="466" spans="1:6" ht="12.75" customHeight="1" x14ac:dyDescent="0.2">
      <c r="A466" s="83" t="s">
        <v>166</v>
      </c>
      <c r="B466" s="83">
        <v>20</v>
      </c>
      <c r="C466" s="84">
        <v>2008.5344039500001</v>
      </c>
      <c r="D466" s="84">
        <v>1756.87385318</v>
      </c>
      <c r="E466" s="84">
        <v>387.05389127000001</v>
      </c>
      <c r="F466" s="84">
        <v>387.05389127000001</v>
      </c>
    </row>
    <row r="467" spans="1:6" ht="12.75" customHeight="1" x14ac:dyDescent="0.2">
      <c r="A467" s="83" t="s">
        <v>166</v>
      </c>
      <c r="B467" s="83">
        <v>21</v>
      </c>
      <c r="C467" s="84">
        <v>2003.14642699</v>
      </c>
      <c r="D467" s="84">
        <v>1750.5504867899999</v>
      </c>
      <c r="E467" s="84">
        <v>385.66080118000002</v>
      </c>
      <c r="F467" s="84">
        <v>385.66080118000002</v>
      </c>
    </row>
    <row r="468" spans="1:6" ht="12.75" customHeight="1" x14ac:dyDescent="0.2">
      <c r="A468" s="83" t="s">
        <v>166</v>
      </c>
      <c r="B468" s="83">
        <v>22</v>
      </c>
      <c r="C468" s="84">
        <v>2039.0679804900001</v>
      </c>
      <c r="D468" s="84">
        <v>1786.7737637299999</v>
      </c>
      <c r="E468" s="84">
        <v>393.64108972999998</v>
      </c>
      <c r="F468" s="84">
        <v>393.64108972999998</v>
      </c>
    </row>
    <row r="469" spans="1:6" ht="12.75" customHeight="1" x14ac:dyDescent="0.2">
      <c r="A469" s="83" t="s">
        <v>166</v>
      </c>
      <c r="B469" s="83">
        <v>23</v>
      </c>
      <c r="C469" s="84">
        <v>2042.46697468</v>
      </c>
      <c r="D469" s="84">
        <v>1790.33357007</v>
      </c>
      <c r="E469" s="84">
        <v>394.42534461000002</v>
      </c>
      <c r="F469" s="84">
        <v>394.42534461000002</v>
      </c>
    </row>
    <row r="470" spans="1:6" ht="12.75" customHeight="1" x14ac:dyDescent="0.2">
      <c r="A470" s="83" t="s">
        <v>166</v>
      </c>
      <c r="B470" s="83">
        <v>24</v>
      </c>
      <c r="C470" s="84">
        <v>2089.1163423399998</v>
      </c>
      <c r="D470" s="84">
        <v>1836.77623511</v>
      </c>
      <c r="E470" s="84">
        <v>404.65704916999999</v>
      </c>
      <c r="F470" s="84">
        <v>404.65704916999999</v>
      </c>
    </row>
    <row r="471" spans="1:6" ht="12.75" customHeight="1" x14ac:dyDescent="0.2">
      <c r="A471" s="83" t="s">
        <v>167</v>
      </c>
      <c r="B471" s="83">
        <v>1</v>
      </c>
      <c r="C471" s="84">
        <v>2154.10594773</v>
      </c>
      <c r="D471" s="84">
        <v>1897.16376567</v>
      </c>
      <c r="E471" s="84">
        <v>417.96092334999997</v>
      </c>
      <c r="F471" s="84">
        <v>417.96092334999997</v>
      </c>
    </row>
    <row r="472" spans="1:6" ht="12.75" customHeight="1" x14ac:dyDescent="0.2">
      <c r="A472" s="83" t="s">
        <v>167</v>
      </c>
      <c r="B472" s="83">
        <v>2</v>
      </c>
      <c r="C472" s="84">
        <v>2185.7257355500001</v>
      </c>
      <c r="D472" s="84">
        <v>1928.2180384999999</v>
      </c>
      <c r="E472" s="84">
        <v>424.80243739000002</v>
      </c>
      <c r="F472" s="84">
        <v>424.80243739000002</v>
      </c>
    </row>
    <row r="473" spans="1:6" ht="12.75" customHeight="1" x14ac:dyDescent="0.2">
      <c r="A473" s="83" t="s">
        <v>167</v>
      </c>
      <c r="B473" s="83">
        <v>3</v>
      </c>
      <c r="C473" s="84">
        <v>2181.32283551</v>
      </c>
      <c r="D473" s="84">
        <v>1923.84892386</v>
      </c>
      <c r="E473" s="84">
        <v>423.83988518000001</v>
      </c>
      <c r="F473" s="84">
        <v>423.83988518000001</v>
      </c>
    </row>
    <row r="474" spans="1:6" ht="12.75" customHeight="1" x14ac:dyDescent="0.2">
      <c r="A474" s="83" t="s">
        <v>167</v>
      </c>
      <c r="B474" s="83">
        <v>4</v>
      </c>
      <c r="C474" s="84">
        <v>2184.79774894</v>
      </c>
      <c r="D474" s="84">
        <v>1927.0343907700001</v>
      </c>
      <c r="E474" s="84">
        <v>424.54166997999999</v>
      </c>
      <c r="F474" s="84">
        <v>424.54166997999999</v>
      </c>
    </row>
    <row r="475" spans="1:6" ht="12.75" customHeight="1" x14ac:dyDescent="0.2">
      <c r="A475" s="83" t="s">
        <v>167</v>
      </c>
      <c r="B475" s="83">
        <v>5</v>
      </c>
      <c r="C475" s="84">
        <v>2182.1915334999999</v>
      </c>
      <c r="D475" s="84">
        <v>1939.35741207</v>
      </c>
      <c r="E475" s="84">
        <v>427.25653384999998</v>
      </c>
      <c r="F475" s="84">
        <v>427.25653384999998</v>
      </c>
    </row>
    <row r="476" spans="1:6" ht="12.75" customHeight="1" x14ac:dyDescent="0.2">
      <c r="A476" s="83" t="s">
        <v>167</v>
      </c>
      <c r="B476" s="83">
        <v>6</v>
      </c>
      <c r="C476" s="84">
        <v>2163.042602</v>
      </c>
      <c r="D476" s="84">
        <v>1925.8796442800001</v>
      </c>
      <c r="E476" s="84">
        <v>424.28726974</v>
      </c>
      <c r="F476" s="84">
        <v>424.28726974</v>
      </c>
    </row>
    <row r="477" spans="1:6" ht="12.75" customHeight="1" x14ac:dyDescent="0.2">
      <c r="A477" s="83" t="s">
        <v>167</v>
      </c>
      <c r="B477" s="83">
        <v>7</v>
      </c>
      <c r="C477" s="84">
        <v>2155.2410422500002</v>
      </c>
      <c r="D477" s="84">
        <v>1918.4662393900001</v>
      </c>
      <c r="E477" s="84">
        <v>422.65403511</v>
      </c>
      <c r="F477" s="84">
        <v>422.65403511</v>
      </c>
    </row>
    <row r="478" spans="1:6" ht="12.75" customHeight="1" x14ac:dyDescent="0.2">
      <c r="A478" s="83" t="s">
        <v>167</v>
      </c>
      <c r="B478" s="83">
        <v>8</v>
      </c>
      <c r="C478" s="84">
        <v>2166.0873932999998</v>
      </c>
      <c r="D478" s="84">
        <v>1931.38077666</v>
      </c>
      <c r="E478" s="84">
        <v>425.49921486</v>
      </c>
      <c r="F478" s="84">
        <v>425.49921486</v>
      </c>
    </row>
    <row r="479" spans="1:6" ht="12.75" customHeight="1" x14ac:dyDescent="0.2">
      <c r="A479" s="83" t="s">
        <v>167</v>
      </c>
      <c r="B479" s="83">
        <v>9</v>
      </c>
      <c r="C479" s="84">
        <v>2128.2759716099999</v>
      </c>
      <c r="D479" s="84">
        <v>1871.0299448599999</v>
      </c>
      <c r="E479" s="84">
        <v>412.20342572999999</v>
      </c>
      <c r="F479" s="84">
        <v>412.20342572999999</v>
      </c>
    </row>
    <row r="480" spans="1:6" ht="12.75" customHeight="1" x14ac:dyDescent="0.2">
      <c r="A480" s="83" t="s">
        <v>167</v>
      </c>
      <c r="B480" s="83">
        <v>10</v>
      </c>
      <c r="C480" s="84">
        <v>2094.0773134599999</v>
      </c>
      <c r="D480" s="84">
        <v>1837.8249517300001</v>
      </c>
      <c r="E480" s="84">
        <v>404.88809014999998</v>
      </c>
      <c r="F480" s="84">
        <v>404.88809014999998</v>
      </c>
    </row>
    <row r="481" spans="1:6" ht="12.75" customHeight="1" x14ac:dyDescent="0.2">
      <c r="A481" s="83" t="s">
        <v>167</v>
      </c>
      <c r="B481" s="83">
        <v>11</v>
      </c>
      <c r="C481" s="84">
        <v>2065.4913012699999</v>
      </c>
      <c r="D481" s="84">
        <v>1804.5819938899999</v>
      </c>
      <c r="E481" s="84">
        <v>397.56439062999999</v>
      </c>
      <c r="F481" s="84">
        <v>397.56439062999999</v>
      </c>
    </row>
    <row r="482" spans="1:6" ht="12.75" customHeight="1" x14ac:dyDescent="0.2">
      <c r="A482" s="83" t="s">
        <v>167</v>
      </c>
      <c r="B482" s="83">
        <v>12</v>
      </c>
      <c r="C482" s="84">
        <v>2078.8835177400001</v>
      </c>
      <c r="D482" s="84">
        <v>1809.07674726</v>
      </c>
      <c r="E482" s="84">
        <v>398.55462210000002</v>
      </c>
      <c r="F482" s="84">
        <v>398.55462210000002</v>
      </c>
    </row>
    <row r="483" spans="1:6" ht="12.75" customHeight="1" x14ac:dyDescent="0.2">
      <c r="A483" s="83" t="s">
        <v>167</v>
      </c>
      <c r="B483" s="83">
        <v>13</v>
      </c>
      <c r="C483" s="84">
        <v>2096.10191558</v>
      </c>
      <c r="D483" s="84">
        <v>1824.2515153700001</v>
      </c>
      <c r="E483" s="84">
        <v>401.89774946</v>
      </c>
      <c r="F483" s="84">
        <v>401.89774946</v>
      </c>
    </row>
    <row r="484" spans="1:6" ht="12.75" customHeight="1" x14ac:dyDescent="0.2">
      <c r="A484" s="83" t="s">
        <v>167</v>
      </c>
      <c r="B484" s="83">
        <v>14</v>
      </c>
      <c r="C484" s="84">
        <v>2049.8761648200002</v>
      </c>
      <c r="D484" s="84">
        <v>1778.6460136999999</v>
      </c>
      <c r="E484" s="84">
        <v>391.85047894000002</v>
      </c>
      <c r="F484" s="84">
        <v>391.85047894000002</v>
      </c>
    </row>
    <row r="485" spans="1:6" ht="12.75" customHeight="1" x14ac:dyDescent="0.2">
      <c r="A485" s="83" t="s">
        <v>167</v>
      </c>
      <c r="B485" s="83">
        <v>15</v>
      </c>
      <c r="C485" s="84">
        <v>2164.2834358599998</v>
      </c>
      <c r="D485" s="84">
        <v>1891.9295667399999</v>
      </c>
      <c r="E485" s="84">
        <v>416.80778587999998</v>
      </c>
      <c r="F485" s="84">
        <v>416.80778587999998</v>
      </c>
    </row>
    <row r="486" spans="1:6" ht="12.75" customHeight="1" x14ac:dyDescent="0.2">
      <c r="A486" s="83" t="s">
        <v>167</v>
      </c>
      <c r="B486" s="83">
        <v>16</v>
      </c>
      <c r="C486" s="84">
        <v>2182.7646690199999</v>
      </c>
      <c r="D486" s="84">
        <v>1905.7660136699999</v>
      </c>
      <c r="E486" s="84">
        <v>419.85606997999997</v>
      </c>
      <c r="F486" s="84">
        <v>419.85606997999997</v>
      </c>
    </row>
    <row r="487" spans="1:6" ht="12.75" customHeight="1" x14ac:dyDescent="0.2">
      <c r="A487" s="83" t="s">
        <v>167</v>
      </c>
      <c r="B487" s="83">
        <v>17</v>
      </c>
      <c r="C487" s="84">
        <v>2181.9041421799998</v>
      </c>
      <c r="D487" s="84">
        <v>1908.3707449000001</v>
      </c>
      <c r="E487" s="84">
        <v>420.42991389000002</v>
      </c>
      <c r="F487" s="84">
        <v>420.42991389000002</v>
      </c>
    </row>
    <row r="488" spans="1:6" ht="12.75" customHeight="1" x14ac:dyDescent="0.2">
      <c r="A488" s="83" t="s">
        <v>167</v>
      </c>
      <c r="B488" s="83">
        <v>18</v>
      </c>
      <c r="C488" s="84">
        <v>2158.8428562600002</v>
      </c>
      <c r="D488" s="84">
        <v>1884.60208812</v>
      </c>
      <c r="E488" s="84">
        <v>415.19348152999999</v>
      </c>
      <c r="F488" s="84">
        <v>415.19348152999999</v>
      </c>
    </row>
    <row r="489" spans="1:6" ht="12.75" customHeight="1" x14ac:dyDescent="0.2">
      <c r="A489" s="83" t="s">
        <v>167</v>
      </c>
      <c r="B489" s="83">
        <v>19</v>
      </c>
      <c r="C489" s="84">
        <v>2108.4356418900002</v>
      </c>
      <c r="D489" s="84">
        <v>1832.0585378799999</v>
      </c>
      <c r="E489" s="84">
        <v>403.61770131999998</v>
      </c>
      <c r="F489" s="84">
        <v>403.61770131999998</v>
      </c>
    </row>
    <row r="490" spans="1:6" ht="12.75" customHeight="1" x14ac:dyDescent="0.2">
      <c r="A490" s="83" t="s">
        <v>167</v>
      </c>
      <c r="B490" s="83">
        <v>20</v>
      </c>
      <c r="C490" s="84">
        <v>2056.3839129100002</v>
      </c>
      <c r="D490" s="84">
        <v>1784.0340302100001</v>
      </c>
      <c r="E490" s="84">
        <v>393.03750368999999</v>
      </c>
      <c r="F490" s="84">
        <v>393.03750368999999</v>
      </c>
    </row>
    <row r="491" spans="1:6" ht="12.75" customHeight="1" x14ac:dyDescent="0.2">
      <c r="A491" s="83" t="s">
        <v>167</v>
      </c>
      <c r="B491" s="83">
        <v>21</v>
      </c>
      <c r="C491" s="84">
        <v>2003.8536218900001</v>
      </c>
      <c r="D491" s="84">
        <v>1729.1253525300001</v>
      </c>
      <c r="E491" s="84">
        <v>380.94066628000002</v>
      </c>
      <c r="F491" s="84">
        <v>380.94066628000002</v>
      </c>
    </row>
    <row r="492" spans="1:6" ht="12.75" customHeight="1" x14ac:dyDescent="0.2">
      <c r="A492" s="83" t="s">
        <v>167</v>
      </c>
      <c r="B492" s="83">
        <v>22</v>
      </c>
      <c r="C492" s="84">
        <v>2089.6912127400001</v>
      </c>
      <c r="D492" s="84">
        <v>1816.3025284099999</v>
      </c>
      <c r="E492" s="84">
        <v>400.14652166000002</v>
      </c>
      <c r="F492" s="84">
        <v>400.14652166000002</v>
      </c>
    </row>
    <row r="493" spans="1:6" ht="12.75" customHeight="1" x14ac:dyDescent="0.2">
      <c r="A493" s="83" t="s">
        <v>167</v>
      </c>
      <c r="B493" s="83">
        <v>23</v>
      </c>
      <c r="C493" s="84">
        <v>2130.33553734</v>
      </c>
      <c r="D493" s="84">
        <v>1857.5417143699999</v>
      </c>
      <c r="E493" s="84">
        <v>409.23185660000001</v>
      </c>
      <c r="F493" s="84">
        <v>409.23185660000001</v>
      </c>
    </row>
    <row r="494" spans="1:6" ht="12.75" customHeight="1" x14ac:dyDescent="0.2">
      <c r="A494" s="83" t="s">
        <v>167</v>
      </c>
      <c r="B494" s="83">
        <v>24</v>
      </c>
      <c r="C494" s="84">
        <v>2147.7413077800002</v>
      </c>
      <c r="D494" s="84">
        <v>1874.1356611399999</v>
      </c>
      <c r="E494" s="84">
        <v>412.88764079999999</v>
      </c>
      <c r="F494" s="84">
        <v>412.88764079999999</v>
      </c>
    </row>
    <row r="495" spans="1:6" ht="12.75" customHeight="1" x14ac:dyDescent="0.2">
      <c r="A495" s="83" t="s">
        <v>168</v>
      </c>
      <c r="B495" s="83">
        <v>1</v>
      </c>
      <c r="C495" s="84">
        <v>2210.73842436</v>
      </c>
      <c r="D495" s="84">
        <v>1936.4098834500001</v>
      </c>
      <c r="E495" s="84">
        <v>426.60716882999998</v>
      </c>
      <c r="F495" s="84">
        <v>426.60716882999998</v>
      </c>
    </row>
    <row r="496" spans="1:6" ht="12.75" customHeight="1" x14ac:dyDescent="0.2">
      <c r="A496" s="83" t="s">
        <v>168</v>
      </c>
      <c r="B496" s="83">
        <v>2</v>
      </c>
      <c r="C496" s="84">
        <v>2187.5670532700001</v>
      </c>
      <c r="D496" s="84">
        <v>1913.1728998799999</v>
      </c>
      <c r="E496" s="84">
        <v>421.48786848999998</v>
      </c>
      <c r="F496" s="84">
        <v>421.48786848999998</v>
      </c>
    </row>
    <row r="497" spans="1:6" ht="12.75" customHeight="1" x14ac:dyDescent="0.2">
      <c r="A497" s="83" t="s">
        <v>168</v>
      </c>
      <c r="B497" s="83">
        <v>3</v>
      </c>
      <c r="C497" s="84">
        <v>2196.80037859</v>
      </c>
      <c r="D497" s="84">
        <v>1922.60431492</v>
      </c>
      <c r="E497" s="84">
        <v>423.56568750000002</v>
      </c>
      <c r="F497" s="84">
        <v>423.56568750000002</v>
      </c>
    </row>
    <row r="498" spans="1:6" ht="12.75" customHeight="1" x14ac:dyDescent="0.2">
      <c r="A498" s="83" t="s">
        <v>168</v>
      </c>
      <c r="B498" s="83">
        <v>4</v>
      </c>
      <c r="C498" s="84">
        <v>2205.4658066000002</v>
      </c>
      <c r="D498" s="84">
        <v>1929.0204421999999</v>
      </c>
      <c r="E498" s="84">
        <v>424.97921358999997</v>
      </c>
      <c r="F498" s="84">
        <v>424.97921358999997</v>
      </c>
    </row>
    <row r="499" spans="1:6" ht="12.75" customHeight="1" x14ac:dyDescent="0.2">
      <c r="A499" s="83" t="s">
        <v>168</v>
      </c>
      <c r="B499" s="83">
        <v>5</v>
      </c>
      <c r="C499" s="84">
        <v>2175.2206658199998</v>
      </c>
      <c r="D499" s="84">
        <v>1902.0037532900001</v>
      </c>
      <c r="E499" s="84">
        <v>419.02721279000002</v>
      </c>
      <c r="F499" s="84">
        <v>419.02721279000002</v>
      </c>
    </row>
    <row r="500" spans="1:6" ht="12.75" customHeight="1" x14ac:dyDescent="0.2">
      <c r="A500" s="83" t="s">
        <v>168</v>
      </c>
      <c r="B500" s="83">
        <v>6</v>
      </c>
      <c r="C500" s="84">
        <v>2164.9348763500002</v>
      </c>
      <c r="D500" s="84">
        <v>1891.8594171</v>
      </c>
      <c r="E500" s="84">
        <v>416.79233133999998</v>
      </c>
      <c r="F500" s="84">
        <v>416.79233133999998</v>
      </c>
    </row>
    <row r="501" spans="1:6" ht="12.75" customHeight="1" x14ac:dyDescent="0.2">
      <c r="A501" s="83" t="s">
        <v>168</v>
      </c>
      <c r="B501" s="83">
        <v>7</v>
      </c>
      <c r="C501" s="84">
        <v>2125.3296082500001</v>
      </c>
      <c r="D501" s="84">
        <v>1851.98039619</v>
      </c>
      <c r="E501" s="84">
        <v>408.00665205000001</v>
      </c>
      <c r="F501" s="84">
        <v>408.00665205000001</v>
      </c>
    </row>
    <row r="502" spans="1:6" ht="12.75" customHeight="1" x14ac:dyDescent="0.2">
      <c r="A502" s="83" t="s">
        <v>168</v>
      </c>
      <c r="B502" s="83">
        <v>8</v>
      </c>
      <c r="C502" s="84">
        <v>2088.2107694299998</v>
      </c>
      <c r="D502" s="84">
        <v>1793.93575564</v>
      </c>
      <c r="E502" s="84">
        <v>395.21893598999998</v>
      </c>
      <c r="F502" s="84">
        <v>395.21893598999998</v>
      </c>
    </row>
    <row r="503" spans="1:6" ht="12.75" customHeight="1" x14ac:dyDescent="0.2">
      <c r="A503" s="83" t="s">
        <v>168</v>
      </c>
      <c r="B503" s="83">
        <v>9</v>
      </c>
      <c r="C503" s="84">
        <v>2043.9070079400001</v>
      </c>
      <c r="D503" s="84">
        <v>1756.07811784</v>
      </c>
      <c r="E503" s="84">
        <v>386.87858417000001</v>
      </c>
      <c r="F503" s="84">
        <v>386.87858417000001</v>
      </c>
    </row>
    <row r="504" spans="1:6" ht="12.75" customHeight="1" x14ac:dyDescent="0.2">
      <c r="A504" s="83" t="s">
        <v>168</v>
      </c>
      <c r="B504" s="83">
        <v>10</v>
      </c>
      <c r="C504" s="84">
        <v>1993.04213789</v>
      </c>
      <c r="D504" s="84">
        <v>1714.9029681300001</v>
      </c>
      <c r="E504" s="84">
        <v>377.80735694999998</v>
      </c>
      <c r="F504" s="84">
        <v>377.80735694999998</v>
      </c>
    </row>
    <row r="505" spans="1:6" ht="12.75" customHeight="1" x14ac:dyDescent="0.2">
      <c r="A505" s="83" t="s">
        <v>168</v>
      </c>
      <c r="B505" s="83">
        <v>11</v>
      </c>
      <c r="C505" s="84">
        <v>1970.1215661599999</v>
      </c>
      <c r="D505" s="84">
        <v>1693.59466415</v>
      </c>
      <c r="E505" s="84">
        <v>373.11296074000001</v>
      </c>
      <c r="F505" s="84">
        <v>373.11296074000001</v>
      </c>
    </row>
    <row r="506" spans="1:6" ht="12.75" customHeight="1" x14ac:dyDescent="0.2">
      <c r="A506" s="83" t="s">
        <v>168</v>
      </c>
      <c r="B506" s="83">
        <v>12</v>
      </c>
      <c r="C506" s="84">
        <v>1991.8017200100001</v>
      </c>
      <c r="D506" s="84">
        <v>1716.44701379</v>
      </c>
      <c r="E506" s="84">
        <v>378.14752303</v>
      </c>
      <c r="F506" s="84">
        <v>378.14752303</v>
      </c>
    </row>
    <row r="507" spans="1:6" ht="12.75" customHeight="1" x14ac:dyDescent="0.2">
      <c r="A507" s="83" t="s">
        <v>168</v>
      </c>
      <c r="B507" s="83">
        <v>13</v>
      </c>
      <c r="C507" s="84">
        <v>2016.8464981499999</v>
      </c>
      <c r="D507" s="84">
        <v>1737.4272081399999</v>
      </c>
      <c r="E507" s="84">
        <v>382.76963396999997</v>
      </c>
      <c r="F507" s="84">
        <v>382.76963396999997</v>
      </c>
    </row>
    <row r="508" spans="1:6" ht="12.75" customHeight="1" x14ac:dyDescent="0.2">
      <c r="A508" s="83" t="s">
        <v>168</v>
      </c>
      <c r="B508" s="83">
        <v>14</v>
      </c>
      <c r="C508" s="84">
        <v>2029.16088659</v>
      </c>
      <c r="D508" s="84">
        <v>1751.70874714</v>
      </c>
      <c r="E508" s="84">
        <v>385.91597553999998</v>
      </c>
      <c r="F508" s="84">
        <v>385.91597553999998</v>
      </c>
    </row>
    <row r="509" spans="1:6" ht="12.75" customHeight="1" x14ac:dyDescent="0.2">
      <c r="A509" s="83" t="s">
        <v>168</v>
      </c>
      <c r="B509" s="83">
        <v>15</v>
      </c>
      <c r="C509" s="84">
        <v>2031.16040183</v>
      </c>
      <c r="D509" s="84">
        <v>1756.79028279</v>
      </c>
      <c r="E509" s="84">
        <v>387.03548002000002</v>
      </c>
      <c r="F509" s="84">
        <v>387.03548002000002</v>
      </c>
    </row>
    <row r="510" spans="1:6" ht="12.75" customHeight="1" x14ac:dyDescent="0.2">
      <c r="A510" s="83" t="s">
        <v>168</v>
      </c>
      <c r="B510" s="83">
        <v>16</v>
      </c>
      <c r="C510" s="84">
        <v>2021.9622597499999</v>
      </c>
      <c r="D510" s="84">
        <v>1749.7310556</v>
      </c>
      <c r="E510" s="84">
        <v>385.48027367999998</v>
      </c>
      <c r="F510" s="84">
        <v>385.48027367999998</v>
      </c>
    </row>
    <row r="511" spans="1:6" ht="12.75" customHeight="1" x14ac:dyDescent="0.2">
      <c r="A511" s="83" t="s">
        <v>168</v>
      </c>
      <c r="B511" s="83">
        <v>17</v>
      </c>
      <c r="C511" s="84">
        <v>2064.1528277900002</v>
      </c>
      <c r="D511" s="84">
        <v>1792.2843049099999</v>
      </c>
      <c r="E511" s="84">
        <v>394.85510768</v>
      </c>
      <c r="F511" s="84">
        <v>394.85510768</v>
      </c>
    </row>
    <row r="512" spans="1:6" ht="12.75" customHeight="1" x14ac:dyDescent="0.2">
      <c r="A512" s="83" t="s">
        <v>168</v>
      </c>
      <c r="B512" s="83">
        <v>18</v>
      </c>
      <c r="C512" s="84">
        <v>2076.5170426300001</v>
      </c>
      <c r="D512" s="84">
        <v>1805.5555276099999</v>
      </c>
      <c r="E512" s="84">
        <v>397.77886819000003</v>
      </c>
      <c r="F512" s="84">
        <v>397.77886819000003</v>
      </c>
    </row>
    <row r="513" spans="1:6" ht="12.75" customHeight="1" x14ac:dyDescent="0.2">
      <c r="A513" s="83" t="s">
        <v>168</v>
      </c>
      <c r="B513" s="83">
        <v>19</v>
      </c>
      <c r="C513" s="84">
        <v>2044.0460178799999</v>
      </c>
      <c r="D513" s="84">
        <v>1772.6306910999999</v>
      </c>
      <c r="E513" s="84">
        <v>390.52525343999997</v>
      </c>
      <c r="F513" s="84">
        <v>390.52525343999997</v>
      </c>
    </row>
    <row r="514" spans="1:6" ht="12.75" customHeight="1" x14ac:dyDescent="0.2">
      <c r="A514" s="83" t="s">
        <v>168</v>
      </c>
      <c r="B514" s="83">
        <v>20</v>
      </c>
      <c r="C514" s="84">
        <v>2011.8354796399999</v>
      </c>
      <c r="D514" s="84">
        <v>1740.1489566800001</v>
      </c>
      <c r="E514" s="84">
        <v>383.36925775999998</v>
      </c>
      <c r="F514" s="84">
        <v>383.36925775999998</v>
      </c>
    </row>
    <row r="515" spans="1:6" ht="12.75" customHeight="1" x14ac:dyDescent="0.2">
      <c r="A515" s="83" t="s">
        <v>168</v>
      </c>
      <c r="B515" s="83">
        <v>21</v>
      </c>
      <c r="C515" s="84">
        <v>2036.70804249</v>
      </c>
      <c r="D515" s="84">
        <v>1758.3538195900001</v>
      </c>
      <c r="E515" s="84">
        <v>387.37994015999999</v>
      </c>
      <c r="F515" s="84">
        <v>387.37994015999999</v>
      </c>
    </row>
    <row r="516" spans="1:6" ht="12.75" customHeight="1" x14ac:dyDescent="0.2">
      <c r="A516" s="83" t="s">
        <v>168</v>
      </c>
      <c r="B516" s="83">
        <v>22</v>
      </c>
      <c r="C516" s="84">
        <v>2044.90507293</v>
      </c>
      <c r="D516" s="84">
        <v>1771.28578124</v>
      </c>
      <c r="E516" s="84">
        <v>390.22895863999997</v>
      </c>
      <c r="F516" s="84">
        <v>390.22895863999997</v>
      </c>
    </row>
    <row r="517" spans="1:6" ht="12.75" customHeight="1" x14ac:dyDescent="0.2">
      <c r="A517" s="83" t="s">
        <v>168</v>
      </c>
      <c r="B517" s="83">
        <v>23</v>
      </c>
      <c r="C517" s="84">
        <v>2085.8381002400001</v>
      </c>
      <c r="D517" s="84">
        <v>1812.58814702</v>
      </c>
      <c r="E517" s="84">
        <v>399.32821261999999</v>
      </c>
      <c r="F517" s="84">
        <v>399.32821261999999</v>
      </c>
    </row>
    <row r="518" spans="1:6" ht="12.75" customHeight="1" x14ac:dyDescent="0.2">
      <c r="A518" s="83" t="s">
        <v>168</v>
      </c>
      <c r="B518" s="83">
        <v>24</v>
      </c>
      <c r="C518" s="84">
        <v>2112.30920479</v>
      </c>
      <c r="D518" s="84">
        <v>1838.83889297</v>
      </c>
      <c r="E518" s="84">
        <v>405.11146982000002</v>
      </c>
      <c r="F518" s="84">
        <v>405.11146982000002</v>
      </c>
    </row>
    <row r="519" spans="1:6" ht="12.75" customHeight="1" x14ac:dyDescent="0.2">
      <c r="A519" s="83" t="s">
        <v>169</v>
      </c>
      <c r="B519" s="83">
        <v>1</v>
      </c>
      <c r="C519" s="84">
        <v>2151.1490880199999</v>
      </c>
      <c r="D519" s="84">
        <v>1878.92110531</v>
      </c>
      <c r="E519" s="84">
        <v>413.94191387000001</v>
      </c>
      <c r="F519" s="84">
        <v>413.94191387000001</v>
      </c>
    </row>
    <row r="520" spans="1:6" ht="12.75" customHeight="1" x14ac:dyDescent="0.2">
      <c r="A520" s="83" t="s">
        <v>169</v>
      </c>
      <c r="B520" s="83">
        <v>2</v>
      </c>
      <c r="C520" s="84">
        <v>2186.7522766100001</v>
      </c>
      <c r="D520" s="84">
        <v>1913.8341160800001</v>
      </c>
      <c r="E520" s="84">
        <v>421.63353990000002</v>
      </c>
      <c r="F520" s="84">
        <v>421.63353990000002</v>
      </c>
    </row>
    <row r="521" spans="1:6" ht="12.75" customHeight="1" x14ac:dyDescent="0.2">
      <c r="A521" s="83" t="s">
        <v>169</v>
      </c>
      <c r="B521" s="83">
        <v>3</v>
      </c>
      <c r="C521" s="84">
        <v>2196.1098572400001</v>
      </c>
      <c r="D521" s="84">
        <v>1922.7769344000001</v>
      </c>
      <c r="E521" s="84">
        <v>423.60371700000002</v>
      </c>
      <c r="F521" s="84">
        <v>423.60371700000002</v>
      </c>
    </row>
    <row r="522" spans="1:6" ht="12.75" customHeight="1" x14ac:dyDescent="0.2">
      <c r="A522" s="83" t="s">
        <v>169</v>
      </c>
      <c r="B522" s="83">
        <v>4</v>
      </c>
      <c r="C522" s="84">
        <v>2199.3688740600001</v>
      </c>
      <c r="D522" s="84">
        <v>1922.1920619800001</v>
      </c>
      <c r="E522" s="84">
        <v>423.47486474999999</v>
      </c>
      <c r="F522" s="84">
        <v>423.47486474999999</v>
      </c>
    </row>
    <row r="523" spans="1:6" ht="12.75" customHeight="1" x14ac:dyDescent="0.2">
      <c r="A523" s="83" t="s">
        <v>169</v>
      </c>
      <c r="B523" s="83">
        <v>5</v>
      </c>
      <c r="C523" s="84">
        <v>2174.5484745099998</v>
      </c>
      <c r="D523" s="84">
        <v>1901.5949174899999</v>
      </c>
      <c r="E523" s="84">
        <v>418.93714287</v>
      </c>
      <c r="F523" s="84">
        <v>418.93714287</v>
      </c>
    </row>
    <row r="524" spans="1:6" ht="12.75" customHeight="1" x14ac:dyDescent="0.2">
      <c r="A524" s="83" t="s">
        <v>169</v>
      </c>
      <c r="B524" s="83">
        <v>6</v>
      </c>
      <c r="C524" s="84">
        <v>2094.1647078199999</v>
      </c>
      <c r="D524" s="84">
        <v>1820.25316776</v>
      </c>
      <c r="E524" s="84">
        <v>401.01688030000003</v>
      </c>
      <c r="F524" s="84">
        <v>401.01688030000003</v>
      </c>
    </row>
    <row r="525" spans="1:6" ht="12.75" customHeight="1" x14ac:dyDescent="0.2">
      <c r="A525" s="83" t="s">
        <v>169</v>
      </c>
      <c r="B525" s="83">
        <v>7</v>
      </c>
      <c r="C525" s="84">
        <v>2039.2303471299999</v>
      </c>
      <c r="D525" s="84">
        <v>1768.3906234900001</v>
      </c>
      <c r="E525" s="84">
        <v>389.59113136000002</v>
      </c>
      <c r="F525" s="84">
        <v>389.59113136000002</v>
      </c>
    </row>
    <row r="526" spans="1:6" ht="12.75" customHeight="1" x14ac:dyDescent="0.2">
      <c r="A526" s="83" t="s">
        <v>169</v>
      </c>
      <c r="B526" s="83">
        <v>8</v>
      </c>
      <c r="C526" s="84">
        <v>2007.2020172099999</v>
      </c>
      <c r="D526" s="84">
        <v>1737.1595264600001</v>
      </c>
      <c r="E526" s="84">
        <v>382.71066148</v>
      </c>
      <c r="F526" s="84">
        <v>382.71066148</v>
      </c>
    </row>
    <row r="527" spans="1:6" ht="12.75" customHeight="1" x14ac:dyDescent="0.2">
      <c r="A527" s="83" t="s">
        <v>169</v>
      </c>
      <c r="B527" s="83">
        <v>9</v>
      </c>
      <c r="C527" s="84">
        <v>1975.78959981</v>
      </c>
      <c r="D527" s="84">
        <v>1701.69826358</v>
      </c>
      <c r="E527" s="84">
        <v>374.89825094999998</v>
      </c>
      <c r="F527" s="84">
        <v>374.89825094999998</v>
      </c>
    </row>
    <row r="528" spans="1:6" ht="12.75" customHeight="1" x14ac:dyDescent="0.2">
      <c r="A528" s="83" t="s">
        <v>169</v>
      </c>
      <c r="B528" s="83">
        <v>10</v>
      </c>
      <c r="C528" s="84">
        <v>1957.17642772</v>
      </c>
      <c r="D528" s="84">
        <v>1686.95696634</v>
      </c>
      <c r="E528" s="84">
        <v>371.65062081999997</v>
      </c>
      <c r="F528" s="84">
        <v>371.65062081999997</v>
      </c>
    </row>
    <row r="529" spans="1:6" ht="12.75" customHeight="1" x14ac:dyDescent="0.2">
      <c r="A529" s="83" t="s">
        <v>169</v>
      </c>
      <c r="B529" s="83">
        <v>11</v>
      </c>
      <c r="C529" s="84">
        <v>1973.12700632</v>
      </c>
      <c r="D529" s="84">
        <v>1703.3875395800001</v>
      </c>
      <c r="E529" s="84">
        <v>375.27041247</v>
      </c>
      <c r="F529" s="84">
        <v>375.27041247</v>
      </c>
    </row>
    <row r="530" spans="1:6" ht="12.75" customHeight="1" x14ac:dyDescent="0.2">
      <c r="A530" s="83" t="s">
        <v>169</v>
      </c>
      <c r="B530" s="83">
        <v>12</v>
      </c>
      <c r="C530" s="84">
        <v>2014.8438495800001</v>
      </c>
      <c r="D530" s="84">
        <v>1743.6970596000001</v>
      </c>
      <c r="E530" s="84">
        <v>384.15093429000001</v>
      </c>
      <c r="F530" s="84">
        <v>384.15093429000001</v>
      </c>
    </row>
    <row r="531" spans="1:6" ht="12.75" customHeight="1" x14ac:dyDescent="0.2">
      <c r="A531" s="83" t="s">
        <v>169</v>
      </c>
      <c r="B531" s="83">
        <v>13</v>
      </c>
      <c r="C531" s="84">
        <v>2044.9127423</v>
      </c>
      <c r="D531" s="84">
        <v>1773.4928057499999</v>
      </c>
      <c r="E531" s="84">
        <v>390.71518445999999</v>
      </c>
      <c r="F531" s="84">
        <v>390.71518445999999</v>
      </c>
    </row>
    <row r="532" spans="1:6" ht="12.75" customHeight="1" x14ac:dyDescent="0.2">
      <c r="A532" s="83" t="s">
        <v>169</v>
      </c>
      <c r="B532" s="83">
        <v>14</v>
      </c>
      <c r="C532" s="84">
        <v>2075.4893745700001</v>
      </c>
      <c r="D532" s="84">
        <v>1800.6566551999999</v>
      </c>
      <c r="E532" s="84">
        <v>396.69960594000003</v>
      </c>
      <c r="F532" s="84">
        <v>396.69960594000003</v>
      </c>
    </row>
    <row r="533" spans="1:6" ht="12.75" customHeight="1" x14ac:dyDescent="0.2">
      <c r="A533" s="83" t="s">
        <v>169</v>
      </c>
      <c r="B533" s="83">
        <v>15</v>
      </c>
      <c r="C533" s="84">
        <v>2094.42491109</v>
      </c>
      <c r="D533" s="84">
        <v>1812.4889647</v>
      </c>
      <c r="E533" s="84">
        <v>399.30636192999998</v>
      </c>
      <c r="F533" s="84">
        <v>399.30636192999998</v>
      </c>
    </row>
    <row r="534" spans="1:6" ht="12.75" customHeight="1" x14ac:dyDescent="0.2">
      <c r="A534" s="83" t="s">
        <v>169</v>
      </c>
      <c r="B534" s="83">
        <v>16</v>
      </c>
      <c r="C534" s="84">
        <v>2066.23462892</v>
      </c>
      <c r="D534" s="84">
        <v>1793.6594879500001</v>
      </c>
      <c r="E534" s="84">
        <v>395.15807192</v>
      </c>
      <c r="F534" s="84">
        <v>395.15807192</v>
      </c>
    </row>
    <row r="535" spans="1:6" ht="12.75" customHeight="1" x14ac:dyDescent="0.2">
      <c r="A535" s="83" t="s">
        <v>169</v>
      </c>
      <c r="B535" s="83">
        <v>17</v>
      </c>
      <c r="C535" s="84">
        <v>2025.79625564</v>
      </c>
      <c r="D535" s="84">
        <v>1757.6623385800001</v>
      </c>
      <c r="E535" s="84">
        <v>387.22760115</v>
      </c>
      <c r="F535" s="84">
        <v>387.22760115</v>
      </c>
    </row>
    <row r="536" spans="1:6" ht="12.75" customHeight="1" x14ac:dyDescent="0.2">
      <c r="A536" s="83" t="s">
        <v>169</v>
      </c>
      <c r="B536" s="83">
        <v>18</v>
      </c>
      <c r="C536" s="84">
        <v>1986.6642332900001</v>
      </c>
      <c r="D536" s="84">
        <v>1718.13447774</v>
      </c>
      <c r="E536" s="84">
        <v>378.51928534000001</v>
      </c>
      <c r="F536" s="84">
        <v>378.51928534000001</v>
      </c>
    </row>
    <row r="537" spans="1:6" ht="12.75" customHeight="1" x14ac:dyDescent="0.2">
      <c r="A537" s="83" t="s">
        <v>169</v>
      </c>
      <c r="B537" s="83">
        <v>19</v>
      </c>
      <c r="C537" s="84">
        <v>1960.48159136</v>
      </c>
      <c r="D537" s="84">
        <v>1691.3668631999999</v>
      </c>
      <c r="E537" s="84">
        <v>372.6221577</v>
      </c>
      <c r="F537" s="84">
        <v>372.6221577</v>
      </c>
    </row>
    <row r="538" spans="1:6" ht="12.75" customHeight="1" x14ac:dyDescent="0.2">
      <c r="A538" s="83" t="s">
        <v>169</v>
      </c>
      <c r="B538" s="83">
        <v>20</v>
      </c>
      <c r="C538" s="84">
        <v>1980.39269079</v>
      </c>
      <c r="D538" s="84">
        <v>1705.62884949</v>
      </c>
      <c r="E538" s="84">
        <v>375.76419164999999</v>
      </c>
      <c r="F538" s="84">
        <v>375.76419164999999</v>
      </c>
    </row>
    <row r="539" spans="1:6" ht="12.75" customHeight="1" x14ac:dyDescent="0.2">
      <c r="A539" s="83" t="s">
        <v>169</v>
      </c>
      <c r="B539" s="83">
        <v>21</v>
      </c>
      <c r="C539" s="84">
        <v>1981.6281954900001</v>
      </c>
      <c r="D539" s="84">
        <v>1703.5214715</v>
      </c>
      <c r="E539" s="84">
        <v>375.29991877999998</v>
      </c>
      <c r="F539" s="84">
        <v>375.29991877999998</v>
      </c>
    </row>
    <row r="540" spans="1:6" ht="12.75" customHeight="1" x14ac:dyDescent="0.2">
      <c r="A540" s="83" t="s">
        <v>169</v>
      </c>
      <c r="B540" s="83">
        <v>22</v>
      </c>
      <c r="C540" s="84">
        <v>2011.02863817</v>
      </c>
      <c r="D540" s="84">
        <v>1737.0729459500001</v>
      </c>
      <c r="E540" s="84">
        <v>382.69158707000003</v>
      </c>
      <c r="F540" s="84">
        <v>382.69158707000003</v>
      </c>
    </row>
    <row r="541" spans="1:6" ht="12.75" customHeight="1" x14ac:dyDescent="0.2">
      <c r="A541" s="83" t="s">
        <v>169</v>
      </c>
      <c r="B541" s="83">
        <v>23</v>
      </c>
      <c r="C541" s="84">
        <v>2041.1695124099999</v>
      </c>
      <c r="D541" s="84">
        <v>1767.1508812500001</v>
      </c>
      <c r="E541" s="84">
        <v>389.31800585000002</v>
      </c>
      <c r="F541" s="84">
        <v>389.31800585000002</v>
      </c>
    </row>
    <row r="542" spans="1:6" ht="12.75" customHeight="1" x14ac:dyDescent="0.2">
      <c r="A542" s="83" t="s">
        <v>169</v>
      </c>
      <c r="B542" s="83">
        <v>24</v>
      </c>
      <c r="C542" s="84">
        <v>2106.9821417600001</v>
      </c>
      <c r="D542" s="84">
        <v>1832.42914002</v>
      </c>
      <c r="E542" s="84">
        <v>403.69934805000003</v>
      </c>
      <c r="F542" s="84">
        <v>403.69934805000003</v>
      </c>
    </row>
    <row r="543" spans="1:6" ht="12.75" customHeight="1" x14ac:dyDescent="0.2">
      <c r="A543" s="83" t="s">
        <v>170</v>
      </c>
      <c r="B543" s="83">
        <v>1</v>
      </c>
      <c r="C543" s="84">
        <v>2166.6732922699998</v>
      </c>
      <c r="D543" s="84">
        <v>1894.8942283599999</v>
      </c>
      <c r="E543" s="84">
        <v>417.46092544999999</v>
      </c>
      <c r="F543" s="84">
        <v>417.46092544999999</v>
      </c>
    </row>
    <row r="544" spans="1:6" ht="12.75" customHeight="1" x14ac:dyDescent="0.2">
      <c r="A544" s="83" t="s">
        <v>170</v>
      </c>
      <c r="B544" s="83">
        <v>2</v>
      </c>
      <c r="C544" s="84">
        <v>2223.7221452499998</v>
      </c>
      <c r="D544" s="84">
        <v>1951.5341188499999</v>
      </c>
      <c r="E544" s="84">
        <v>429.93916340999999</v>
      </c>
      <c r="F544" s="84">
        <v>429.93916340999999</v>
      </c>
    </row>
    <row r="545" spans="1:6" ht="12.75" customHeight="1" x14ac:dyDescent="0.2">
      <c r="A545" s="83" t="s">
        <v>170</v>
      </c>
      <c r="B545" s="83">
        <v>3</v>
      </c>
      <c r="C545" s="84">
        <v>2232.8998715600001</v>
      </c>
      <c r="D545" s="84">
        <v>1960.56099522</v>
      </c>
      <c r="E545" s="84">
        <v>431.9278592</v>
      </c>
      <c r="F545" s="84">
        <v>431.9278592</v>
      </c>
    </row>
    <row r="546" spans="1:6" ht="12.75" customHeight="1" x14ac:dyDescent="0.2">
      <c r="A546" s="83" t="s">
        <v>170</v>
      </c>
      <c r="B546" s="83">
        <v>4</v>
      </c>
      <c r="C546" s="84">
        <v>2231.8297433399998</v>
      </c>
      <c r="D546" s="84">
        <v>1955.5816967400001</v>
      </c>
      <c r="E546" s="84">
        <v>430.83087841000003</v>
      </c>
      <c r="F546" s="84">
        <v>430.83087841000003</v>
      </c>
    </row>
    <row r="547" spans="1:6" ht="12.75" customHeight="1" x14ac:dyDescent="0.2">
      <c r="A547" s="83" t="s">
        <v>170</v>
      </c>
      <c r="B547" s="83">
        <v>5</v>
      </c>
      <c r="C547" s="84">
        <v>2196.53769999</v>
      </c>
      <c r="D547" s="84">
        <v>1924.02376712</v>
      </c>
      <c r="E547" s="84">
        <v>423.87840460000001</v>
      </c>
      <c r="F547" s="84">
        <v>423.87840460000001</v>
      </c>
    </row>
    <row r="548" spans="1:6" ht="12.75" customHeight="1" x14ac:dyDescent="0.2">
      <c r="A548" s="83" t="s">
        <v>170</v>
      </c>
      <c r="B548" s="83">
        <v>6</v>
      </c>
      <c r="C548" s="84">
        <v>2115.6824264799998</v>
      </c>
      <c r="D548" s="84">
        <v>1845.09667719</v>
      </c>
      <c r="E548" s="84">
        <v>406.49011161999999</v>
      </c>
      <c r="F548" s="84">
        <v>406.49011161999999</v>
      </c>
    </row>
    <row r="549" spans="1:6" ht="12.75" customHeight="1" x14ac:dyDescent="0.2">
      <c r="A549" s="83" t="s">
        <v>170</v>
      </c>
      <c r="B549" s="83">
        <v>7</v>
      </c>
      <c r="C549" s="84">
        <v>2017.96975486</v>
      </c>
      <c r="D549" s="84">
        <v>1750.3286063200001</v>
      </c>
      <c r="E549" s="84">
        <v>385.61191907</v>
      </c>
      <c r="F549" s="84">
        <v>385.61191907</v>
      </c>
    </row>
    <row r="550" spans="1:6" ht="12.75" customHeight="1" x14ac:dyDescent="0.2">
      <c r="A550" s="83" t="s">
        <v>170</v>
      </c>
      <c r="B550" s="83">
        <v>8</v>
      </c>
      <c r="C550" s="84">
        <v>1988.6742089300001</v>
      </c>
      <c r="D550" s="84">
        <v>1723.62687329</v>
      </c>
      <c r="E550" s="84">
        <v>379.72930566999997</v>
      </c>
      <c r="F550" s="84">
        <v>379.72930566999997</v>
      </c>
    </row>
    <row r="551" spans="1:6" ht="12.75" customHeight="1" x14ac:dyDescent="0.2">
      <c r="A551" s="83" t="s">
        <v>170</v>
      </c>
      <c r="B551" s="83">
        <v>9</v>
      </c>
      <c r="C551" s="84">
        <v>1981.47042149</v>
      </c>
      <c r="D551" s="84">
        <v>1715.02267203</v>
      </c>
      <c r="E551" s="84">
        <v>377.83372872000001</v>
      </c>
      <c r="F551" s="84">
        <v>377.83372872000001</v>
      </c>
    </row>
    <row r="552" spans="1:6" ht="12.75" customHeight="1" x14ac:dyDescent="0.2">
      <c r="A552" s="83" t="s">
        <v>170</v>
      </c>
      <c r="B552" s="83">
        <v>10</v>
      </c>
      <c r="C552" s="84">
        <v>1963.66784951</v>
      </c>
      <c r="D552" s="84">
        <v>1701.8155362699999</v>
      </c>
      <c r="E552" s="84">
        <v>374.92408709</v>
      </c>
      <c r="F552" s="84">
        <v>374.92408709</v>
      </c>
    </row>
    <row r="553" spans="1:6" ht="12.75" customHeight="1" x14ac:dyDescent="0.2">
      <c r="A553" s="83" t="s">
        <v>170</v>
      </c>
      <c r="B553" s="83">
        <v>11</v>
      </c>
      <c r="C553" s="84">
        <v>1964.5518513100001</v>
      </c>
      <c r="D553" s="84">
        <v>1702.79900088</v>
      </c>
      <c r="E553" s="84">
        <v>375.14075251000003</v>
      </c>
      <c r="F553" s="84">
        <v>375.14075251000003</v>
      </c>
    </row>
    <row r="554" spans="1:6" ht="12.75" customHeight="1" x14ac:dyDescent="0.2">
      <c r="A554" s="83" t="s">
        <v>170</v>
      </c>
      <c r="B554" s="83">
        <v>12</v>
      </c>
      <c r="C554" s="84">
        <v>2003.3518901699999</v>
      </c>
      <c r="D554" s="84">
        <v>1740.9577698600001</v>
      </c>
      <c r="E554" s="84">
        <v>383.54744602</v>
      </c>
      <c r="F554" s="84">
        <v>383.54744602</v>
      </c>
    </row>
    <row r="555" spans="1:6" ht="12.75" customHeight="1" x14ac:dyDescent="0.2">
      <c r="A555" s="83" t="s">
        <v>170</v>
      </c>
      <c r="B555" s="83">
        <v>13</v>
      </c>
      <c r="C555" s="84">
        <v>2040.97902699</v>
      </c>
      <c r="D555" s="84">
        <v>1777.8827529499999</v>
      </c>
      <c r="E555" s="84">
        <v>391.68232626000002</v>
      </c>
      <c r="F555" s="84">
        <v>391.68232626000002</v>
      </c>
    </row>
    <row r="556" spans="1:6" ht="12.75" customHeight="1" x14ac:dyDescent="0.2">
      <c r="A556" s="83" t="s">
        <v>170</v>
      </c>
      <c r="B556" s="83">
        <v>14</v>
      </c>
      <c r="C556" s="84">
        <v>2021.67906726</v>
      </c>
      <c r="D556" s="84">
        <v>1758.3735582899999</v>
      </c>
      <c r="E556" s="84">
        <v>387.38428876</v>
      </c>
      <c r="F556" s="84">
        <v>387.38428876</v>
      </c>
    </row>
    <row r="557" spans="1:6" ht="12.75" customHeight="1" x14ac:dyDescent="0.2">
      <c r="A557" s="83" t="s">
        <v>170</v>
      </c>
      <c r="B557" s="83">
        <v>15</v>
      </c>
      <c r="C557" s="84">
        <v>2025.87098515</v>
      </c>
      <c r="D557" s="84">
        <v>1766.92264514</v>
      </c>
      <c r="E557" s="84">
        <v>389.26772354000002</v>
      </c>
      <c r="F557" s="84">
        <v>389.26772354000002</v>
      </c>
    </row>
    <row r="558" spans="1:6" ht="12.75" customHeight="1" x14ac:dyDescent="0.2">
      <c r="A558" s="83" t="s">
        <v>170</v>
      </c>
      <c r="B558" s="83">
        <v>16</v>
      </c>
      <c r="C558" s="84">
        <v>2037.0735812</v>
      </c>
      <c r="D558" s="84">
        <v>1780.3682461999999</v>
      </c>
      <c r="E558" s="84">
        <v>392.22990105000002</v>
      </c>
      <c r="F558" s="84">
        <v>392.22990105000002</v>
      </c>
    </row>
    <row r="559" spans="1:6" ht="12.75" customHeight="1" x14ac:dyDescent="0.2">
      <c r="A559" s="83" t="s">
        <v>170</v>
      </c>
      <c r="B559" s="83">
        <v>17</v>
      </c>
      <c r="C559" s="84">
        <v>1984.5398615300001</v>
      </c>
      <c r="D559" s="84">
        <v>1749.6594592500001</v>
      </c>
      <c r="E559" s="84">
        <v>385.46450041000003</v>
      </c>
      <c r="F559" s="84">
        <v>385.46450041000003</v>
      </c>
    </row>
    <row r="560" spans="1:6" ht="12.75" customHeight="1" x14ac:dyDescent="0.2">
      <c r="A560" s="83" t="s">
        <v>170</v>
      </c>
      <c r="B560" s="83">
        <v>18</v>
      </c>
      <c r="C560" s="84">
        <v>1962.8142917099999</v>
      </c>
      <c r="D560" s="84">
        <v>1711.8531544</v>
      </c>
      <c r="E560" s="84">
        <v>377.13545768</v>
      </c>
      <c r="F560" s="84">
        <v>377.13545768</v>
      </c>
    </row>
    <row r="561" spans="1:6" ht="12.75" customHeight="1" x14ac:dyDescent="0.2">
      <c r="A561" s="83" t="s">
        <v>170</v>
      </c>
      <c r="B561" s="83">
        <v>19</v>
      </c>
      <c r="C561" s="84">
        <v>1942.24888818</v>
      </c>
      <c r="D561" s="84">
        <v>1691.5465781299999</v>
      </c>
      <c r="E561" s="84">
        <v>372.66175039000001</v>
      </c>
      <c r="F561" s="84">
        <v>372.66175039000001</v>
      </c>
    </row>
    <row r="562" spans="1:6" ht="12.75" customHeight="1" x14ac:dyDescent="0.2">
      <c r="A562" s="83" t="s">
        <v>170</v>
      </c>
      <c r="B562" s="83">
        <v>20</v>
      </c>
      <c r="C562" s="84">
        <v>1980.12844234</v>
      </c>
      <c r="D562" s="84">
        <v>1728.3639924399999</v>
      </c>
      <c r="E562" s="84">
        <v>380.77293233</v>
      </c>
      <c r="F562" s="84">
        <v>380.77293233</v>
      </c>
    </row>
    <row r="563" spans="1:6" ht="12.75" customHeight="1" x14ac:dyDescent="0.2">
      <c r="A563" s="83" t="s">
        <v>170</v>
      </c>
      <c r="B563" s="83">
        <v>21</v>
      </c>
      <c r="C563" s="84">
        <v>1975.94720192</v>
      </c>
      <c r="D563" s="84">
        <v>1739.5971807999999</v>
      </c>
      <c r="E563" s="84">
        <v>383.24769695999998</v>
      </c>
      <c r="F563" s="84">
        <v>383.24769695999998</v>
      </c>
    </row>
    <row r="564" spans="1:6" ht="12.75" customHeight="1" x14ac:dyDescent="0.2">
      <c r="A564" s="83" t="s">
        <v>170</v>
      </c>
      <c r="B564" s="83">
        <v>22</v>
      </c>
      <c r="C564" s="84">
        <v>2024.9750324199999</v>
      </c>
      <c r="D564" s="84">
        <v>1772.90771804</v>
      </c>
      <c r="E564" s="84">
        <v>390.58628478000003</v>
      </c>
      <c r="F564" s="84">
        <v>390.58628478000003</v>
      </c>
    </row>
    <row r="565" spans="1:6" ht="12.75" customHeight="1" x14ac:dyDescent="0.2">
      <c r="A565" s="83" t="s">
        <v>170</v>
      </c>
      <c r="B565" s="83">
        <v>23</v>
      </c>
      <c r="C565" s="84">
        <v>2056.6790393299998</v>
      </c>
      <c r="D565" s="84">
        <v>1804.72003236</v>
      </c>
      <c r="E565" s="84">
        <v>397.59480165000002</v>
      </c>
      <c r="F565" s="84">
        <v>397.59480165000002</v>
      </c>
    </row>
    <row r="566" spans="1:6" ht="12.75" customHeight="1" x14ac:dyDescent="0.2">
      <c r="A566" s="83" t="s">
        <v>170</v>
      </c>
      <c r="B566" s="83">
        <v>24</v>
      </c>
      <c r="C566" s="84">
        <v>2091.23979947</v>
      </c>
      <c r="D566" s="84">
        <v>1839.64109315</v>
      </c>
      <c r="E566" s="84">
        <v>405.28820117999999</v>
      </c>
      <c r="F566" s="84">
        <v>405.28820117999999</v>
      </c>
    </row>
    <row r="567" spans="1:6" ht="12.75" customHeight="1" x14ac:dyDescent="0.2">
      <c r="A567" s="83" t="s">
        <v>171</v>
      </c>
      <c r="B567" s="83">
        <v>1</v>
      </c>
      <c r="C567" s="84">
        <v>2131.1578217199999</v>
      </c>
      <c r="D567" s="84">
        <v>1881.4598160999999</v>
      </c>
      <c r="E567" s="84">
        <v>414.50121292</v>
      </c>
      <c r="F567" s="84">
        <v>414.50121292</v>
      </c>
    </row>
    <row r="568" spans="1:6" ht="12.75" customHeight="1" x14ac:dyDescent="0.2">
      <c r="A568" s="83" t="s">
        <v>171</v>
      </c>
      <c r="B568" s="83">
        <v>2</v>
      </c>
      <c r="C568" s="84">
        <v>2102.99575628</v>
      </c>
      <c r="D568" s="84">
        <v>1851.81646959</v>
      </c>
      <c r="E568" s="84">
        <v>407.97053765999999</v>
      </c>
      <c r="F568" s="84">
        <v>407.97053765999999</v>
      </c>
    </row>
    <row r="569" spans="1:6" ht="12.75" customHeight="1" x14ac:dyDescent="0.2">
      <c r="A569" s="83" t="s">
        <v>171</v>
      </c>
      <c r="B569" s="83">
        <v>3</v>
      </c>
      <c r="C569" s="84">
        <v>2104.4554689800002</v>
      </c>
      <c r="D569" s="84">
        <v>1856.7729634</v>
      </c>
      <c r="E569" s="84">
        <v>409.06249437999998</v>
      </c>
      <c r="F569" s="84">
        <v>409.06249437999998</v>
      </c>
    </row>
    <row r="570" spans="1:6" ht="12.75" customHeight="1" x14ac:dyDescent="0.2">
      <c r="A570" s="83" t="s">
        <v>171</v>
      </c>
      <c r="B570" s="83">
        <v>4</v>
      </c>
      <c r="C570" s="84">
        <v>2113.2520905599999</v>
      </c>
      <c r="D570" s="84">
        <v>1862.00301601</v>
      </c>
      <c r="E570" s="84">
        <v>410.21471838000002</v>
      </c>
      <c r="F570" s="84">
        <v>410.21471838000002</v>
      </c>
    </row>
    <row r="571" spans="1:6" ht="12.75" customHeight="1" x14ac:dyDescent="0.2">
      <c r="A571" s="83" t="s">
        <v>171</v>
      </c>
      <c r="B571" s="83">
        <v>5</v>
      </c>
      <c r="C571" s="84">
        <v>2108.0194833700002</v>
      </c>
      <c r="D571" s="84">
        <v>1858.2045891299999</v>
      </c>
      <c r="E571" s="84">
        <v>409.37789341000001</v>
      </c>
      <c r="F571" s="84">
        <v>409.37789341000001</v>
      </c>
    </row>
    <row r="572" spans="1:6" ht="12.75" customHeight="1" x14ac:dyDescent="0.2">
      <c r="A572" s="83" t="s">
        <v>171</v>
      </c>
      <c r="B572" s="83">
        <v>6</v>
      </c>
      <c r="C572" s="84">
        <v>2087.1369456100001</v>
      </c>
      <c r="D572" s="84">
        <v>1837.8353237700001</v>
      </c>
      <c r="E572" s="84">
        <v>404.89037519999999</v>
      </c>
      <c r="F572" s="84">
        <v>404.89037519999999</v>
      </c>
    </row>
    <row r="573" spans="1:6" ht="12.75" customHeight="1" x14ac:dyDescent="0.2">
      <c r="A573" s="83" t="s">
        <v>171</v>
      </c>
      <c r="B573" s="83">
        <v>7</v>
      </c>
      <c r="C573" s="84">
        <v>2026.6998317600001</v>
      </c>
      <c r="D573" s="84">
        <v>1778.2430071799999</v>
      </c>
      <c r="E573" s="84">
        <v>391.76169326000002</v>
      </c>
      <c r="F573" s="84">
        <v>391.76169326000002</v>
      </c>
    </row>
    <row r="574" spans="1:6" ht="12.75" customHeight="1" x14ac:dyDescent="0.2">
      <c r="A574" s="83" t="s">
        <v>171</v>
      </c>
      <c r="B574" s="83">
        <v>8</v>
      </c>
      <c r="C574" s="84">
        <v>1940.0170301600001</v>
      </c>
      <c r="D574" s="84">
        <v>1691.8221424000001</v>
      </c>
      <c r="E574" s="84">
        <v>372.72245948</v>
      </c>
      <c r="F574" s="84">
        <v>372.72245948</v>
      </c>
    </row>
    <row r="575" spans="1:6" ht="12.75" customHeight="1" x14ac:dyDescent="0.2">
      <c r="A575" s="83" t="s">
        <v>171</v>
      </c>
      <c r="B575" s="83">
        <v>9</v>
      </c>
      <c r="C575" s="84">
        <v>1869.0488618899999</v>
      </c>
      <c r="D575" s="84">
        <v>1618.16351409</v>
      </c>
      <c r="E575" s="84">
        <v>356.49485233000001</v>
      </c>
      <c r="F575" s="84">
        <v>356.49485233000001</v>
      </c>
    </row>
    <row r="576" spans="1:6" ht="12.75" customHeight="1" x14ac:dyDescent="0.2">
      <c r="A576" s="83" t="s">
        <v>171</v>
      </c>
      <c r="B576" s="83">
        <v>10</v>
      </c>
      <c r="C576" s="84">
        <v>1850.7788431500001</v>
      </c>
      <c r="D576" s="84">
        <v>1600.10188408</v>
      </c>
      <c r="E576" s="84">
        <v>352.51572533000001</v>
      </c>
      <c r="F576" s="84">
        <v>352.51572533000001</v>
      </c>
    </row>
    <row r="577" spans="1:6" ht="12.75" customHeight="1" x14ac:dyDescent="0.2">
      <c r="A577" s="83" t="s">
        <v>171</v>
      </c>
      <c r="B577" s="83">
        <v>11</v>
      </c>
      <c r="C577" s="84">
        <v>1882.99725334</v>
      </c>
      <c r="D577" s="84">
        <v>1633.7442438</v>
      </c>
      <c r="E577" s="84">
        <v>359.92741640000003</v>
      </c>
      <c r="F577" s="84">
        <v>359.92741640000003</v>
      </c>
    </row>
    <row r="578" spans="1:6" ht="12.75" customHeight="1" x14ac:dyDescent="0.2">
      <c r="A578" s="83" t="s">
        <v>171</v>
      </c>
      <c r="B578" s="83">
        <v>12</v>
      </c>
      <c r="C578" s="84">
        <v>1894.97908622</v>
      </c>
      <c r="D578" s="84">
        <v>1646.72965228</v>
      </c>
      <c r="E578" s="84">
        <v>362.78820966000001</v>
      </c>
      <c r="F578" s="84">
        <v>362.78820966000001</v>
      </c>
    </row>
    <row r="579" spans="1:6" ht="12.75" customHeight="1" x14ac:dyDescent="0.2">
      <c r="A579" s="83" t="s">
        <v>171</v>
      </c>
      <c r="B579" s="83">
        <v>13</v>
      </c>
      <c r="C579" s="84">
        <v>1944.13311445</v>
      </c>
      <c r="D579" s="84">
        <v>1695.2172878700001</v>
      </c>
      <c r="E579" s="84">
        <v>373.47043821</v>
      </c>
      <c r="F579" s="84">
        <v>373.47043821</v>
      </c>
    </row>
    <row r="580" spans="1:6" ht="12.75" customHeight="1" x14ac:dyDescent="0.2">
      <c r="A580" s="83" t="s">
        <v>171</v>
      </c>
      <c r="B580" s="83">
        <v>14</v>
      </c>
      <c r="C580" s="84">
        <v>1953.5426893700001</v>
      </c>
      <c r="D580" s="84">
        <v>1704.1935030300001</v>
      </c>
      <c r="E580" s="84">
        <v>375.44797290999998</v>
      </c>
      <c r="F580" s="84">
        <v>375.44797290999998</v>
      </c>
    </row>
    <row r="581" spans="1:6" ht="12.75" customHeight="1" x14ac:dyDescent="0.2">
      <c r="A581" s="83" t="s">
        <v>171</v>
      </c>
      <c r="B581" s="83">
        <v>15</v>
      </c>
      <c r="C581" s="84">
        <v>1980.6519185699999</v>
      </c>
      <c r="D581" s="84">
        <v>1729.1691356399999</v>
      </c>
      <c r="E581" s="84">
        <v>380.95031205999999</v>
      </c>
      <c r="F581" s="84">
        <v>380.95031205999999</v>
      </c>
    </row>
    <row r="582" spans="1:6" ht="12.75" customHeight="1" x14ac:dyDescent="0.2">
      <c r="A582" s="83" t="s">
        <v>171</v>
      </c>
      <c r="B582" s="83">
        <v>16</v>
      </c>
      <c r="C582" s="84">
        <v>1965.92855134</v>
      </c>
      <c r="D582" s="84">
        <v>1721.7631860700001</v>
      </c>
      <c r="E582" s="84">
        <v>379.31871990000002</v>
      </c>
      <c r="F582" s="84">
        <v>379.31871990000002</v>
      </c>
    </row>
    <row r="583" spans="1:6" ht="12.75" customHeight="1" x14ac:dyDescent="0.2">
      <c r="A583" s="83" t="s">
        <v>171</v>
      </c>
      <c r="B583" s="83">
        <v>17</v>
      </c>
      <c r="C583" s="84">
        <v>1967.0616167000001</v>
      </c>
      <c r="D583" s="84">
        <v>1716.80102564</v>
      </c>
      <c r="E583" s="84">
        <v>378.22551478000003</v>
      </c>
      <c r="F583" s="84">
        <v>378.22551478000003</v>
      </c>
    </row>
    <row r="584" spans="1:6" ht="12.75" customHeight="1" x14ac:dyDescent="0.2">
      <c r="A584" s="83" t="s">
        <v>171</v>
      </c>
      <c r="B584" s="83">
        <v>18</v>
      </c>
      <c r="C584" s="84">
        <v>1935.9343558400001</v>
      </c>
      <c r="D584" s="84">
        <v>1686.8329083799999</v>
      </c>
      <c r="E584" s="84">
        <v>371.62328982000002</v>
      </c>
      <c r="F584" s="84">
        <v>371.62328982000002</v>
      </c>
    </row>
    <row r="585" spans="1:6" ht="12.75" customHeight="1" x14ac:dyDescent="0.2">
      <c r="A585" s="83" t="s">
        <v>171</v>
      </c>
      <c r="B585" s="83">
        <v>19</v>
      </c>
      <c r="C585" s="84">
        <v>1884.1263219099999</v>
      </c>
      <c r="D585" s="84">
        <v>1635.2452060400001</v>
      </c>
      <c r="E585" s="84">
        <v>360.25809084000002</v>
      </c>
      <c r="F585" s="84">
        <v>360.25809084000002</v>
      </c>
    </row>
    <row r="586" spans="1:6" ht="12.75" customHeight="1" x14ac:dyDescent="0.2">
      <c r="A586" s="83" t="s">
        <v>171</v>
      </c>
      <c r="B586" s="83">
        <v>20</v>
      </c>
      <c r="C586" s="84">
        <v>1874.35329202</v>
      </c>
      <c r="D586" s="84">
        <v>1625.6939409399999</v>
      </c>
      <c r="E586" s="84">
        <v>358.15386785999999</v>
      </c>
      <c r="F586" s="84">
        <v>358.15386785999999</v>
      </c>
    </row>
    <row r="587" spans="1:6" ht="12.75" customHeight="1" x14ac:dyDescent="0.2">
      <c r="A587" s="83" t="s">
        <v>171</v>
      </c>
      <c r="B587" s="83">
        <v>21</v>
      </c>
      <c r="C587" s="84">
        <v>1890.2548867099999</v>
      </c>
      <c r="D587" s="84">
        <v>1641.35141499</v>
      </c>
      <c r="E587" s="84">
        <v>361.60333935</v>
      </c>
      <c r="F587" s="84">
        <v>361.60333935</v>
      </c>
    </row>
    <row r="588" spans="1:6" ht="12.75" customHeight="1" x14ac:dyDescent="0.2">
      <c r="A588" s="83" t="s">
        <v>171</v>
      </c>
      <c r="B588" s="83">
        <v>22</v>
      </c>
      <c r="C588" s="84">
        <v>1925.84246985</v>
      </c>
      <c r="D588" s="84">
        <v>1677.0862665</v>
      </c>
      <c r="E588" s="84">
        <v>369.47602372</v>
      </c>
      <c r="F588" s="84">
        <v>369.47602372</v>
      </c>
    </row>
    <row r="589" spans="1:6" ht="12.75" customHeight="1" x14ac:dyDescent="0.2">
      <c r="A589" s="83" t="s">
        <v>171</v>
      </c>
      <c r="B589" s="83">
        <v>23</v>
      </c>
      <c r="C589" s="84">
        <v>1961.6375385399999</v>
      </c>
      <c r="D589" s="84">
        <v>1712.7580767300001</v>
      </c>
      <c r="E589" s="84">
        <v>377.33481957999999</v>
      </c>
      <c r="F589" s="84">
        <v>377.33481957999999</v>
      </c>
    </row>
    <row r="590" spans="1:6" ht="12.75" customHeight="1" x14ac:dyDescent="0.2">
      <c r="A590" s="83" t="s">
        <v>171</v>
      </c>
      <c r="B590" s="83">
        <v>24</v>
      </c>
      <c r="C590" s="84">
        <v>2013.03059977</v>
      </c>
      <c r="D590" s="84">
        <v>1763.2140657499999</v>
      </c>
      <c r="E590" s="84">
        <v>388.45069272000001</v>
      </c>
      <c r="F590" s="84">
        <v>388.45069272000001</v>
      </c>
    </row>
    <row r="591" spans="1:6" ht="12.75" customHeight="1" x14ac:dyDescent="0.2">
      <c r="A591" s="83" t="s">
        <v>172</v>
      </c>
      <c r="B591" s="83">
        <v>1</v>
      </c>
      <c r="C591" s="84">
        <v>2003.145184</v>
      </c>
      <c r="D591" s="84">
        <v>1751.05801219</v>
      </c>
      <c r="E591" s="84">
        <v>385.77261322999999</v>
      </c>
      <c r="F591" s="84">
        <v>385.77261322999999</v>
      </c>
    </row>
    <row r="592" spans="1:6" ht="12.75" customHeight="1" x14ac:dyDescent="0.2">
      <c r="A592" s="83" t="s">
        <v>172</v>
      </c>
      <c r="B592" s="83">
        <v>2</v>
      </c>
      <c r="C592" s="84">
        <v>2002.88371723</v>
      </c>
      <c r="D592" s="84">
        <v>1752.09137605</v>
      </c>
      <c r="E592" s="84">
        <v>386.00027187000001</v>
      </c>
      <c r="F592" s="84">
        <v>386.00027187000001</v>
      </c>
    </row>
    <row r="593" spans="1:6" ht="12.75" customHeight="1" x14ac:dyDescent="0.2">
      <c r="A593" s="83" t="s">
        <v>172</v>
      </c>
      <c r="B593" s="83">
        <v>3</v>
      </c>
      <c r="C593" s="84">
        <v>1946.8609866100001</v>
      </c>
      <c r="D593" s="84">
        <v>1696.84681796</v>
      </c>
      <c r="E593" s="84">
        <v>373.82943720999998</v>
      </c>
      <c r="F593" s="84">
        <v>373.82943720999998</v>
      </c>
    </row>
    <row r="594" spans="1:6" ht="12.75" customHeight="1" x14ac:dyDescent="0.2">
      <c r="A594" s="83" t="s">
        <v>172</v>
      </c>
      <c r="B594" s="83">
        <v>4</v>
      </c>
      <c r="C594" s="84">
        <v>1897.52860835</v>
      </c>
      <c r="D594" s="84">
        <v>1647.5908528</v>
      </c>
      <c r="E594" s="84">
        <v>362.97793927999999</v>
      </c>
      <c r="F594" s="84">
        <v>362.97793927999999</v>
      </c>
    </row>
    <row r="595" spans="1:6" ht="12.75" customHeight="1" x14ac:dyDescent="0.2">
      <c r="A595" s="83" t="s">
        <v>172</v>
      </c>
      <c r="B595" s="83">
        <v>5</v>
      </c>
      <c r="C595" s="84">
        <v>1911.40900889</v>
      </c>
      <c r="D595" s="84">
        <v>1661.38288668</v>
      </c>
      <c r="E595" s="84">
        <v>366.01643881000001</v>
      </c>
      <c r="F595" s="84">
        <v>366.01643881000001</v>
      </c>
    </row>
    <row r="596" spans="1:6" ht="12.75" customHeight="1" x14ac:dyDescent="0.2">
      <c r="A596" s="83" t="s">
        <v>172</v>
      </c>
      <c r="B596" s="83">
        <v>6</v>
      </c>
      <c r="C596" s="84">
        <v>1938.00396473</v>
      </c>
      <c r="D596" s="84">
        <v>1687.77472631</v>
      </c>
      <c r="E596" s="84">
        <v>371.83078012999999</v>
      </c>
      <c r="F596" s="84">
        <v>371.83078012999999</v>
      </c>
    </row>
    <row r="597" spans="1:6" ht="12.75" customHeight="1" x14ac:dyDescent="0.2">
      <c r="A597" s="83" t="s">
        <v>172</v>
      </c>
      <c r="B597" s="83">
        <v>7</v>
      </c>
      <c r="C597" s="84">
        <v>1950.8872476900001</v>
      </c>
      <c r="D597" s="84">
        <v>1700.4865801599999</v>
      </c>
      <c r="E597" s="84">
        <v>374.63130703000002</v>
      </c>
      <c r="F597" s="84">
        <v>374.63130703000002</v>
      </c>
    </row>
    <row r="598" spans="1:6" ht="12.75" customHeight="1" x14ac:dyDescent="0.2">
      <c r="A598" s="83" t="s">
        <v>172</v>
      </c>
      <c r="B598" s="83">
        <v>8</v>
      </c>
      <c r="C598" s="84">
        <v>1918.3686997499999</v>
      </c>
      <c r="D598" s="84">
        <v>1668.3381927</v>
      </c>
      <c r="E598" s="84">
        <v>367.54875046000001</v>
      </c>
      <c r="F598" s="84">
        <v>367.54875046000001</v>
      </c>
    </row>
    <row r="599" spans="1:6" ht="12.75" customHeight="1" x14ac:dyDescent="0.2">
      <c r="A599" s="83" t="s">
        <v>172</v>
      </c>
      <c r="B599" s="83">
        <v>9</v>
      </c>
      <c r="C599" s="84">
        <v>1862.56603522</v>
      </c>
      <c r="D599" s="84">
        <v>1611.77683353</v>
      </c>
      <c r="E599" s="84">
        <v>355.08781359</v>
      </c>
      <c r="F599" s="84">
        <v>355.08781359</v>
      </c>
    </row>
    <row r="600" spans="1:6" ht="12.75" customHeight="1" x14ac:dyDescent="0.2">
      <c r="A600" s="83" t="s">
        <v>172</v>
      </c>
      <c r="B600" s="83">
        <v>10</v>
      </c>
      <c r="C600" s="84">
        <v>1851.8730621300001</v>
      </c>
      <c r="D600" s="84">
        <v>1601.0998546400001</v>
      </c>
      <c r="E600" s="84">
        <v>352.73558652999998</v>
      </c>
      <c r="F600" s="84">
        <v>352.73558652999998</v>
      </c>
    </row>
    <row r="601" spans="1:6" ht="12.75" customHeight="1" x14ac:dyDescent="0.2">
      <c r="A601" s="83" t="s">
        <v>172</v>
      </c>
      <c r="B601" s="83">
        <v>11</v>
      </c>
      <c r="C601" s="84">
        <v>1864.8686311700001</v>
      </c>
      <c r="D601" s="84">
        <v>1610.7269317499999</v>
      </c>
      <c r="E601" s="84">
        <v>354.85651152000003</v>
      </c>
      <c r="F601" s="84">
        <v>354.85651152000003</v>
      </c>
    </row>
    <row r="602" spans="1:6" ht="12.75" customHeight="1" x14ac:dyDescent="0.2">
      <c r="A602" s="83" t="s">
        <v>172</v>
      </c>
      <c r="B602" s="83">
        <v>12</v>
      </c>
      <c r="C602" s="84">
        <v>1878.66846121</v>
      </c>
      <c r="D602" s="84">
        <v>1621.52320263</v>
      </c>
      <c r="E602" s="84">
        <v>357.23501959999999</v>
      </c>
      <c r="F602" s="84">
        <v>357.23501959999999</v>
      </c>
    </row>
    <row r="603" spans="1:6" ht="12.75" customHeight="1" x14ac:dyDescent="0.2">
      <c r="A603" s="83" t="s">
        <v>172</v>
      </c>
      <c r="B603" s="83">
        <v>13</v>
      </c>
      <c r="C603" s="84">
        <v>1881.6592322700001</v>
      </c>
      <c r="D603" s="84">
        <v>1619.9351057399999</v>
      </c>
      <c r="E603" s="84">
        <v>356.88514866999998</v>
      </c>
      <c r="F603" s="84">
        <v>356.88514866999998</v>
      </c>
    </row>
    <row r="604" spans="1:6" ht="12.75" customHeight="1" x14ac:dyDescent="0.2">
      <c r="A604" s="83" t="s">
        <v>172</v>
      </c>
      <c r="B604" s="83">
        <v>14</v>
      </c>
      <c r="C604" s="84">
        <v>1918.6923941800001</v>
      </c>
      <c r="D604" s="84">
        <v>1646.3090572900001</v>
      </c>
      <c r="E604" s="84">
        <v>362.69554908999999</v>
      </c>
      <c r="F604" s="84">
        <v>362.69554908999999</v>
      </c>
    </row>
    <row r="605" spans="1:6" ht="12.75" customHeight="1" x14ac:dyDescent="0.2">
      <c r="A605" s="83" t="s">
        <v>172</v>
      </c>
      <c r="B605" s="83">
        <v>15</v>
      </c>
      <c r="C605" s="84">
        <v>1910.88660622</v>
      </c>
      <c r="D605" s="84">
        <v>1645.16666809</v>
      </c>
      <c r="E605" s="84">
        <v>362.44387126999999</v>
      </c>
      <c r="F605" s="84">
        <v>362.44387126999999</v>
      </c>
    </row>
    <row r="606" spans="1:6" ht="12.75" customHeight="1" x14ac:dyDescent="0.2">
      <c r="A606" s="83" t="s">
        <v>172</v>
      </c>
      <c r="B606" s="83">
        <v>16</v>
      </c>
      <c r="C606" s="84">
        <v>1906.2463513</v>
      </c>
      <c r="D606" s="84">
        <v>1649.6962093899999</v>
      </c>
      <c r="E606" s="84">
        <v>363.44176680999999</v>
      </c>
      <c r="F606" s="84">
        <v>363.44176680999999</v>
      </c>
    </row>
    <row r="607" spans="1:6" ht="12.75" customHeight="1" x14ac:dyDescent="0.2">
      <c r="A607" s="83" t="s">
        <v>172</v>
      </c>
      <c r="B607" s="83">
        <v>17</v>
      </c>
      <c r="C607" s="84">
        <v>1895.16887862</v>
      </c>
      <c r="D607" s="84">
        <v>1640.7226642000001</v>
      </c>
      <c r="E607" s="84">
        <v>361.46482033000001</v>
      </c>
      <c r="F607" s="84">
        <v>361.46482033000001</v>
      </c>
    </row>
    <row r="608" spans="1:6" ht="12.75" customHeight="1" x14ac:dyDescent="0.2">
      <c r="A608" s="83" t="s">
        <v>172</v>
      </c>
      <c r="B608" s="83">
        <v>18</v>
      </c>
      <c r="C608" s="84">
        <v>1882.5637360200001</v>
      </c>
      <c r="D608" s="84">
        <v>1634.66782171</v>
      </c>
      <c r="E608" s="84">
        <v>360.13088828000002</v>
      </c>
      <c r="F608" s="84">
        <v>360.13088828000002</v>
      </c>
    </row>
    <row r="609" spans="1:6" ht="12.75" customHeight="1" x14ac:dyDescent="0.2">
      <c r="A609" s="83" t="s">
        <v>172</v>
      </c>
      <c r="B609" s="83">
        <v>19</v>
      </c>
      <c r="C609" s="84">
        <v>1851.5458630099999</v>
      </c>
      <c r="D609" s="84">
        <v>1598.0686391300001</v>
      </c>
      <c r="E609" s="84">
        <v>352.06778458999997</v>
      </c>
      <c r="F609" s="84">
        <v>352.06778458999997</v>
      </c>
    </row>
    <row r="610" spans="1:6" ht="12.75" customHeight="1" x14ac:dyDescent="0.2">
      <c r="A610" s="83" t="s">
        <v>172</v>
      </c>
      <c r="B610" s="83">
        <v>20</v>
      </c>
      <c r="C610" s="84">
        <v>1846.64944986</v>
      </c>
      <c r="D610" s="84">
        <v>1602.25188389</v>
      </c>
      <c r="E610" s="84">
        <v>352.98938813000001</v>
      </c>
      <c r="F610" s="84">
        <v>352.98938813000001</v>
      </c>
    </row>
    <row r="611" spans="1:6" ht="12.75" customHeight="1" x14ac:dyDescent="0.2">
      <c r="A611" s="83" t="s">
        <v>172</v>
      </c>
      <c r="B611" s="83">
        <v>21</v>
      </c>
      <c r="C611" s="84">
        <v>1857.61463716</v>
      </c>
      <c r="D611" s="84">
        <v>1617.68318559</v>
      </c>
      <c r="E611" s="84">
        <v>356.38903197000002</v>
      </c>
      <c r="F611" s="84">
        <v>356.38903197000002</v>
      </c>
    </row>
    <row r="612" spans="1:6" ht="12.75" customHeight="1" x14ac:dyDescent="0.2">
      <c r="A612" s="83" t="s">
        <v>172</v>
      </c>
      <c r="B612" s="83">
        <v>22</v>
      </c>
      <c r="C612" s="84">
        <v>1855.96410141</v>
      </c>
      <c r="D612" s="84">
        <v>1605.29377828</v>
      </c>
      <c r="E612" s="84">
        <v>353.65954270999998</v>
      </c>
      <c r="F612" s="84">
        <v>353.65954270999998</v>
      </c>
    </row>
    <row r="613" spans="1:6" ht="12.75" customHeight="1" x14ac:dyDescent="0.2">
      <c r="A613" s="83" t="s">
        <v>172</v>
      </c>
      <c r="B613" s="83">
        <v>23</v>
      </c>
      <c r="C613" s="84">
        <v>1888.3768186299999</v>
      </c>
      <c r="D613" s="84">
        <v>1637.4802503999999</v>
      </c>
      <c r="E613" s="84">
        <v>360.75048966000003</v>
      </c>
      <c r="F613" s="84">
        <v>360.75048966000003</v>
      </c>
    </row>
    <row r="614" spans="1:6" ht="12.75" customHeight="1" x14ac:dyDescent="0.2">
      <c r="A614" s="83" t="s">
        <v>172</v>
      </c>
      <c r="B614" s="83">
        <v>24</v>
      </c>
      <c r="C614" s="84">
        <v>1908.03233316</v>
      </c>
      <c r="D614" s="84">
        <v>1656.8783968800001</v>
      </c>
      <c r="E614" s="84">
        <v>365.02406231999998</v>
      </c>
      <c r="F614" s="84">
        <v>365.02406231999998</v>
      </c>
    </row>
    <row r="615" spans="1:6" ht="12.75" customHeight="1" x14ac:dyDescent="0.2">
      <c r="A615" s="83" t="s">
        <v>173</v>
      </c>
      <c r="B615" s="83">
        <v>1</v>
      </c>
      <c r="C615" s="84">
        <v>2130.9745799299999</v>
      </c>
      <c r="D615" s="84">
        <v>1878.6033467499999</v>
      </c>
      <c r="E615" s="84">
        <v>413.87190901999998</v>
      </c>
      <c r="F615" s="84">
        <v>413.87190901999998</v>
      </c>
    </row>
    <row r="616" spans="1:6" ht="12.75" customHeight="1" x14ac:dyDescent="0.2">
      <c r="A616" s="83" t="s">
        <v>173</v>
      </c>
      <c r="B616" s="83">
        <v>2</v>
      </c>
      <c r="C616" s="84">
        <v>2142.0521040600001</v>
      </c>
      <c r="D616" s="84">
        <v>1888.8866412</v>
      </c>
      <c r="E616" s="84">
        <v>416.13740412999999</v>
      </c>
      <c r="F616" s="84">
        <v>416.13740412999999</v>
      </c>
    </row>
    <row r="617" spans="1:6" ht="12.75" customHeight="1" x14ac:dyDescent="0.2">
      <c r="A617" s="83" t="s">
        <v>173</v>
      </c>
      <c r="B617" s="83">
        <v>3</v>
      </c>
      <c r="C617" s="84">
        <v>2151.60685638</v>
      </c>
      <c r="D617" s="84">
        <v>1899.6634953099999</v>
      </c>
      <c r="E617" s="84">
        <v>418.51163453999999</v>
      </c>
      <c r="F617" s="84">
        <v>418.51163453999999</v>
      </c>
    </row>
    <row r="618" spans="1:6" ht="12.75" customHeight="1" x14ac:dyDescent="0.2">
      <c r="A618" s="83" t="s">
        <v>173</v>
      </c>
      <c r="B618" s="83">
        <v>4</v>
      </c>
      <c r="C618" s="84">
        <v>2148.4723989200002</v>
      </c>
      <c r="D618" s="84">
        <v>1895.93394736</v>
      </c>
      <c r="E618" s="84">
        <v>417.68998417</v>
      </c>
      <c r="F618" s="84">
        <v>417.68998417</v>
      </c>
    </row>
    <row r="619" spans="1:6" ht="12.75" customHeight="1" x14ac:dyDescent="0.2">
      <c r="A619" s="83" t="s">
        <v>173</v>
      </c>
      <c r="B619" s="83">
        <v>5</v>
      </c>
      <c r="C619" s="84">
        <v>2138.7502592699998</v>
      </c>
      <c r="D619" s="84">
        <v>1886.0702632699999</v>
      </c>
      <c r="E619" s="84">
        <v>415.51693269999998</v>
      </c>
      <c r="F619" s="84">
        <v>415.51693269999998</v>
      </c>
    </row>
    <row r="620" spans="1:6" ht="12.75" customHeight="1" x14ac:dyDescent="0.2">
      <c r="A620" s="83" t="s">
        <v>173</v>
      </c>
      <c r="B620" s="83">
        <v>6</v>
      </c>
      <c r="C620" s="84">
        <v>2109.0448268700002</v>
      </c>
      <c r="D620" s="84">
        <v>1857.23903481</v>
      </c>
      <c r="E620" s="84">
        <v>409.16517377999998</v>
      </c>
      <c r="F620" s="84">
        <v>409.16517377999998</v>
      </c>
    </row>
    <row r="621" spans="1:6" ht="12.75" customHeight="1" x14ac:dyDescent="0.2">
      <c r="A621" s="83" t="s">
        <v>173</v>
      </c>
      <c r="B621" s="83">
        <v>7</v>
      </c>
      <c r="C621" s="84">
        <v>2068.6133777199998</v>
      </c>
      <c r="D621" s="84">
        <v>1817.0487757000001</v>
      </c>
      <c r="E621" s="84">
        <v>400.31092613999999</v>
      </c>
      <c r="F621" s="84">
        <v>400.31092613999999</v>
      </c>
    </row>
    <row r="622" spans="1:6" ht="12.75" customHeight="1" x14ac:dyDescent="0.2">
      <c r="A622" s="83" t="s">
        <v>173</v>
      </c>
      <c r="B622" s="83">
        <v>8</v>
      </c>
      <c r="C622" s="84">
        <v>2023.2167792099999</v>
      </c>
      <c r="D622" s="84">
        <v>1771.4385866600001</v>
      </c>
      <c r="E622" s="84">
        <v>390.26262294000003</v>
      </c>
      <c r="F622" s="84">
        <v>390.26262294000003</v>
      </c>
    </row>
    <row r="623" spans="1:6" ht="12.75" customHeight="1" x14ac:dyDescent="0.2">
      <c r="A623" s="83" t="s">
        <v>173</v>
      </c>
      <c r="B623" s="83">
        <v>9</v>
      </c>
      <c r="C623" s="84">
        <v>1926.9018272200001</v>
      </c>
      <c r="D623" s="84">
        <v>1675.5276496700001</v>
      </c>
      <c r="E623" s="84">
        <v>369.13264750000002</v>
      </c>
      <c r="F623" s="84">
        <v>369.13264750000002</v>
      </c>
    </row>
    <row r="624" spans="1:6" ht="12.75" customHeight="1" x14ac:dyDescent="0.2">
      <c r="A624" s="83" t="s">
        <v>173</v>
      </c>
      <c r="B624" s="83">
        <v>10</v>
      </c>
      <c r="C624" s="84">
        <v>1893.24007441</v>
      </c>
      <c r="D624" s="84">
        <v>1642.30056668</v>
      </c>
      <c r="E624" s="84">
        <v>361.81244534000001</v>
      </c>
      <c r="F624" s="84">
        <v>361.81244534000001</v>
      </c>
    </row>
    <row r="625" spans="1:6" ht="12.75" customHeight="1" x14ac:dyDescent="0.2">
      <c r="A625" s="83" t="s">
        <v>173</v>
      </c>
      <c r="B625" s="83">
        <v>11</v>
      </c>
      <c r="C625" s="84">
        <v>1932.8562383000001</v>
      </c>
      <c r="D625" s="84">
        <v>1682.34897176</v>
      </c>
      <c r="E625" s="84">
        <v>370.63544137000002</v>
      </c>
      <c r="F625" s="84">
        <v>370.63544137000002</v>
      </c>
    </row>
    <row r="626" spans="1:6" ht="12.75" customHeight="1" x14ac:dyDescent="0.2">
      <c r="A626" s="83" t="s">
        <v>173</v>
      </c>
      <c r="B626" s="83">
        <v>12</v>
      </c>
      <c r="C626" s="84">
        <v>1955.30706261</v>
      </c>
      <c r="D626" s="84">
        <v>1703.0911528199999</v>
      </c>
      <c r="E626" s="84">
        <v>375.20511600999998</v>
      </c>
      <c r="F626" s="84">
        <v>375.20511600999998</v>
      </c>
    </row>
    <row r="627" spans="1:6" ht="12.75" customHeight="1" x14ac:dyDescent="0.2">
      <c r="A627" s="83" t="s">
        <v>173</v>
      </c>
      <c r="B627" s="83">
        <v>13</v>
      </c>
      <c r="C627" s="84">
        <v>1996.5159309799999</v>
      </c>
      <c r="D627" s="84">
        <v>1741.49452419</v>
      </c>
      <c r="E627" s="84">
        <v>383.66569744999998</v>
      </c>
      <c r="F627" s="84">
        <v>383.66569744999998</v>
      </c>
    </row>
    <row r="628" spans="1:6" ht="12.75" customHeight="1" x14ac:dyDescent="0.2">
      <c r="A628" s="83" t="s">
        <v>173</v>
      </c>
      <c r="B628" s="83">
        <v>14</v>
      </c>
      <c r="C628" s="84">
        <v>2022.4254081500001</v>
      </c>
      <c r="D628" s="84">
        <v>1767.25340424</v>
      </c>
      <c r="E628" s="84">
        <v>389.34059251999997</v>
      </c>
      <c r="F628" s="84">
        <v>389.34059251999997</v>
      </c>
    </row>
    <row r="629" spans="1:6" ht="12.75" customHeight="1" x14ac:dyDescent="0.2">
      <c r="A629" s="83" t="s">
        <v>173</v>
      </c>
      <c r="B629" s="83">
        <v>15</v>
      </c>
      <c r="C629" s="84">
        <v>2051.1069064500002</v>
      </c>
      <c r="D629" s="84">
        <v>1798.0581065599999</v>
      </c>
      <c r="E629" s="84">
        <v>396.12712411000001</v>
      </c>
      <c r="F629" s="84">
        <v>396.12712411000001</v>
      </c>
    </row>
    <row r="630" spans="1:6" ht="12.75" customHeight="1" x14ac:dyDescent="0.2">
      <c r="A630" s="83" t="s">
        <v>173</v>
      </c>
      <c r="B630" s="83">
        <v>16</v>
      </c>
      <c r="C630" s="84">
        <v>2083.5716744400002</v>
      </c>
      <c r="D630" s="84">
        <v>1829.9168260599999</v>
      </c>
      <c r="E630" s="84">
        <v>403.14586443000002</v>
      </c>
      <c r="F630" s="84">
        <v>403.14586443000002</v>
      </c>
    </row>
    <row r="631" spans="1:6" ht="12.75" customHeight="1" x14ac:dyDescent="0.2">
      <c r="A631" s="83" t="s">
        <v>173</v>
      </c>
      <c r="B631" s="83">
        <v>17</v>
      </c>
      <c r="C631" s="84">
        <v>2072.64674195</v>
      </c>
      <c r="D631" s="84">
        <v>1820.5065287899999</v>
      </c>
      <c r="E631" s="84">
        <v>401.07269783999999</v>
      </c>
      <c r="F631" s="84">
        <v>401.07269783999999</v>
      </c>
    </row>
    <row r="632" spans="1:6" ht="12.75" customHeight="1" x14ac:dyDescent="0.2">
      <c r="A632" s="83" t="s">
        <v>173</v>
      </c>
      <c r="B632" s="83">
        <v>18</v>
      </c>
      <c r="C632" s="84">
        <v>2061.4898182699999</v>
      </c>
      <c r="D632" s="84">
        <v>1808.43942612</v>
      </c>
      <c r="E632" s="84">
        <v>398.41421496999999</v>
      </c>
      <c r="F632" s="84">
        <v>398.41421496999999</v>
      </c>
    </row>
    <row r="633" spans="1:6" ht="12.75" customHeight="1" x14ac:dyDescent="0.2">
      <c r="A633" s="83" t="s">
        <v>173</v>
      </c>
      <c r="B633" s="83">
        <v>19</v>
      </c>
      <c r="C633" s="84">
        <v>2017.5435677999999</v>
      </c>
      <c r="D633" s="84">
        <v>1766.9761650600001</v>
      </c>
      <c r="E633" s="84">
        <v>389.27951443000001</v>
      </c>
      <c r="F633" s="84">
        <v>389.27951443000001</v>
      </c>
    </row>
    <row r="634" spans="1:6" ht="12.75" customHeight="1" x14ac:dyDescent="0.2">
      <c r="A634" s="83" t="s">
        <v>173</v>
      </c>
      <c r="B634" s="83">
        <v>20</v>
      </c>
      <c r="C634" s="84">
        <v>1989.7876279699999</v>
      </c>
      <c r="D634" s="84">
        <v>1738.53224922</v>
      </c>
      <c r="E634" s="84">
        <v>383.01308368999997</v>
      </c>
      <c r="F634" s="84">
        <v>383.01308368999997</v>
      </c>
    </row>
    <row r="635" spans="1:6" ht="12.75" customHeight="1" x14ac:dyDescent="0.2">
      <c r="A635" s="83" t="s">
        <v>173</v>
      </c>
      <c r="B635" s="83">
        <v>21</v>
      </c>
      <c r="C635" s="84">
        <v>1998.4273274100001</v>
      </c>
      <c r="D635" s="84">
        <v>1746.2135466699999</v>
      </c>
      <c r="E635" s="84">
        <v>384.70533726999997</v>
      </c>
      <c r="F635" s="84">
        <v>384.70533726999997</v>
      </c>
    </row>
    <row r="636" spans="1:6" ht="12.75" customHeight="1" x14ac:dyDescent="0.2">
      <c r="A636" s="83" t="s">
        <v>173</v>
      </c>
      <c r="B636" s="83">
        <v>22</v>
      </c>
      <c r="C636" s="84">
        <v>2021.8795605400001</v>
      </c>
      <c r="D636" s="84">
        <v>1769.81889073</v>
      </c>
      <c r="E636" s="84">
        <v>389.90579049000002</v>
      </c>
      <c r="F636" s="84">
        <v>389.90579049000002</v>
      </c>
    </row>
    <row r="637" spans="1:6" ht="12.75" customHeight="1" x14ac:dyDescent="0.2">
      <c r="A637" s="83" t="s">
        <v>173</v>
      </c>
      <c r="B637" s="83">
        <v>23</v>
      </c>
      <c r="C637" s="84">
        <v>2046.95530921</v>
      </c>
      <c r="D637" s="84">
        <v>1794.51442692</v>
      </c>
      <c r="E637" s="84">
        <v>395.34642207000002</v>
      </c>
      <c r="F637" s="84">
        <v>395.34642207000002</v>
      </c>
    </row>
    <row r="638" spans="1:6" ht="12.75" customHeight="1" x14ac:dyDescent="0.2">
      <c r="A638" s="83" t="s">
        <v>173</v>
      </c>
      <c r="B638" s="83">
        <v>24</v>
      </c>
      <c r="C638" s="84">
        <v>2086.4467093399999</v>
      </c>
      <c r="D638" s="84">
        <v>1833.56383007</v>
      </c>
      <c r="E638" s="84">
        <v>403.94932968000001</v>
      </c>
      <c r="F638" s="84">
        <v>403.94932968000001</v>
      </c>
    </row>
    <row r="639" spans="1:6" ht="12.75" customHeight="1" x14ac:dyDescent="0.2">
      <c r="A639" s="83" t="s">
        <v>174</v>
      </c>
      <c r="B639" s="83">
        <v>1</v>
      </c>
      <c r="C639" s="84">
        <v>2121.70514675</v>
      </c>
      <c r="D639" s="84">
        <v>1869.71366982</v>
      </c>
      <c r="E639" s="84">
        <v>411.91343941000002</v>
      </c>
      <c r="F639" s="84">
        <v>411.91343941000002</v>
      </c>
    </row>
    <row r="640" spans="1:6" ht="12.75" customHeight="1" x14ac:dyDescent="0.2">
      <c r="A640" s="83" t="s">
        <v>174</v>
      </c>
      <c r="B640" s="83">
        <v>2</v>
      </c>
      <c r="C640" s="84">
        <v>2135.5709107600001</v>
      </c>
      <c r="D640" s="84">
        <v>1882.67781132</v>
      </c>
      <c r="E640" s="84">
        <v>414.76954738000001</v>
      </c>
      <c r="F640" s="84">
        <v>414.76954738000001</v>
      </c>
    </row>
    <row r="641" spans="1:6" ht="12.75" customHeight="1" x14ac:dyDescent="0.2">
      <c r="A641" s="83" t="s">
        <v>174</v>
      </c>
      <c r="B641" s="83">
        <v>3</v>
      </c>
      <c r="C641" s="84">
        <v>2119.3269216200001</v>
      </c>
      <c r="D641" s="84">
        <v>1870.2908132099999</v>
      </c>
      <c r="E641" s="84">
        <v>412.04058888999998</v>
      </c>
      <c r="F641" s="84">
        <v>412.04058888999998</v>
      </c>
    </row>
    <row r="642" spans="1:6" ht="12.75" customHeight="1" x14ac:dyDescent="0.2">
      <c r="A642" s="83" t="s">
        <v>174</v>
      </c>
      <c r="B642" s="83">
        <v>4</v>
      </c>
      <c r="C642" s="84">
        <v>2112.5780485300002</v>
      </c>
      <c r="D642" s="84">
        <v>1871.4403927000001</v>
      </c>
      <c r="E642" s="84">
        <v>412.29385079000002</v>
      </c>
      <c r="F642" s="84">
        <v>412.29385079000002</v>
      </c>
    </row>
    <row r="643" spans="1:6" ht="12.75" customHeight="1" x14ac:dyDescent="0.2">
      <c r="A643" s="83" t="s">
        <v>174</v>
      </c>
      <c r="B643" s="83">
        <v>5</v>
      </c>
      <c r="C643" s="84">
        <v>2130.8144791499999</v>
      </c>
      <c r="D643" s="84">
        <v>1877.66060206</v>
      </c>
      <c r="E643" s="84">
        <v>413.66421453999999</v>
      </c>
      <c r="F643" s="84">
        <v>413.66421453999999</v>
      </c>
    </row>
    <row r="644" spans="1:6" ht="12.75" customHeight="1" x14ac:dyDescent="0.2">
      <c r="A644" s="83" t="s">
        <v>174</v>
      </c>
      <c r="B644" s="83">
        <v>6</v>
      </c>
      <c r="C644" s="84">
        <v>2128.4681238500002</v>
      </c>
      <c r="D644" s="84">
        <v>1876.06119444</v>
      </c>
      <c r="E644" s="84">
        <v>413.31185176999998</v>
      </c>
      <c r="F644" s="84">
        <v>413.31185176999998</v>
      </c>
    </row>
    <row r="645" spans="1:6" ht="12.75" customHeight="1" x14ac:dyDescent="0.2">
      <c r="A645" s="83" t="s">
        <v>174</v>
      </c>
      <c r="B645" s="83">
        <v>7</v>
      </c>
      <c r="C645" s="84">
        <v>2132.95744272</v>
      </c>
      <c r="D645" s="84">
        <v>1880.9493008100001</v>
      </c>
      <c r="E645" s="84">
        <v>414.38874217</v>
      </c>
      <c r="F645" s="84">
        <v>414.38874217</v>
      </c>
    </row>
    <row r="646" spans="1:6" ht="12.75" customHeight="1" x14ac:dyDescent="0.2">
      <c r="A646" s="83" t="s">
        <v>174</v>
      </c>
      <c r="B646" s="83">
        <v>8</v>
      </c>
      <c r="C646" s="84">
        <v>2060.1562128</v>
      </c>
      <c r="D646" s="84">
        <v>1808.88984203</v>
      </c>
      <c r="E646" s="84">
        <v>398.51344533000002</v>
      </c>
      <c r="F646" s="84">
        <v>398.51344533000002</v>
      </c>
    </row>
    <row r="647" spans="1:6" ht="12.75" customHeight="1" x14ac:dyDescent="0.2">
      <c r="A647" s="83" t="s">
        <v>174</v>
      </c>
      <c r="B647" s="83">
        <v>9</v>
      </c>
      <c r="C647" s="84">
        <v>2127.4604178899999</v>
      </c>
      <c r="D647" s="84">
        <v>1873.89167258</v>
      </c>
      <c r="E647" s="84">
        <v>412.83388809000002</v>
      </c>
      <c r="F647" s="84">
        <v>412.83388809000002</v>
      </c>
    </row>
    <row r="648" spans="1:6" ht="12.75" customHeight="1" x14ac:dyDescent="0.2">
      <c r="A648" s="83" t="s">
        <v>174</v>
      </c>
      <c r="B648" s="83">
        <v>10</v>
      </c>
      <c r="C648" s="84">
        <v>2058.8580565799998</v>
      </c>
      <c r="D648" s="84">
        <v>1812.04152514</v>
      </c>
      <c r="E648" s="84">
        <v>399.20778727999999</v>
      </c>
      <c r="F648" s="84">
        <v>399.20778727999999</v>
      </c>
    </row>
    <row r="649" spans="1:6" ht="12.75" customHeight="1" x14ac:dyDescent="0.2">
      <c r="A649" s="83" t="s">
        <v>174</v>
      </c>
      <c r="B649" s="83">
        <v>11</v>
      </c>
      <c r="C649" s="84">
        <v>1972.0034717200001</v>
      </c>
      <c r="D649" s="84">
        <v>1716.3840661199999</v>
      </c>
      <c r="E649" s="84">
        <v>378.13365513000002</v>
      </c>
      <c r="F649" s="84">
        <v>378.13365513000002</v>
      </c>
    </row>
    <row r="650" spans="1:6" ht="12.75" customHeight="1" x14ac:dyDescent="0.2">
      <c r="A650" s="83" t="s">
        <v>174</v>
      </c>
      <c r="B650" s="83">
        <v>12</v>
      </c>
      <c r="C650" s="84">
        <v>1978.46204124</v>
      </c>
      <c r="D650" s="84">
        <v>1743.86881902</v>
      </c>
      <c r="E650" s="84">
        <v>384.18877430999999</v>
      </c>
      <c r="F650" s="84">
        <v>384.18877430999999</v>
      </c>
    </row>
    <row r="651" spans="1:6" ht="12.75" customHeight="1" x14ac:dyDescent="0.2">
      <c r="A651" s="83" t="s">
        <v>174</v>
      </c>
      <c r="B651" s="83">
        <v>13</v>
      </c>
      <c r="C651" s="84">
        <v>2034.67292434</v>
      </c>
      <c r="D651" s="84">
        <v>1781.6412660399999</v>
      </c>
      <c r="E651" s="84">
        <v>392.51035789000002</v>
      </c>
      <c r="F651" s="84">
        <v>392.51035789000002</v>
      </c>
    </row>
    <row r="652" spans="1:6" ht="12.75" customHeight="1" x14ac:dyDescent="0.2">
      <c r="A652" s="83" t="s">
        <v>174</v>
      </c>
      <c r="B652" s="83">
        <v>14</v>
      </c>
      <c r="C652" s="84">
        <v>2076.4666982099998</v>
      </c>
      <c r="D652" s="84">
        <v>1823.6858006099999</v>
      </c>
      <c r="E652" s="84">
        <v>401.77311780999997</v>
      </c>
      <c r="F652" s="84">
        <v>401.77311780999997</v>
      </c>
    </row>
    <row r="653" spans="1:6" ht="12.75" customHeight="1" x14ac:dyDescent="0.2">
      <c r="A653" s="83" t="s">
        <v>174</v>
      </c>
      <c r="B653" s="83">
        <v>15</v>
      </c>
      <c r="C653" s="84">
        <v>2093.7912863500001</v>
      </c>
      <c r="D653" s="84">
        <v>1840.0844538399999</v>
      </c>
      <c r="E653" s="84">
        <v>405.38587722</v>
      </c>
      <c r="F653" s="84">
        <v>405.38587722</v>
      </c>
    </row>
    <row r="654" spans="1:6" ht="12.75" customHeight="1" x14ac:dyDescent="0.2">
      <c r="A654" s="83" t="s">
        <v>174</v>
      </c>
      <c r="B654" s="83">
        <v>16</v>
      </c>
      <c r="C654" s="84">
        <v>2120.3070765799998</v>
      </c>
      <c r="D654" s="84">
        <v>1865.3166682000001</v>
      </c>
      <c r="E654" s="84">
        <v>410.94474345999998</v>
      </c>
      <c r="F654" s="84">
        <v>410.94474345999998</v>
      </c>
    </row>
    <row r="655" spans="1:6" ht="12.75" customHeight="1" x14ac:dyDescent="0.2">
      <c r="A655" s="83" t="s">
        <v>174</v>
      </c>
      <c r="B655" s="83">
        <v>17</v>
      </c>
      <c r="C655" s="84">
        <v>2108.7825254899999</v>
      </c>
      <c r="D655" s="84">
        <v>1861.85067484</v>
      </c>
      <c r="E655" s="84">
        <v>410.18115635999999</v>
      </c>
      <c r="F655" s="84">
        <v>410.18115635999999</v>
      </c>
    </row>
    <row r="656" spans="1:6" ht="12.75" customHeight="1" x14ac:dyDescent="0.2">
      <c r="A656" s="83" t="s">
        <v>174</v>
      </c>
      <c r="B656" s="83">
        <v>18</v>
      </c>
      <c r="C656" s="84">
        <v>2076.5860930399999</v>
      </c>
      <c r="D656" s="84">
        <v>1819.8890439899999</v>
      </c>
      <c r="E656" s="84">
        <v>400.93666080999998</v>
      </c>
      <c r="F656" s="84">
        <v>400.93666080999998</v>
      </c>
    </row>
    <row r="657" spans="1:6" ht="12.75" customHeight="1" x14ac:dyDescent="0.2">
      <c r="A657" s="83" t="s">
        <v>174</v>
      </c>
      <c r="B657" s="83">
        <v>19</v>
      </c>
      <c r="C657" s="84">
        <v>2028.7284119599999</v>
      </c>
      <c r="D657" s="84">
        <v>1771.7538692099999</v>
      </c>
      <c r="E657" s="84">
        <v>390.33208230000002</v>
      </c>
      <c r="F657" s="84">
        <v>390.33208230000002</v>
      </c>
    </row>
    <row r="658" spans="1:6" ht="12.75" customHeight="1" x14ac:dyDescent="0.2">
      <c r="A658" s="83" t="s">
        <v>174</v>
      </c>
      <c r="B658" s="83">
        <v>20</v>
      </c>
      <c r="C658" s="84">
        <v>1989.7359268299999</v>
      </c>
      <c r="D658" s="84">
        <v>1746.87370805</v>
      </c>
      <c r="E658" s="84">
        <v>384.85077630000001</v>
      </c>
      <c r="F658" s="84">
        <v>384.85077630000001</v>
      </c>
    </row>
    <row r="659" spans="1:6" ht="12.75" customHeight="1" x14ac:dyDescent="0.2">
      <c r="A659" s="83" t="s">
        <v>174</v>
      </c>
      <c r="B659" s="83">
        <v>21</v>
      </c>
      <c r="C659" s="84">
        <v>1998.94381359</v>
      </c>
      <c r="D659" s="84">
        <v>1743.4761702000001</v>
      </c>
      <c r="E659" s="84">
        <v>384.10227051999999</v>
      </c>
      <c r="F659" s="84">
        <v>384.10227051999999</v>
      </c>
    </row>
    <row r="660" spans="1:6" ht="12.75" customHeight="1" x14ac:dyDescent="0.2">
      <c r="A660" s="83" t="s">
        <v>174</v>
      </c>
      <c r="B660" s="83">
        <v>22</v>
      </c>
      <c r="C660" s="84">
        <v>2030.8952994399999</v>
      </c>
      <c r="D660" s="84">
        <v>1779.8524232499999</v>
      </c>
      <c r="E660" s="84">
        <v>392.11626096999998</v>
      </c>
      <c r="F660" s="84">
        <v>392.11626096999998</v>
      </c>
    </row>
    <row r="661" spans="1:6" ht="12.75" customHeight="1" x14ac:dyDescent="0.2">
      <c r="A661" s="83" t="s">
        <v>174</v>
      </c>
      <c r="B661" s="83">
        <v>23</v>
      </c>
      <c r="C661" s="84">
        <v>2050.6333358100001</v>
      </c>
      <c r="D661" s="84">
        <v>1814.26925994</v>
      </c>
      <c r="E661" s="84">
        <v>399.69857574000002</v>
      </c>
      <c r="F661" s="84">
        <v>399.69857574000002</v>
      </c>
    </row>
    <row r="662" spans="1:6" ht="12.75" customHeight="1" x14ac:dyDescent="0.2">
      <c r="A662" s="83" t="s">
        <v>174</v>
      </c>
      <c r="B662" s="83">
        <v>24</v>
      </c>
      <c r="C662" s="84">
        <v>2092.5379125700001</v>
      </c>
      <c r="D662" s="84">
        <v>1850.6732790200001</v>
      </c>
      <c r="E662" s="84">
        <v>407.71868329</v>
      </c>
      <c r="F662" s="84">
        <v>407.71868329</v>
      </c>
    </row>
    <row r="663" spans="1:6" ht="12.75" customHeight="1" x14ac:dyDescent="0.2">
      <c r="A663" s="83" t="s">
        <v>175</v>
      </c>
      <c r="B663" s="83">
        <v>1</v>
      </c>
      <c r="C663" s="84">
        <v>2114.8135153200001</v>
      </c>
      <c r="D663" s="84">
        <v>1861.1838575700001</v>
      </c>
      <c r="E663" s="84">
        <v>410.03425098000002</v>
      </c>
      <c r="F663" s="84">
        <v>410.03425098000002</v>
      </c>
    </row>
    <row r="664" spans="1:6" ht="12.75" customHeight="1" x14ac:dyDescent="0.2">
      <c r="A664" s="83" t="s">
        <v>175</v>
      </c>
      <c r="B664" s="83">
        <v>2</v>
      </c>
      <c r="C664" s="84">
        <v>2147.52747593</v>
      </c>
      <c r="D664" s="84">
        <v>1893.9090214400001</v>
      </c>
      <c r="E664" s="84">
        <v>417.24387617999997</v>
      </c>
      <c r="F664" s="84">
        <v>417.24387617999997</v>
      </c>
    </row>
    <row r="665" spans="1:6" ht="12.75" customHeight="1" x14ac:dyDescent="0.2">
      <c r="A665" s="83" t="s">
        <v>175</v>
      </c>
      <c r="B665" s="83">
        <v>3</v>
      </c>
      <c r="C665" s="84">
        <v>2150.6067864400002</v>
      </c>
      <c r="D665" s="84">
        <v>1896.96945112</v>
      </c>
      <c r="E665" s="84">
        <v>417.91811424000002</v>
      </c>
      <c r="F665" s="84">
        <v>417.91811424000002</v>
      </c>
    </row>
    <row r="666" spans="1:6" ht="12.75" customHeight="1" x14ac:dyDescent="0.2">
      <c r="A666" s="83" t="s">
        <v>175</v>
      </c>
      <c r="B666" s="83">
        <v>4</v>
      </c>
      <c r="C666" s="84">
        <v>2174.01177151</v>
      </c>
      <c r="D666" s="84">
        <v>1919.50147741</v>
      </c>
      <c r="E666" s="84">
        <v>422.88210664000002</v>
      </c>
      <c r="F666" s="84">
        <v>422.88210664000002</v>
      </c>
    </row>
    <row r="667" spans="1:6" ht="12.75" customHeight="1" x14ac:dyDescent="0.2">
      <c r="A667" s="83" t="s">
        <v>175</v>
      </c>
      <c r="B667" s="83">
        <v>5</v>
      </c>
      <c r="C667" s="84">
        <v>2169.7880706699998</v>
      </c>
      <c r="D667" s="84">
        <v>1916.3228890400001</v>
      </c>
      <c r="E667" s="84">
        <v>422.18183723999999</v>
      </c>
      <c r="F667" s="84">
        <v>422.18183723999999</v>
      </c>
    </row>
    <row r="668" spans="1:6" ht="12.75" customHeight="1" x14ac:dyDescent="0.2">
      <c r="A668" s="83" t="s">
        <v>175</v>
      </c>
      <c r="B668" s="83">
        <v>6</v>
      </c>
      <c r="C668" s="84">
        <v>2137.4223763700002</v>
      </c>
      <c r="D668" s="84">
        <v>1884.13231118</v>
      </c>
      <c r="E668" s="84">
        <v>415.08998577</v>
      </c>
      <c r="F668" s="84">
        <v>415.08998577</v>
      </c>
    </row>
    <row r="669" spans="1:6" ht="12.75" customHeight="1" x14ac:dyDescent="0.2">
      <c r="A669" s="83" t="s">
        <v>175</v>
      </c>
      <c r="B669" s="83">
        <v>7</v>
      </c>
      <c r="C669" s="84">
        <v>2090.6640201099999</v>
      </c>
      <c r="D669" s="84">
        <v>1837.5280434700001</v>
      </c>
      <c r="E669" s="84">
        <v>404.82267880000001</v>
      </c>
      <c r="F669" s="84">
        <v>404.82267880000001</v>
      </c>
    </row>
    <row r="670" spans="1:6" ht="12.75" customHeight="1" x14ac:dyDescent="0.2">
      <c r="A670" s="83" t="s">
        <v>175</v>
      </c>
      <c r="B670" s="83">
        <v>8</v>
      </c>
      <c r="C670" s="84">
        <v>2033.84776693</v>
      </c>
      <c r="D670" s="84">
        <v>1782.0403512</v>
      </c>
      <c r="E670" s="84">
        <v>392.59827966</v>
      </c>
      <c r="F670" s="84">
        <v>392.59827966</v>
      </c>
    </row>
    <row r="671" spans="1:6" ht="12.75" customHeight="1" x14ac:dyDescent="0.2">
      <c r="A671" s="83" t="s">
        <v>175</v>
      </c>
      <c r="B671" s="83">
        <v>9</v>
      </c>
      <c r="C671" s="84">
        <v>2004.8715703099999</v>
      </c>
      <c r="D671" s="84">
        <v>1754.8787498199999</v>
      </c>
      <c r="E671" s="84">
        <v>386.61435345000001</v>
      </c>
      <c r="F671" s="84">
        <v>386.61435345000001</v>
      </c>
    </row>
    <row r="672" spans="1:6" ht="12.75" customHeight="1" x14ac:dyDescent="0.2">
      <c r="A672" s="83" t="s">
        <v>175</v>
      </c>
      <c r="B672" s="83">
        <v>10</v>
      </c>
      <c r="C672" s="84">
        <v>1989.916236</v>
      </c>
      <c r="D672" s="84">
        <v>1733.94118628</v>
      </c>
      <c r="E672" s="84">
        <v>382.00163442000002</v>
      </c>
      <c r="F672" s="84">
        <v>382.00163442000002</v>
      </c>
    </row>
    <row r="673" spans="1:6" ht="12.75" customHeight="1" x14ac:dyDescent="0.2">
      <c r="A673" s="83" t="s">
        <v>175</v>
      </c>
      <c r="B673" s="83">
        <v>11</v>
      </c>
      <c r="C673" s="84">
        <v>2000.9478584999999</v>
      </c>
      <c r="D673" s="84">
        <v>1740.6887892899999</v>
      </c>
      <c r="E673" s="84">
        <v>383.48818736999999</v>
      </c>
      <c r="F673" s="84">
        <v>383.48818736999999</v>
      </c>
    </row>
    <row r="674" spans="1:6" ht="12.75" customHeight="1" x14ac:dyDescent="0.2">
      <c r="A674" s="83" t="s">
        <v>175</v>
      </c>
      <c r="B674" s="83">
        <v>12</v>
      </c>
      <c r="C674" s="84">
        <v>2046.61361556</v>
      </c>
      <c r="D674" s="84">
        <v>1785.25026761</v>
      </c>
      <c r="E674" s="84">
        <v>393.30545088999997</v>
      </c>
      <c r="F674" s="84">
        <v>393.30545088999997</v>
      </c>
    </row>
    <row r="675" spans="1:6" ht="12.75" customHeight="1" x14ac:dyDescent="0.2">
      <c r="A675" s="83" t="s">
        <v>175</v>
      </c>
      <c r="B675" s="83">
        <v>13</v>
      </c>
      <c r="C675" s="84">
        <v>2088.0751214299999</v>
      </c>
      <c r="D675" s="84">
        <v>1823.73405856</v>
      </c>
      <c r="E675" s="84">
        <v>401.78374943</v>
      </c>
      <c r="F675" s="84">
        <v>401.78374943</v>
      </c>
    </row>
    <row r="676" spans="1:6" ht="12.75" customHeight="1" x14ac:dyDescent="0.2">
      <c r="A676" s="83" t="s">
        <v>175</v>
      </c>
      <c r="B676" s="83">
        <v>14</v>
      </c>
      <c r="C676" s="84">
        <v>2120.9044618500002</v>
      </c>
      <c r="D676" s="84">
        <v>1853.20299619</v>
      </c>
      <c r="E676" s="84">
        <v>408.27600097999999</v>
      </c>
      <c r="F676" s="84">
        <v>408.27600097999999</v>
      </c>
    </row>
    <row r="677" spans="1:6" ht="12.75" customHeight="1" x14ac:dyDescent="0.2">
      <c r="A677" s="83" t="s">
        <v>175</v>
      </c>
      <c r="B677" s="83">
        <v>15</v>
      </c>
      <c r="C677" s="84">
        <v>2132.5145608799999</v>
      </c>
      <c r="D677" s="84">
        <v>1862.3686902899999</v>
      </c>
      <c r="E677" s="84">
        <v>410.29527946000002</v>
      </c>
      <c r="F677" s="84">
        <v>410.29527946000002</v>
      </c>
    </row>
    <row r="678" spans="1:6" ht="12.75" customHeight="1" x14ac:dyDescent="0.2">
      <c r="A678" s="83" t="s">
        <v>175</v>
      </c>
      <c r="B678" s="83">
        <v>16</v>
      </c>
      <c r="C678" s="84">
        <v>2153.5546815900002</v>
      </c>
      <c r="D678" s="84">
        <v>1880.2807965300001</v>
      </c>
      <c r="E678" s="84">
        <v>414.24146512999999</v>
      </c>
      <c r="F678" s="84">
        <v>414.24146512999999</v>
      </c>
    </row>
    <row r="679" spans="1:6" ht="12.75" customHeight="1" x14ac:dyDescent="0.2">
      <c r="A679" s="83" t="s">
        <v>175</v>
      </c>
      <c r="B679" s="83">
        <v>17</v>
      </c>
      <c r="C679" s="84">
        <v>2152.3390220599999</v>
      </c>
      <c r="D679" s="84">
        <v>1881.8056651300001</v>
      </c>
      <c r="E679" s="84">
        <v>414.57740633999998</v>
      </c>
      <c r="F679" s="84">
        <v>414.57740633999998</v>
      </c>
    </row>
    <row r="680" spans="1:6" ht="12.75" customHeight="1" x14ac:dyDescent="0.2">
      <c r="A680" s="83" t="s">
        <v>175</v>
      </c>
      <c r="B680" s="83">
        <v>18</v>
      </c>
      <c r="C680" s="84">
        <v>2095.4642074200001</v>
      </c>
      <c r="D680" s="84">
        <v>1826.52229489</v>
      </c>
      <c r="E680" s="84">
        <v>402.39802104</v>
      </c>
      <c r="F680" s="84">
        <v>402.39802104</v>
      </c>
    </row>
    <row r="681" spans="1:6" ht="12.75" customHeight="1" x14ac:dyDescent="0.2">
      <c r="A681" s="83" t="s">
        <v>175</v>
      </c>
      <c r="B681" s="83">
        <v>19</v>
      </c>
      <c r="C681" s="84">
        <v>2022.75903754</v>
      </c>
      <c r="D681" s="84">
        <v>1755.1728502999999</v>
      </c>
      <c r="E681" s="84">
        <v>386.67914622000001</v>
      </c>
      <c r="F681" s="84">
        <v>386.67914622000001</v>
      </c>
    </row>
    <row r="682" spans="1:6" ht="12.75" customHeight="1" x14ac:dyDescent="0.2">
      <c r="A682" s="83" t="s">
        <v>175</v>
      </c>
      <c r="B682" s="83">
        <v>20</v>
      </c>
      <c r="C682" s="84">
        <v>2034.5460711400001</v>
      </c>
      <c r="D682" s="84">
        <v>1764.90566203</v>
      </c>
      <c r="E682" s="84">
        <v>388.82336542000002</v>
      </c>
      <c r="F682" s="84">
        <v>388.82336542000002</v>
      </c>
    </row>
    <row r="683" spans="1:6" ht="12.75" customHeight="1" x14ac:dyDescent="0.2">
      <c r="A683" s="83" t="s">
        <v>175</v>
      </c>
      <c r="B683" s="83">
        <v>21</v>
      </c>
      <c r="C683" s="84">
        <v>2064.51165872</v>
      </c>
      <c r="D683" s="84">
        <v>1790.0274082000001</v>
      </c>
      <c r="E683" s="84">
        <v>394.35789461000002</v>
      </c>
      <c r="F683" s="84">
        <v>394.35789461000002</v>
      </c>
    </row>
    <row r="684" spans="1:6" ht="12.75" customHeight="1" x14ac:dyDescent="0.2">
      <c r="A684" s="83" t="s">
        <v>175</v>
      </c>
      <c r="B684" s="83">
        <v>22</v>
      </c>
      <c r="C684" s="84">
        <v>2093.07347342</v>
      </c>
      <c r="D684" s="84">
        <v>1824.05822902</v>
      </c>
      <c r="E684" s="84">
        <v>401.85516688000001</v>
      </c>
      <c r="F684" s="84">
        <v>401.85516688000001</v>
      </c>
    </row>
    <row r="685" spans="1:6" ht="12.75" customHeight="1" x14ac:dyDescent="0.2">
      <c r="A685" s="83" t="s">
        <v>175</v>
      </c>
      <c r="B685" s="83">
        <v>23</v>
      </c>
      <c r="C685" s="84">
        <v>2107.97938187</v>
      </c>
      <c r="D685" s="84">
        <v>1849.36190268</v>
      </c>
      <c r="E685" s="84">
        <v>407.42977619999999</v>
      </c>
      <c r="F685" s="84">
        <v>407.42977619999999</v>
      </c>
    </row>
    <row r="686" spans="1:6" ht="12.75" customHeight="1" x14ac:dyDescent="0.2">
      <c r="A686" s="83" t="s">
        <v>175</v>
      </c>
      <c r="B686" s="83">
        <v>24</v>
      </c>
      <c r="C686" s="84">
        <v>2138.6880629299999</v>
      </c>
      <c r="D686" s="84">
        <v>1883.96572352</v>
      </c>
      <c r="E686" s="84">
        <v>415.05328513000001</v>
      </c>
      <c r="F686" s="84">
        <v>415.05328513000001</v>
      </c>
    </row>
    <row r="687" spans="1:6" ht="12.75" customHeight="1" x14ac:dyDescent="0.2">
      <c r="A687" s="83" t="s">
        <v>176</v>
      </c>
      <c r="B687" s="83">
        <v>1</v>
      </c>
      <c r="C687" s="84">
        <v>2283.5226533999999</v>
      </c>
      <c r="D687" s="84">
        <v>2040.9255596800001</v>
      </c>
      <c r="E687" s="84">
        <v>449.63283974000001</v>
      </c>
      <c r="F687" s="84">
        <v>449.63283974000001</v>
      </c>
    </row>
    <row r="688" spans="1:6" ht="12.75" customHeight="1" x14ac:dyDescent="0.2">
      <c r="A688" s="83" t="s">
        <v>176</v>
      </c>
      <c r="B688" s="83">
        <v>2</v>
      </c>
      <c r="C688" s="84">
        <v>2313.85713145</v>
      </c>
      <c r="D688" s="84">
        <v>2066.00993758</v>
      </c>
      <c r="E688" s="84">
        <v>455.15913639000001</v>
      </c>
      <c r="F688" s="84">
        <v>455.15913639000001</v>
      </c>
    </row>
    <row r="689" spans="1:6" ht="12.75" customHeight="1" x14ac:dyDescent="0.2">
      <c r="A689" s="83" t="s">
        <v>176</v>
      </c>
      <c r="B689" s="83">
        <v>3</v>
      </c>
      <c r="C689" s="84">
        <v>2331.8125832999999</v>
      </c>
      <c r="D689" s="84">
        <v>2087.2090137499999</v>
      </c>
      <c r="E689" s="84">
        <v>459.82946880999998</v>
      </c>
      <c r="F689" s="84">
        <v>459.82946880999998</v>
      </c>
    </row>
    <row r="690" spans="1:6" ht="12.75" customHeight="1" x14ac:dyDescent="0.2">
      <c r="A690" s="83" t="s">
        <v>176</v>
      </c>
      <c r="B690" s="83">
        <v>4</v>
      </c>
      <c r="C690" s="84">
        <v>2360.5619031299998</v>
      </c>
      <c r="D690" s="84">
        <v>2100.7524988</v>
      </c>
      <c r="E690" s="84">
        <v>462.81321097</v>
      </c>
      <c r="F690" s="84">
        <v>462.81321097</v>
      </c>
    </row>
    <row r="691" spans="1:6" ht="12.75" customHeight="1" x14ac:dyDescent="0.2">
      <c r="A691" s="83" t="s">
        <v>176</v>
      </c>
      <c r="B691" s="83">
        <v>5</v>
      </c>
      <c r="C691" s="84">
        <v>2355.0544541999998</v>
      </c>
      <c r="D691" s="84">
        <v>2095.2234726199999</v>
      </c>
      <c r="E691" s="84">
        <v>461.59512061999999</v>
      </c>
      <c r="F691" s="84">
        <v>461.59512061999999</v>
      </c>
    </row>
    <row r="692" spans="1:6" ht="12.75" customHeight="1" x14ac:dyDescent="0.2">
      <c r="A692" s="83" t="s">
        <v>176</v>
      </c>
      <c r="B692" s="83">
        <v>6</v>
      </c>
      <c r="C692" s="84">
        <v>2319.8471112500001</v>
      </c>
      <c r="D692" s="84">
        <v>2064.7716543299998</v>
      </c>
      <c r="E692" s="84">
        <v>454.88633231</v>
      </c>
      <c r="F692" s="84">
        <v>454.88633231</v>
      </c>
    </row>
    <row r="693" spans="1:6" ht="12.75" customHeight="1" x14ac:dyDescent="0.2">
      <c r="A693" s="83" t="s">
        <v>176</v>
      </c>
      <c r="B693" s="83">
        <v>7</v>
      </c>
      <c r="C693" s="84">
        <v>2245.7759947599998</v>
      </c>
      <c r="D693" s="84">
        <v>2006.85668216</v>
      </c>
      <c r="E693" s="84">
        <v>442.12718326999999</v>
      </c>
      <c r="F693" s="84">
        <v>442.12718326999999</v>
      </c>
    </row>
    <row r="694" spans="1:6" ht="12.75" customHeight="1" x14ac:dyDescent="0.2">
      <c r="A694" s="83" t="s">
        <v>176</v>
      </c>
      <c r="B694" s="83">
        <v>8</v>
      </c>
      <c r="C694" s="84">
        <v>2191.3599625400002</v>
      </c>
      <c r="D694" s="84">
        <v>1954.0511410500001</v>
      </c>
      <c r="E694" s="84">
        <v>430.49368428999998</v>
      </c>
      <c r="F694" s="84">
        <v>430.49368428999998</v>
      </c>
    </row>
    <row r="695" spans="1:6" ht="12.75" customHeight="1" x14ac:dyDescent="0.2">
      <c r="A695" s="83" t="s">
        <v>176</v>
      </c>
      <c r="B695" s="83">
        <v>9</v>
      </c>
      <c r="C695" s="84">
        <v>2164.55072832</v>
      </c>
      <c r="D695" s="84">
        <v>1924.65243762</v>
      </c>
      <c r="E695" s="84">
        <v>424.01690593000001</v>
      </c>
      <c r="F695" s="84">
        <v>424.01690593000001</v>
      </c>
    </row>
    <row r="696" spans="1:6" ht="12.75" customHeight="1" x14ac:dyDescent="0.2">
      <c r="A696" s="83" t="s">
        <v>176</v>
      </c>
      <c r="B696" s="83">
        <v>10</v>
      </c>
      <c r="C696" s="84">
        <v>2139.4051461899999</v>
      </c>
      <c r="D696" s="84">
        <v>1901.4801422800001</v>
      </c>
      <c r="E696" s="84">
        <v>418.91185694000001</v>
      </c>
      <c r="F696" s="84">
        <v>418.91185694000001</v>
      </c>
    </row>
    <row r="697" spans="1:6" ht="12.75" customHeight="1" x14ac:dyDescent="0.2">
      <c r="A697" s="83" t="s">
        <v>176</v>
      </c>
      <c r="B697" s="83">
        <v>11</v>
      </c>
      <c r="C697" s="84">
        <v>2154.5453231000001</v>
      </c>
      <c r="D697" s="84">
        <v>1897.77158712</v>
      </c>
      <c r="E697" s="84">
        <v>418.09483146000002</v>
      </c>
      <c r="F697" s="84">
        <v>418.09483146000002</v>
      </c>
    </row>
    <row r="698" spans="1:6" ht="12.75" customHeight="1" x14ac:dyDescent="0.2">
      <c r="A698" s="83" t="s">
        <v>176</v>
      </c>
      <c r="B698" s="83">
        <v>12</v>
      </c>
      <c r="C698" s="84">
        <v>2159.2975210300001</v>
      </c>
      <c r="D698" s="84">
        <v>1914.8691701299999</v>
      </c>
      <c r="E698" s="84">
        <v>421.8615709</v>
      </c>
      <c r="F698" s="84">
        <v>421.8615709</v>
      </c>
    </row>
    <row r="699" spans="1:6" ht="12.75" customHeight="1" x14ac:dyDescent="0.2">
      <c r="A699" s="83" t="s">
        <v>176</v>
      </c>
      <c r="B699" s="83">
        <v>13</v>
      </c>
      <c r="C699" s="84">
        <v>2192.9998703599999</v>
      </c>
      <c r="D699" s="84">
        <v>1938.23390746</v>
      </c>
      <c r="E699" s="84">
        <v>427.00901644999999</v>
      </c>
      <c r="F699" s="84">
        <v>427.00901644999999</v>
      </c>
    </row>
    <row r="700" spans="1:6" ht="12.75" customHeight="1" x14ac:dyDescent="0.2">
      <c r="A700" s="83" t="s">
        <v>176</v>
      </c>
      <c r="B700" s="83">
        <v>14</v>
      </c>
      <c r="C700" s="84">
        <v>2224.0675542499998</v>
      </c>
      <c r="D700" s="84">
        <v>1965.6188706999999</v>
      </c>
      <c r="E700" s="84">
        <v>433.04215113999999</v>
      </c>
      <c r="F700" s="84">
        <v>433.04215113999999</v>
      </c>
    </row>
    <row r="701" spans="1:6" ht="12.75" customHeight="1" x14ac:dyDescent="0.2">
      <c r="A701" s="83" t="s">
        <v>176</v>
      </c>
      <c r="B701" s="83">
        <v>15</v>
      </c>
      <c r="C701" s="84">
        <v>2256.2549787500002</v>
      </c>
      <c r="D701" s="84">
        <v>1996.6362244899999</v>
      </c>
      <c r="E701" s="84">
        <v>439.87553161</v>
      </c>
      <c r="F701" s="84">
        <v>439.87553161</v>
      </c>
    </row>
    <row r="702" spans="1:6" ht="12.75" customHeight="1" x14ac:dyDescent="0.2">
      <c r="A702" s="83" t="s">
        <v>176</v>
      </c>
      <c r="B702" s="83">
        <v>16</v>
      </c>
      <c r="C702" s="84">
        <v>2271.9653877699998</v>
      </c>
      <c r="D702" s="84">
        <v>2011.0265829299999</v>
      </c>
      <c r="E702" s="84">
        <v>443.04584700999999</v>
      </c>
      <c r="F702" s="84">
        <v>443.04584700999999</v>
      </c>
    </row>
    <row r="703" spans="1:6" ht="12.75" customHeight="1" x14ac:dyDescent="0.2">
      <c r="A703" s="83" t="s">
        <v>176</v>
      </c>
      <c r="B703" s="83">
        <v>17</v>
      </c>
      <c r="C703" s="84">
        <v>2290.79990047</v>
      </c>
      <c r="D703" s="84">
        <v>2026.64687921</v>
      </c>
      <c r="E703" s="84">
        <v>446.48712792999999</v>
      </c>
      <c r="F703" s="84">
        <v>446.48712792999999</v>
      </c>
    </row>
    <row r="704" spans="1:6" ht="12.75" customHeight="1" x14ac:dyDescent="0.2">
      <c r="A704" s="83" t="s">
        <v>176</v>
      </c>
      <c r="B704" s="83">
        <v>18</v>
      </c>
      <c r="C704" s="84">
        <v>2276.13455501</v>
      </c>
      <c r="D704" s="84">
        <v>2007.8771367899999</v>
      </c>
      <c r="E704" s="84">
        <v>442.35199789000001</v>
      </c>
      <c r="F704" s="84">
        <v>442.35199789000001</v>
      </c>
    </row>
    <row r="705" spans="1:6" ht="12.75" customHeight="1" x14ac:dyDescent="0.2">
      <c r="A705" s="83" t="s">
        <v>176</v>
      </c>
      <c r="B705" s="83">
        <v>19</v>
      </c>
      <c r="C705" s="84">
        <v>2245.8262913100002</v>
      </c>
      <c r="D705" s="84">
        <v>1977.96978018</v>
      </c>
      <c r="E705" s="84">
        <v>435.76315900999998</v>
      </c>
      <c r="F705" s="84">
        <v>435.76315900999998</v>
      </c>
    </row>
    <row r="706" spans="1:6" ht="12.75" customHeight="1" x14ac:dyDescent="0.2">
      <c r="A706" s="83" t="s">
        <v>176</v>
      </c>
      <c r="B706" s="83">
        <v>20</v>
      </c>
      <c r="C706" s="84">
        <v>2194.8555969700001</v>
      </c>
      <c r="D706" s="84">
        <v>1926.53576271</v>
      </c>
      <c r="E706" s="84">
        <v>424.43181808000003</v>
      </c>
      <c r="F706" s="84">
        <v>424.43181808000003</v>
      </c>
    </row>
    <row r="707" spans="1:6" ht="12.75" customHeight="1" x14ac:dyDescent="0.2">
      <c r="A707" s="83" t="s">
        <v>176</v>
      </c>
      <c r="B707" s="83">
        <v>21</v>
      </c>
      <c r="C707" s="84">
        <v>2212.3179545100002</v>
      </c>
      <c r="D707" s="84">
        <v>1933.8373459100001</v>
      </c>
      <c r="E707" s="84">
        <v>426.04041746000001</v>
      </c>
      <c r="F707" s="84">
        <v>426.04041746000001</v>
      </c>
    </row>
    <row r="708" spans="1:6" ht="12.75" customHeight="1" x14ac:dyDescent="0.2">
      <c r="A708" s="83" t="s">
        <v>176</v>
      </c>
      <c r="B708" s="83">
        <v>22</v>
      </c>
      <c r="C708" s="84">
        <v>2222.7411138799998</v>
      </c>
      <c r="D708" s="84">
        <v>1945.37668091</v>
      </c>
      <c r="E708" s="84">
        <v>428.58262873000001</v>
      </c>
      <c r="F708" s="84">
        <v>428.58262873000001</v>
      </c>
    </row>
    <row r="709" spans="1:6" ht="12.75" customHeight="1" x14ac:dyDescent="0.2">
      <c r="A709" s="83" t="s">
        <v>176</v>
      </c>
      <c r="B709" s="83">
        <v>23</v>
      </c>
      <c r="C709" s="84">
        <v>2241.3315603299998</v>
      </c>
      <c r="D709" s="84">
        <v>1964.7521308600001</v>
      </c>
      <c r="E709" s="84">
        <v>432.85120116000002</v>
      </c>
      <c r="F709" s="84">
        <v>432.85120116000002</v>
      </c>
    </row>
    <row r="710" spans="1:6" ht="12.75" customHeight="1" x14ac:dyDescent="0.2">
      <c r="A710" s="83" t="s">
        <v>176</v>
      </c>
      <c r="B710" s="83">
        <v>24</v>
      </c>
      <c r="C710" s="84">
        <v>2251.6939814699999</v>
      </c>
      <c r="D710" s="84">
        <v>1974.06829399</v>
      </c>
      <c r="E710" s="84">
        <v>434.90362922000003</v>
      </c>
      <c r="F710" s="84">
        <v>434.90362922000003</v>
      </c>
    </row>
    <row r="711" spans="1:6" ht="12.75" customHeight="1" x14ac:dyDescent="0.2">
      <c r="A711" s="83"/>
      <c r="B711" s="83"/>
      <c r="C711" s="84"/>
      <c r="D711" s="84"/>
      <c r="E711" s="84"/>
      <c r="F711" s="84"/>
    </row>
    <row r="712" spans="1:6" ht="12.75" customHeight="1" x14ac:dyDescent="0.2">
      <c r="A712" s="83"/>
      <c r="B712" s="83"/>
      <c r="C712" s="84"/>
      <c r="D712" s="84"/>
      <c r="E712" s="84"/>
      <c r="F712" s="84"/>
    </row>
    <row r="713" spans="1:6" ht="12.75" customHeight="1" x14ac:dyDescent="0.2">
      <c r="A713" s="83"/>
      <c r="B713" s="83"/>
      <c r="C713" s="84"/>
      <c r="D713" s="84"/>
      <c r="E713" s="84"/>
      <c r="F713" s="84"/>
    </row>
    <row r="714" spans="1:6" ht="12.75" customHeight="1" x14ac:dyDescent="0.2">
      <c r="A714" s="83"/>
      <c r="B714" s="83"/>
      <c r="C714" s="84"/>
      <c r="D714" s="84"/>
      <c r="E714" s="84"/>
      <c r="F714" s="84"/>
    </row>
    <row r="715" spans="1:6" ht="12.75" customHeight="1" x14ac:dyDescent="0.2">
      <c r="A715" s="83"/>
      <c r="B715" s="83"/>
      <c r="C715" s="84"/>
      <c r="D715" s="84"/>
      <c r="E715" s="84"/>
      <c r="F715" s="84"/>
    </row>
    <row r="716" spans="1:6" ht="12.75" customHeight="1" x14ac:dyDescent="0.2">
      <c r="A716" s="83"/>
      <c r="B716" s="83"/>
      <c r="C716" s="84"/>
      <c r="D716" s="84"/>
      <c r="E716" s="84"/>
      <c r="F716" s="84"/>
    </row>
    <row r="717" spans="1:6" ht="12.75" customHeight="1" x14ac:dyDescent="0.2">
      <c r="A717" s="83"/>
      <c r="B717" s="83"/>
      <c r="C717" s="84"/>
      <c r="D717" s="84"/>
      <c r="E717" s="84"/>
      <c r="F717" s="84"/>
    </row>
    <row r="718" spans="1:6" ht="12.75" customHeight="1" x14ac:dyDescent="0.2">
      <c r="A718" s="83"/>
      <c r="B718" s="83"/>
      <c r="C718" s="84"/>
      <c r="D718" s="84"/>
      <c r="E718" s="84"/>
      <c r="F718" s="84"/>
    </row>
    <row r="719" spans="1:6" ht="12.75" customHeight="1" x14ac:dyDescent="0.2">
      <c r="A719" s="83"/>
      <c r="B719" s="83"/>
      <c r="C719" s="84"/>
      <c r="D719" s="84"/>
      <c r="E719" s="84"/>
      <c r="F719" s="84"/>
    </row>
    <row r="720" spans="1:6" ht="12.75" customHeight="1" x14ac:dyDescent="0.2">
      <c r="A720" s="83"/>
      <c r="B720" s="83"/>
      <c r="C720" s="84"/>
      <c r="D720" s="84"/>
      <c r="E720" s="84"/>
      <c r="F720" s="84"/>
    </row>
    <row r="721" spans="1:6" ht="12.75" customHeight="1" x14ac:dyDescent="0.2">
      <c r="A721" s="83"/>
      <c r="B721" s="83"/>
      <c r="C721" s="84"/>
      <c r="D721" s="84"/>
      <c r="E721" s="84"/>
      <c r="F721" s="84"/>
    </row>
    <row r="722" spans="1:6" ht="12.75" customHeight="1" x14ac:dyDescent="0.2">
      <c r="A722" s="83"/>
      <c r="B722" s="83"/>
      <c r="C722" s="84"/>
      <c r="D722" s="84"/>
      <c r="E722" s="84"/>
      <c r="F722" s="84"/>
    </row>
    <row r="723" spans="1:6" ht="12.75" customHeight="1" x14ac:dyDescent="0.2">
      <c r="A723" s="83"/>
      <c r="B723" s="83"/>
      <c r="C723" s="84"/>
      <c r="D723" s="84"/>
      <c r="E723" s="84"/>
      <c r="F723" s="84"/>
    </row>
    <row r="724" spans="1:6" ht="12.75" customHeight="1" x14ac:dyDescent="0.2">
      <c r="A724" s="83"/>
      <c r="B724" s="83"/>
      <c r="C724" s="84"/>
      <c r="D724" s="84"/>
      <c r="E724" s="84"/>
      <c r="F724" s="84"/>
    </row>
    <row r="725" spans="1:6" ht="12.75" customHeight="1" x14ac:dyDescent="0.2">
      <c r="A725" s="83"/>
      <c r="B725" s="83"/>
      <c r="C725" s="84"/>
      <c r="D725" s="84"/>
      <c r="E725" s="84"/>
      <c r="F725" s="84"/>
    </row>
    <row r="726" spans="1:6" ht="12.75" customHeight="1" x14ac:dyDescent="0.2">
      <c r="A726" s="83"/>
      <c r="B726" s="83"/>
      <c r="C726" s="84"/>
      <c r="D726" s="84"/>
      <c r="E726" s="84"/>
      <c r="F726" s="84"/>
    </row>
    <row r="727" spans="1:6" ht="12.75" customHeight="1" x14ac:dyDescent="0.2">
      <c r="A727" s="83"/>
      <c r="B727" s="83"/>
      <c r="C727" s="84"/>
      <c r="D727" s="84"/>
      <c r="E727" s="84"/>
      <c r="F727" s="84"/>
    </row>
    <row r="728" spans="1:6" ht="12.75" customHeight="1" x14ac:dyDescent="0.2">
      <c r="A728" s="83"/>
      <c r="B728" s="83"/>
      <c r="C728" s="84"/>
      <c r="D728" s="84"/>
      <c r="E728" s="84"/>
      <c r="F728" s="84"/>
    </row>
    <row r="729" spans="1:6" ht="12.75" customHeight="1" x14ac:dyDescent="0.2">
      <c r="A729" s="83"/>
      <c r="B729" s="83"/>
      <c r="C729" s="84"/>
      <c r="D729" s="84"/>
      <c r="E729" s="84"/>
      <c r="F729" s="84"/>
    </row>
    <row r="730" spans="1:6" ht="12.75" customHeight="1" x14ac:dyDescent="0.2">
      <c r="A730" s="83"/>
      <c r="B730" s="83"/>
      <c r="C730" s="84"/>
      <c r="D730" s="84"/>
      <c r="E730" s="84"/>
      <c r="F730" s="84"/>
    </row>
    <row r="731" spans="1:6" ht="12.75" customHeight="1" x14ac:dyDescent="0.2">
      <c r="A731" s="83"/>
      <c r="B731" s="83"/>
      <c r="C731" s="84"/>
      <c r="D731" s="84"/>
      <c r="E731" s="84"/>
      <c r="F731" s="84"/>
    </row>
    <row r="732" spans="1:6" ht="12.75" customHeight="1" x14ac:dyDescent="0.2">
      <c r="A732" s="83"/>
      <c r="B732" s="83"/>
      <c r="C732" s="84"/>
      <c r="D732" s="84"/>
      <c r="E732" s="84"/>
      <c r="F732" s="84"/>
    </row>
    <row r="733" spans="1:6" ht="12.75" customHeight="1" x14ac:dyDescent="0.2">
      <c r="A733" s="83"/>
      <c r="B733" s="83"/>
      <c r="C733" s="84"/>
      <c r="D733" s="84"/>
      <c r="E733" s="84"/>
      <c r="F733" s="84"/>
    </row>
    <row r="734" spans="1:6" ht="12.75" customHeight="1" x14ac:dyDescent="0.2">
      <c r="A734" s="83"/>
      <c r="B734" s="83"/>
      <c r="C734" s="84"/>
      <c r="D734" s="84"/>
      <c r="E734" s="84"/>
      <c r="F734" s="84"/>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2023-03-22T05:39:15Z</dcterms:modified>
</cp:coreProperties>
</file>